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6"/>
  <workbookPr defaultThemeVersion="166925"/>
  <mc:AlternateContent xmlns:mc="http://schemas.openxmlformats.org/markup-compatibility/2006">
    <mc:Choice Requires="x15">
      <x15ac:absPath xmlns:x15ac="http://schemas.microsoft.com/office/spreadsheetml/2010/11/ac" url="H:\32\32616 - FDOT CO Performance Trends Support\003 - Demographic &amp; Commuting Trends Analysis\analysis\Population Estimates\2025\"/>
    </mc:Choice>
  </mc:AlternateContent>
  <xr:revisionPtr revIDLastSave="1" documentId="13_ncr:1_{3EB0D542-5639-46E3-8E5B-B38AF12E804C}" xr6:coauthVersionLast="47" xr6:coauthVersionMax="47" xr10:uidLastSave="{E8326BB1-8320-4A7F-84CC-9F75A0E9B666}"/>
  <bookViews>
    <workbookView xWindow="28680" yWindow="-120" windowWidth="38640" windowHeight="21120" xr2:uid="{00000000-000D-0000-FFFF-FFFF00000000}"/>
  </bookViews>
  <sheets>
    <sheet name="MPO 2025 (Submittal)" sheetId="23" r:id="rId1"/>
    <sheet name="MPO 2025 (SFT Format)" sheetId="13" r:id="rId2"/>
    <sheet name="MPO 2023 (Old format Chk)" sheetId="12" state="hidden" r:id="rId3"/>
    <sheet name="MPO-County Rel and Est Wkst" sheetId="7" r:id="rId4"/>
    <sheet name="County2022" sheetId="19" state="hidden" r:id="rId5"/>
    <sheet name="County2025" sheetId="20" r:id="rId6"/>
    <sheet name="CO-EST2025-POP-01" sheetId="22" r:id="rId7"/>
  </sheets>
  <definedNames>
    <definedName name="_xlcn.WorksheetConnection_MPO" hidden="1">MPO</definedName>
    <definedName name="_xlcn.WorksheetConnection_MPO_3" hidden="1">MPO_3</definedName>
    <definedName name="_xlcn.WorksheetConnection_MPO_34" hidden="1">MPO_34</definedName>
    <definedName name="CO_1_1">'CO-EST2025-POP-01'!$A$4:$G$72</definedName>
    <definedName name="_xlnm.Print_Area" localSheetId="6">'CO-EST2025-POP-01'!$A$2:$G$78</definedName>
    <definedName name="_xlnm.Print_Area" localSheetId="4">County2022!$A$4:$I$76</definedName>
    <definedName name="_xlnm.Print_Area" localSheetId="5">County2025!$A$4:$I$76</definedName>
    <definedName name="_xlnm.Print_Area" localSheetId="2">'MPO 2023 (Old format Chk)'!$B$1:$J$50</definedName>
    <definedName name="_xlnm.Print_Area" localSheetId="1">'MPO 2025 (SFT Format)'!$A$1:$K$51</definedName>
    <definedName name="_xlnm.Print_Area" localSheetId="0">'MPO 2025 (Submittal)'!$A$1:$K$51</definedName>
    <definedName name="_xlnm.Print_Titles" localSheetId="6">'CO-EST2025-POP-01'!$A:$A,'CO-EST2025-POP-01'!$2:$2</definedName>
    <definedName name="_xlnm.Print_Titles" localSheetId="4">County2022!$4:$7</definedName>
    <definedName name="_xlnm.Print_Titles" localSheetId="5">County2025!$4:$7</definedName>
    <definedName name="_xlnm.Print_Titles" localSheetId="2">'MPO 2023 (Old format Chk)'!$1:$7</definedName>
    <definedName name="_xlnm.Print_Titles" localSheetId="1">'MPO 2025 (SFT Format)'!$1:$6</definedName>
    <definedName name="_xlnm.Print_Titles" localSheetId="0">'MPO 2025 (Submittal)'!$1:$6</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MPO_34" name="MPO_34" connection="WorksheetConnection_MPO_34"/>
          <x15:modelTable id="MPO_3" name="MPO_3" connection="WorksheetConnection_MPO_3"/>
          <x15:modelTable id="MPO" name="MPO" connection="WorksheetConnection_MPO"/>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6" i="13" l="1"/>
  <c r="H34" i="13"/>
  <c r="J38" i="13"/>
  <c r="M29" i="7" l="1"/>
  <c r="J36" i="13"/>
  <c r="F36" i="13" l="1"/>
  <c r="I76" i="20"/>
  <c r="H76" i="20"/>
  <c r="G76" i="20"/>
  <c r="I75" i="20"/>
  <c r="H75" i="20"/>
  <c r="G75" i="20"/>
  <c r="I74" i="20"/>
  <c r="H74" i="20"/>
  <c r="G74" i="20"/>
  <c r="I73" i="20"/>
  <c r="H73" i="20"/>
  <c r="G73" i="20"/>
  <c r="I72" i="20"/>
  <c r="H72" i="20"/>
  <c r="G72" i="20"/>
  <c r="I71" i="20"/>
  <c r="H71" i="20"/>
  <c r="G71" i="20"/>
  <c r="I70" i="20"/>
  <c r="H70" i="20"/>
  <c r="G70" i="20"/>
  <c r="I69" i="20"/>
  <c r="H69" i="20"/>
  <c r="G69" i="20"/>
  <c r="I68" i="20"/>
  <c r="H68" i="20"/>
  <c r="G68" i="20"/>
  <c r="I67" i="20"/>
  <c r="H67" i="20"/>
  <c r="G67" i="20"/>
  <c r="I66" i="20"/>
  <c r="H66" i="20"/>
  <c r="G66" i="20"/>
  <c r="I65" i="20"/>
  <c r="H65" i="20"/>
  <c r="G65" i="20"/>
  <c r="I64" i="20"/>
  <c r="H64" i="20"/>
  <c r="G64" i="20"/>
  <c r="I63" i="20"/>
  <c r="H63" i="20"/>
  <c r="G63" i="20"/>
  <c r="I62" i="20"/>
  <c r="H62" i="20"/>
  <c r="G62" i="20"/>
  <c r="I61" i="20"/>
  <c r="H61" i="20"/>
  <c r="G61" i="20"/>
  <c r="I60" i="20"/>
  <c r="H60" i="20"/>
  <c r="G60" i="20"/>
  <c r="I59" i="20"/>
  <c r="H59" i="20"/>
  <c r="G59" i="20"/>
  <c r="I58" i="20"/>
  <c r="H58" i="20"/>
  <c r="G58" i="20"/>
  <c r="I57" i="20"/>
  <c r="H57" i="20"/>
  <c r="G57" i="20"/>
  <c r="I56" i="20"/>
  <c r="H56" i="20"/>
  <c r="G56" i="20"/>
  <c r="I55" i="20"/>
  <c r="H55" i="20"/>
  <c r="G55" i="20"/>
  <c r="I54" i="20"/>
  <c r="H54" i="20"/>
  <c r="G54" i="20"/>
  <c r="I53" i="20"/>
  <c r="H53" i="20"/>
  <c r="G53" i="20"/>
  <c r="I52" i="20"/>
  <c r="H52" i="20"/>
  <c r="G52" i="20"/>
  <c r="I51" i="20"/>
  <c r="H51" i="20"/>
  <c r="G51" i="20"/>
  <c r="I50" i="20"/>
  <c r="H50" i="20"/>
  <c r="G50" i="20"/>
  <c r="I49" i="20"/>
  <c r="H49" i="20"/>
  <c r="G49" i="20"/>
  <c r="I48" i="20"/>
  <c r="H48" i="20"/>
  <c r="G48" i="20"/>
  <c r="I47" i="20"/>
  <c r="H47" i="20"/>
  <c r="G47" i="20"/>
  <c r="I46" i="20"/>
  <c r="H46" i="20"/>
  <c r="G46" i="20"/>
  <c r="I45" i="20"/>
  <c r="H45" i="20"/>
  <c r="G45" i="20"/>
  <c r="I44" i="20"/>
  <c r="H44" i="20"/>
  <c r="G44" i="20"/>
  <c r="I43" i="20"/>
  <c r="H43" i="20"/>
  <c r="G43" i="20"/>
  <c r="I42" i="20"/>
  <c r="H42" i="20"/>
  <c r="G42" i="20"/>
  <c r="I41" i="20"/>
  <c r="H41" i="20"/>
  <c r="G41" i="20"/>
  <c r="I40" i="20"/>
  <c r="H40" i="20"/>
  <c r="G40" i="20"/>
  <c r="I39" i="20"/>
  <c r="H39" i="20"/>
  <c r="G39" i="20"/>
  <c r="I38" i="20"/>
  <c r="H38" i="20"/>
  <c r="G38" i="20"/>
  <c r="I37" i="20"/>
  <c r="H37" i="20"/>
  <c r="G37" i="20"/>
  <c r="I36" i="20"/>
  <c r="H36" i="20"/>
  <c r="G36" i="20"/>
  <c r="I35" i="20"/>
  <c r="H35" i="20"/>
  <c r="G35" i="20"/>
  <c r="I34" i="20"/>
  <c r="H34" i="20"/>
  <c r="G34" i="20"/>
  <c r="I33" i="20"/>
  <c r="H33" i="20"/>
  <c r="G33" i="20"/>
  <c r="I32" i="20"/>
  <c r="H32" i="20"/>
  <c r="G32" i="20"/>
  <c r="I31" i="20"/>
  <c r="H31" i="20"/>
  <c r="G31" i="20"/>
  <c r="I30" i="20"/>
  <c r="H30" i="20"/>
  <c r="G30" i="20"/>
  <c r="I29" i="20"/>
  <c r="H29" i="20"/>
  <c r="G29" i="20"/>
  <c r="I28" i="20"/>
  <c r="H28" i="20"/>
  <c r="G28" i="20"/>
  <c r="I27" i="20"/>
  <c r="H27" i="20"/>
  <c r="G27" i="20"/>
  <c r="I26" i="20"/>
  <c r="H26" i="20"/>
  <c r="G26" i="20"/>
  <c r="I25" i="20"/>
  <c r="H25" i="20"/>
  <c r="G25" i="20"/>
  <c r="I24" i="20"/>
  <c r="H24" i="20"/>
  <c r="G24" i="20"/>
  <c r="I23" i="20"/>
  <c r="H23" i="20"/>
  <c r="G23" i="20"/>
  <c r="I22" i="20"/>
  <c r="H22" i="20"/>
  <c r="G22" i="20"/>
  <c r="I21" i="20"/>
  <c r="H21" i="20"/>
  <c r="G21" i="20"/>
  <c r="I20" i="20"/>
  <c r="H20" i="20"/>
  <c r="G20" i="20"/>
  <c r="I19" i="20"/>
  <c r="H19" i="20"/>
  <c r="G19" i="20"/>
  <c r="I18" i="20"/>
  <c r="H18" i="20"/>
  <c r="G18" i="20"/>
  <c r="I17" i="20"/>
  <c r="H17" i="20"/>
  <c r="G17" i="20"/>
  <c r="I16" i="20"/>
  <c r="H16" i="20"/>
  <c r="G16" i="20"/>
  <c r="I15" i="20"/>
  <c r="H15" i="20"/>
  <c r="G15" i="20"/>
  <c r="I14" i="20"/>
  <c r="H14" i="20"/>
  <c r="G14" i="20"/>
  <c r="I13" i="20"/>
  <c r="H13" i="20"/>
  <c r="G13" i="20"/>
  <c r="I12" i="20"/>
  <c r="H12" i="20"/>
  <c r="G12" i="20"/>
  <c r="I11" i="20"/>
  <c r="H11" i="20"/>
  <c r="G11" i="20"/>
  <c r="I10" i="20"/>
  <c r="H10" i="20"/>
  <c r="G10" i="20"/>
  <c r="I8" i="20"/>
  <c r="H8" i="20"/>
  <c r="G8" i="20"/>
  <c r="B77" i="20" l="1"/>
  <c r="N50" i="7" l="1"/>
  <c r="L50" i="7"/>
  <c r="G50" i="7"/>
  <c r="P9" i="12"/>
  <c r="P10" i="12"/>
  <c r="P11" i="12"/>
  <c r="P12" i="12"/>
  <c r="P13" i="12"/>
  <c r="P14" i="12"/>
  <c r="P15" i="12"/>
  <c r="P16" i="12"/>
  <c r="P17" i="12"/>
  <c r="P18" i="12"/>
  <c r="P19" i="12"/>
  <c r="P20" i="12"/>
  <c r="P21" i="12"/>
  <c r="P22" i="12"/>
  <c r="P23" i="12"/>
  <c r="P24" i="12"/>
  <c r="P25" i="12"/>
  <c r="P26" i="12"/>
  <c r="P27" i="12"/>
  <c r="P28" i="12"/>
  <c r="P29" i="12"/>
  <c r="P30" i="12"/>
  <c r="P31" i="12"/>
  <c r="P32" i="12"/>
  <c r="P33" i="12"/>
  <c r="P34" i="12"/>
  <c r="P8" i="12"/>
  <c r="I48" i="7"/>
  <c r="I47" i="7"/>
  <c r="I46" i="7"/>
  <c r="I45" i="7"/>
  <c r="I44" i="7"/>
  <c r="I43" i="7"/>
  <c r="I42" i="7"/>
  <c r="I41" i="7"/>
  <c r="I40" i="7"/>
  <c r="I37" i="7"/>
  <c r="I36" i="7"/>
  <c r="I35" i="7"/>
  <c r="I34" i="7"/>
  <c r="I33" i="7"/>
  <c r="I32" i="7"/>
  <c r="I31" i="7"/>
  <c r="I30" i="7"/>
  <c r="I29" i="7"/>
  <c r="I27" i="7"/>
  <c r="I26" i="7"/>
  <c r="I25" i="7"/>
  <c r="I24" i="7"/>
  <c r="I23" i="7"/>
  <c r="I22" i="7"/>
  <c r="I21" i="7"/>
  <c r="I20" i="7"/>
  <c r="I19" i="7"/>
  <c r="I18" i="7"/>
  <c r="I17" i="7"/>
  <c r="I16" i="7"/>
  <c r="J12" i="7"/>
  <c r="I15" i="7"/>
  <c r="I14" i="7"/>
  <c r="I13" i="7"/>
  <c r="I12" i="7"/>
  <c r="I11" i="7"/>
  <c r="I10" i="7"/>
  <c r="I9" i="7"/>
  <c r="I8" i="7"/>
  <c r="M48" i="7"/>
  <c r="M47" i="7"/>
  <c r="M46" i="7"/>
  <c r="M45" i="7"/>
  <c r="M44" i="7"/>
  <c r="M43" i="7"/>
  <c r="J48" i="7"/>
  <c r="J47" i="7"/>
  <c r="J46" i="7"/>
  <c r="J45" i="7"/>
  <c r="J44" i="7"/>
  <c r="J43" i="7"/>
  <c r="M42" i="7"/>
  <c r="M41" i="7"/>
  <c r="J42" i="7"/>
  <c r="J41" i="7"/>
  <c r="M40" i="7"/>
  <c r="J40" i="7"/>
  <c r="M39" i="7"/>
  <c r="M38" i="7"/>
  <c r="J39" i="7"/>
  <c r="J38" i="7"/>
  <c r="I39" i="7"/>
  <c r="I38" i="7"/>
  <c r="M37" i="7"/>
  <c r="M36" i="7"/>
  <c r="M35" i="7"/>
  <c r="M34" i="7"/>
  <c r="J37" i="7"/>
  <c r="J36" i="7"/>
  <c r="J35" i="7"/>
  <c r="J34" i="7"/>
  <c r="M33" i="7"/>
  <c r="J33" i="7"/>
  <c r="M32" i="7"/>
  <c r="M31" i="7"/>
  <c r="J32" i="7"/>
  <c r="J31" i="7"/>
  <c r="M30" i="7"/>
  <c r="J30" i="7"/>
  <c r="K38" i="7" l="1"/>
  <c r="K36" i="7"/>
  <c r="K37" i="7"/>
  <c r="M28" i="7"/>
  <c r="M27" i="7"/>
  <c r="J28" i="7"/>
  <c r="J27" i="7"/>
  <c r="M26" i="7"/>
  <c r="J26" i="7"/>
  <c r="M25" i="7"/>
  <c r="J25" i="7"/>
  <c r="M24" i="7"/>
  <c r="M23" i="7"/>
  <c r="M22" i="7"/>
  <c r="J24" i="7"/>
  <c r="J23" i="7"/>
  <c r="J22" i="7"/>
  <c r="M21" i="7"/>
  <c r="J21" i="7"/>
  <c r="M20" i="7"/>
  <c r="J20" i="7"/>
  <c r="M19" i="7"/>
  <c r="J19" i="7"/>
  <c r="M18" i="7"/>
  <c r="J18" i="7"/>
  <c r="M17" i="7"/>
  <c r="J17" i="7"/>
  <c r="M16" i="7"/>
  <c r="J16" i="7"/>
  <c r="M15" i="7"/>
  <c r="M14" i="7"/>
  <c r="M13" i="7"/>
  <c r="M12" i="7"/>
  <c r="J15" i="7"/>
  <c r="J14" i="7"/>
  <c r="J13" i="7"/>
  <c r="M11" i="7"/>
  <c r="J11" i="7"/>
  <c r="M10" i="7"/>
  <c r="J10" i="7"/>
  <c r="M9" i="7"/>
  <c r="M8" i="7"/>
  <c r="J9" i="7"/>
  <c r="J8" i="7"/>
  <c r="G9" i="7"/>
  <c r="G8" i="7"/>
  <c r="M7" i="7"/>
  <c r="J7" i="7"/>
  <c r="K7" i="7" s="1"/>
  <c r="M5" i="7"/>
  <c r="M6" i="7"/>
  <c r="J6" i="7"/>
  <c r="J5" i="7"/>
  <c r="K5" i="7" s="1"/>
  <c r="G6" i="7"/>
  <c r="G5" i="7"/>
  <c r="G49" i="7" l="1"/>
  <c r="G51" i="7" s="1"/>
  <c r="M4" i="7"/>
  <c r="J4" i="7"/>
  <c r="M3" i="7"/>
  <c r="J3" i="7"/>
  <c r="M2" i="7"/>
  <c r="J2" i="7"/>
  <c r="K2" i="7" s="1"/>
  <c r="N2" i="7" l="1"/>
  <c r="S2" i="7" s="1"/>
  <c r="E77" i="20"/>
  <c r="D77" i="20"/>
  <c r="C77" i="20"/>
  <c r="K78" i="19"/>
  <c r="L78" i="19" s="1"/>
  <c r="J78" i="19"/>
  <c r="E77" i="19"/>
  <c r="D77" i="19"/>
  <c r="C77" i="19"/>
  <c r="B77" i="19"/>
  <c r="L75" i="19"/>
  <c r="K75" i="19"/>
  <c r="L73" i="19"/>
  <c r="K39" i="19"/>
  <c r="L26" i="19"/>
  <c r="L10" i="19"/>
  <c r="J7" i="13" l="1"/>
  <c r="F7" i="13" s="1"/>
  <c r="F37" i="12"/>
  <c r="H37" i="12" s="1"/>
  <c r="K48" i="7" l="1"/>
  <c r="K47" i="7"/>
  <c r="K46" i="7"/>
  <c r="K45" i="7"/>
  <c r="K44" i="7"/>
  <c r="K43" i="7"/>
  <c r="K42" i="7"/>
  <c r="K41" i="7"/>
  <c r="K40" i="7"/>
  <c r="K39" i="7"/>
  <c r="N38" i="7" s="1"/>
  <c r="S38" i="7" s="1"/>
  <c r="K35" i="7"/>
  <c r="K34" i="7"/>
  <c r="K33" i="7"/>
  <c r="K32" i="7"/>
  <c r="K30" i="7"/>
  <c r="L30" i="7" s="1"/>
  <c r="R30" i="7" s="1"/>
  <c r="K29" i="7"/>
  <c r="I28" i="7"/>
  <c r="K28" i="7" s="1"/>
  <c r="K27" i="7"/>
  <c r="K26" i="7"/>
  <c r="K25" i="7"/>
  <c r="L25" i="7" s="1"/>
  <c r="R25" i="7" s="1"/>
  <c r="K24" i="7"/>
  <c r="K23" i="7"/>
  <c r="K22" i="7"/>
  <c r="K21" i="7"/>
  <c r="L21" i="7" s="1"/>
  <c r="R21" i="7" s="1"/>
  <c r="K19" i="7"/>
  <c r="K18" i="7"/>
  <c r="K17" i="7"/>
  <c r="K16" i="7"/>
  <c r="K15" i="7"/>
  <c r="K14" i="7"/>
  <c r="K13" i="7"/>
  <c r="K11" i="7"/>
  <c r="K10" i="7"/>
  <c r="K9" i="7"/>
  <c r="K8" i="7"/>
  <c r="I7" i="7"/>
  <c r="N7" i="7" s="1"/>
  <c r="S7" i="7" s="1"/>
  <c r="I6" i="7"/>
  <c r="K6" i="7" s="1"/>
  <c r="I5" i="7"/>
  <c r="I3" i="7"/>
  <c r="K3" i="7" s="1"/>
  <c r="I4" i="7"/>
  <c r="K4" i="7" s="1"/>
  <c r="I2" i="7"/>
  <c r="N8" i="7" l="1"/>
  <c r="S8" i="7" s="1"/>
  <c r="N6" i="7"/>
  <c r="N5" i="7"/>
  <c r="J10" i="13" s="1"/>
  <c r="F10" i="13" s="1"/>
  <c r="H10" i="13" s="1"/>
  <c r="L37" i="7"/>
  <c r="L34" i="7"/>
  <c r="R34" i="7" s="1"/>
  <c r="L35" i="7"/>
  <c r="L36" i="7"/>
  <c r="N27" i="7"/>
  <c r="S27" i="7" s="1"/>
  <c r="N36" i="7"/>
  <c r="N35" i="7"/>
  <c r="N34" i="7"/>
  <c r="N37" i="7"/>
  <c r="L43" i="7"/>
  <c r="R43" i="7" s="1"/>
  <c r="L44" i="7"/>
  <c r="L45" i="7"/>
  <c r="L48" i="7"/>
  <c r="L47" i="7"/>
  <c r="L46" i="7"/>
  <c r="K31" i="7"/>
  <c r="L6" i="7"/>
  <c r="L5" i="7"/>
  <c r="R5" i="7" s="1"/>
  <c r="L7" i="7"/>
  <c r="R7" i="7" s="1"/>
  <c r="L33" i="7"/>
  <c r="R33" i="7" s="1"/>
  <c r="N11" i="7"/>
  <c r="L11" i="7"/>
  <c r="R11" i="7" s="1"/>
  <c r="L27" i="7"/>
  <c r="R27" i="7" s="1"/>
  <c r="N29" i="7"/>
  <c r="L29" i="7"/>
  <c r="L28" i="7"/>
  <c r="N3" i="7"/>
  <c r="L3" i="7"/>
  <c r="R3" i="7" s="1"/>
  <c r="N19" i="7"/>
  <c r="L19" i="7"/>
  <c r="R19" i="7" s="1"/>
  <c r="L24" i="7"/>
  <c r="L23" i="7"/>
  <c r="L22" i="7"/>
  <c r="R22" i="7" s="1"/>
  <c r="N30" i="7"/>
  <c r="N40" i="7"/>
  <c r="L40" i="7"/>
  <c r="R40" i="7" s="1"/>
  <c r="N16" i="7"/>
  <c r="L16" i="7"/>
  <c r="R16" i="7" s="1"/>
  <c r="L41" i="7"/>
  <c r="R41" i="7" s="1"/>
  <c r="L42" i="7"/>
  <c r="L9" i="7"/>
  <c r="L8" i="7"/>
  <c r="R8" i="7" s="1"/>
  <c r="N17" i="7"/>
  <c r="L17" i="7"/>
  <c r="R17" i="7" s="1"/>
  <c r="N10" i="7"/>
  <c r="L10" i="7"/>
  <c r="R10" i="7" s="1"/>
  <c r="N18" i="7"/>
  <c r="L18" i="7"/>
  <c r="R18" i="7" s="1"/>
  <c r="N26" i="7"/>
  <c r="L26" i="7"/>
  <c r="R26" i="7" s="1"/>
  <c r="N25" i="7"/>
  <c r="N33" i="7"/>
  <c r="N43" i="7"/>
  <c r="J33" i="13" s="1"/>
  <c r="F33" i="13" s="1"/>
  <c r="N45" i="7"/>
  <c r="N44" i="7"/>
  <c r="N46" i="7"/>
  <c r="N48" i="7"/>
  <c r="N47" i="7"/>
  <c r="N23" i="7"/>
  <c r="N24" i="7"/>
  <c r="N22" i="7"/>
  <c r="J11" i="13"/>
  <c r="F11" i="13" s="1"/>
  <c r="H11" i="13" s="1"/>
  <c r="N9" i="7"/>
  <c r="N42" i="7"/>
  <c r="N41" i="7"/>
  <c r="L4" i="7"/>
  <c r="R4" i="7" s="1"/>
  <c r="K12" i="7"/>
  <c r="L12" i="7" s="1"/>
  <c r="R12" i="7" s="1"/>
  <c r="K20" i="7"/>
  <c r="N21" i="7"/>
  <c r="N28" i="7"/>
  <c r="L2" i="7"/>
  <c r="S5" i="7" l="1"/>
  <c r="J12" i="13"/>
  <c r="F12" i="13" s="1"/>
  <c r="H12" i="13" s="1"/>
  <c r="J25" i="13"/>
  <c r="F25" i="13" s="1"/>
  <c r="H25" i="13" s="1"/>
  <c r="J8" i="13"/>
  <c r="F8" i="13" s="1"/>
  <c r="H8" i="13" s="1"/>
  <c r="S3" i="7"/>
  <c r="J21" i="13"/>
  <c r="F21" i="13" s="1"/>
  <c r="H21" i="13" s="1"/>
  <c r="S21" i="7"/>
  <c r="J26" i="13"/>
  <c r="F26" i="13" s="1"/>
  <c r="H26" i="13" s="1"/>
  <c r="S30" i="7"/>
  <c r="J28" i="13"/>
  <c r="F28" i="13" s="1"/>
  <c r="H28" i="13" s="1"/>
  <c r="S33" i="7"/>
  <c r="J16" i="13"/>
  <c r="F16" i="13" s="1"/>
  <c r="H16" i="13" s="1"/>
  <c r="S16" i="7"/>
  <c r="J24" i="13"/>
  <c r="F24" i="13" s="1"/>
  <c r="H24" i="13" s="1"/>
  <c r="S26" i="7"/>
  <c r="J18" i="13"/>
  <c r="F18" i="13" s="1"/>
  <c r="H18" i="13" s="1"/>
  <c r="S18" i="7"/>
  <c r="L32" i="7"/>
  <c r="L31" i="7"/>
  <c r="R31" i="7" s="1"/>
  <c r="J17" i="13"/>
  <c r="F17" i="13" s="1"/>
  <c r="H17" i="13" s="1"/>
  <c r="S17" i="7"/>
  <c r="S43" i="7"/>
  <c r="J29" i="13"/>
  <c r="F29" i="13" s="1"/>
  <c r="H29" i="13" s="1"/>
  <c r="S34" i="7"/>
  <c r="J31" i="13"/>
  <c r="F31" i="13" s="1"/>
  <c r="H31" i="13" s="1"/>
  <c r="S40" i="7"/>
  <c r="J22" i="13"/>
  <c r="F22" i="13" s="1"/>
  <c r="H22" i="13" s="1"/>
  <c r="S22" i="7"/>
  <c r="J32" i="13"/>
  <c r="F32" i="13" s="1"/>
  <c r="H32" i="13" s="1"/>
  <c r="S41" i="7"/>
  <c r="R2" i="7"/>
  <c r="J13" i="13"/>
  <c r="F13" i="13" s="1"/>
  <c r="H13" i="13" s="1"/>
  <c r="S10" i="7"/>
  <c r="J19" i="13"/>
  <c r="F19" i="13" s="1"/>
  <c r="H19" i="13" s="1"/>
  <c r="S19" i="7"/>
  <c r="J23" i="13"/>
  <c r="F23" i="13" s="1"/>
  <c r="H23" i="13" s="1"/>
  <c r="S25" i="7"/>
  <c r="J14" i="13"/>
  <c r="F14" i="13" s="1"/>
  <c r="H14" i="13" s="1"/>
  <c r="S11" i="7"/>
  <c r="N31" i="7"/>
  <c r="J28" i="12" s="1"/>
  <c r="N32" i="7"/>
  <c r="J15" i="12"/>
  <c r="J20" i="12"/>
  <c r="J17" i="12"/>
  <c r="J19" i="12"/>
  <c r="J27" i="12"/>
  <c r="J18" i="12"/>
  <c r="J25" i="12"/>
  <c r="N20" i="7"/>
  <c r="L20" i="7"/>
  <c r="R20" i="7" s="1"/>
  <c r="L15" i="7"/>
  <c r="L13" i="7"/>
  <c r="L14" i="7"/>
  <c r="J14" i="12"/>
  <c r="L39" i="7"/>
  <c r="L38" i="7"/>
  <c r="R38" i="7" s="1"/>
  <c r="J9" i="12"/>
  <c r="N4" i="7"/>
  <c r="J32" i="12"/>
  <c r="J13" i="12"/>
  <c r="J23" i="12"/>
  <c r="J22" i="12"/>
  <c r="J29" i="12"/>
  <c r="J30" i="12"/>
  <c r="J11" i="12"/>
  <c r="J33" i="12"/>
  <c r="J34" i="12"/>
  <c r="J26" i="12"/>
  <c r="J12" i="12"/>
  <c r="J24" i="12"/>
  <c r="N39" i="7"/>
  <c r="J30" i="13"/>
  <c r="F30" i="13" s="1"/>
  <c r="H30" i="13" s="1"/>
  <c r="N15" i="7"/>
  <c r="N14" i="7"/>
  <c r="N12" i="7"/>
  <c r="N13" i="7"/>
  <c r="N49" i="7" l="1"/>
  <c r="N51" i="7" s="1"/>
  <c r="R49" i="7"/>
  <c r="H33" i="13"/>
  <c r="J20" i="13"/>
  <c r="F20" i="13" s="1"/>
  <c r="H20" i="13" s="1"/>
  <c r="S20" i="7"/>
  <c r="F18" i="12"/>
  <c r="H18" i="12" s="1"/>
  <c r="Q18" i="12"/>
  <c r="F34" i="12"/>
  <c r="H34" i="12" s="1"/>
  <c r="Q34" i="12"/>
  <c r="F32" i="12"/>
  <c r="H32" i="12" s="1"/>
  <c r="Q32" i="12"/>
  <c r="F13" i="12"/>
  <c r="H13" i="12" s="1"/>
  <c r="Q13" i="12"/>
  <c r="F19" i="12"/>
  <c r="H19" i="12" s="1"/>
  <c r="Q19" i="12"/>
  <c r="F15" i="12"/>
  <c r="H15" i="12" s="1"/>
  <c r="Q15" i="12"/>
  <c r="F33" i="12"/>
  <c r="H33" i="12" s="1"/>
  <c r="Q33" i="12"/>
  <c r="F30" i="12"/>
  <c r="H30" i="12" s="1"/>
  <c r="Q30" i="12"/>
  <c r="F20" i="12"/>
  <c r="H20" i="12" s="1"/>
  <c r="Q20" i="12"/>
  <c r="F11" i="12"/>
  <c r="H11" i="12" s="1"/>
  <c r="Q11" i="12"/>
  <c r="F29" i="12"/>
  <c r="H29" i="12" s="1"/>
  <c r="Q29" i="12"/>
  <c r="F14" i="12"/>
  <c r="H14" i="12" s="1"/>
  <c r="Q14" i="12"/>
  <c r="F9" i="12"/>
  <c r="H9" i="12" s="1"/>
  <c r="Q9" i="12"/>
  <c r="J27" i="13"/>
  <c r="F27" i="13" s="1"/>
  <c r="H27" i="13" s="1"/>
  <c r="S31" i="7"/>
  <c r="F23" i="12"/>
  <c r="H23" i="12" s="1"/>
  <c r="Q23" i="12"/>
  <c r="L49" i="7"/>
  <c r="F17" i="12"/>
  <c r="H17" i="12" s="1"/>
  <c r="Q17" i="12"/>
  <c r="J15" i="13"/>
  <c r="F15" i="13" s="1"/>
  <c r="H15" i="13" s="1"/>
  <c r="S12" i="7"/>
  <c r="F22" i="12"/>
  <c r="H22" i="12" s="1"/>
  <c r="Q22" i="12"/>
  <c r="F26" i="12"/>
  <c r="H26" i="12" s="1"/>
  <c r="Q26" i="12"/>
  <c r="F25" i="12"/>
  <c r="H25" i="12" s="1"/>
  <c r="Q25" i="12"/>
  <c r="F27" i="12"/>
  <c r="H27" i="12" s="1"/>
  <c r="Q27" i="12"/>
  <c r="J9" i="13"/>
  <c r="F9" i="13" s="1"/>
  <c r="H9" i="13" s="1"/>
  <c r="S4" i="7"/>
  <c r="F24" i="12"/>
  <c r="H24" i="12" s="1"/>
  <c r="Q24" i="12"/>
  <c r="F12" i="12"/>
  <c r="H12" i="12" s="1"/>
  <c r="Q12" i="12"/>
  <c r="F28" i="12"/>
  <c r="H28" i="12" s="1"/>
  <c r="Q28" i="12"/>
  <c r="J21" i="12"/>
  <c r="J10" i="12"/>
  <c r="J8" i="12"/>
  <c r="H7" i="13"/>
  <c r="J31" i="12"/>
  <c r="J16" i="12"/>
  <c r="S49" i="7" l="1"/>
  <c r="F10" i="12"/>
  <c r="H10" i="12" s="1"/>
  <c r="Q10" i="12"/>
  <c r="F21" i="12"/>
  <c r="H21" i="12" s="1"/>
  <c r="Q21" i="12"/>
  <c r="F16" i="12"/>
  <c r="H16" i="12" s="1"/>
  <c r="Q16" i="12"/>
  <c r="F8" i="12"/>
  <c r="H8" i="12" s="1"/>
  <c r="Q8" i="12"/>
  <c r="J34" i="13"/>
  <c r="F31" i="12"/>
  <c r="H31" i="12" s="1"/>
  <c r="Q31" i="12"/>
  <c r="L51" i="7"/>
  <c r="D34" i="13" s="1"/>
  <c r="D38" i="13" s="1"/>
  <c r="F34" i="13" l="1"/>
  <c r="J35" i="12"/>
  <c r="J39" i="12" s="1"/>
  <c r="D35" i="12"/>
  <c r="D39" i="12" s="1"/>
  <c r="F35" i="12" l="1"/>
  <c r="H35" i="12"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3C84AE0-4089-4878-9AD0-2B560ABE977E}"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D39BA162-84B1-49E2-ADDA-48AECF67C0D1}" name="WorksheetConnection_MPO" type="102" refreshedVersion="6" minRefreshableVersion="5">
    <extLst>
      <ext xmlns:x15="http://schemas.microsoft.com/office/spreadsheetml/2010/11/main" uri="{DE250136-89BD-433C-8126-D09CA5730AF9}">
        <x15:connection id="MPO">
          <x15:rangePr sourceName="_xlcn.WorksheetConnection_MPO"/>
        </x15:connection>
      </ext>
    </extLst>
  </connection>
  <connection id="3" xr16:uid="{DC2F791F-CEB0-436E-9F38-F9CD4EF572C0}" name="WorksheetConnection_MPO_3" type="102" refreshedVersion="6" minRefreshableVersion="5">
    <extLst>
      <ext xmlns:x15="http://schemas.microsoft.com/office/spreadsheetml/2010/11/main" uri="{DE250136-89BD-433C-8126-D09CA5730AF9}">
        <x15:connection id="MPO_3">
          <x15:rangePr sourceName="_xlcn.WorksheetConnection_MPO_3"/>
        </x15:connection>
      </ext>
    </extLst>
  </connection>
  <connection id="4" xr16:uid="{D2F03E47-59F5-4B4D-9617-9284E3A136AF}" name="WorksheetConnection_MPO_34" type="102" refreshedVersion="6" minRefreshableVersion="5">
    <extLst>
      <ext xmlns:x15="http://schemas.microsoft.com/office/spreadsheetml/2010/11/main" uri="{DE250136-89BD-433C-8126-D09CA5730AF9}">
        <x15:connection id="MPO_34">
          <x15:rangePr sourceName="_xlcn.WorksheetConnection_MPO_34"/>
        </x15:connection>
      </ext>
    </extLst>
  </connection>
</connections>
</file>

<file path=xl/sharedStrings.xml><?xml version="1.0" encoding="utf-8"?>
<sst xmlns="http://schemas.openxmlformats.org/spreadsheetml/2006/main" count="539" uniqueCount="283">
  <si>
    <t>MPO ID No.</t>
  </si>
  <si>
    <t>Metropolitan
 Planning Organizations</t>
  </si>
  <si>
    <t>2020 Population</t>
  </si>
  <si>
    <t>Population Change</t>
  </si>
  <si>
    <t>2025 Population</t>
  </si>
  <si>
    <t>2020 - 2025</t>
  </si>
  <si>
    <t>Numerical</t>
  </si>
  <si>
    <t>Percent</t>
  </si>
  <si>
    <t>Space Coast TPO</t>
  </si>
  <si>
    <t>Charlotte County-Punta Gorda MPO</t>
  </si>
  <si>
    <t>Broward MPO</t>
  </si>
  <si>
    <t>Okaloosa-Walton TPO</t>
  </si>
  <si>
    <t>Gainesville &amp; Alachua County TPO</t>
  </si>
  <si>
    <t>Hernando/Citrus MPO</t>
  </si>
  <si>
    <t>Hillsborough MPO</t>
  </si>
  <si>
    <t>Indian River County MPO</t>
  </si>
  <si>
    <t>North Florida TPO</t>
  </si>
  <si>
    <t>Polk TPO</t>
  </si>
  <si>
    <t>Lee County MPO</t>
  </si>
  <si>
    <t>Martin MPO</t>
  </si>
  <si>
    <t>Miami-Dade TPO</t>
  </si>
  <si>
    <t>Collier MPO</t>
  </si>
  <si>
    <t>Ocala/Marion County TPO</t>
  </si>
  <si>
    <t>MetroPlan Orlando</t>
  </si>
  <si>
    <t>Bay County TPO</t>
  </si>
  <si>
    <t>Pasco County MPO</t>
  </si>
  <si>
    <r>
      <t>Florida-Alabama TPO</t>
    </r>
    <r>
      <rPr>
        <vertAlign val="superscript"/>
        <sz val="12"/>
        <color rgb="FF000000"/>
        <rFont val="Arial"/>
        <family val="2"/>
      </rPr>
      <t>2</t>
    </r>
  </si>
  <si>
    <t>Forward Pinellas</t>
  </si>
  <si>
    <t>Sarasota/Manatee MPO</t>
  </si>
  <si>
    <t>St. Lucie TPO</t>
  </si>
  <si>
    <t>Capital Region TPA</t>
  </si>
  <si>
    <t>Volusia-Flagler TPO</t>
  </si>
  <si>
    <t>Palm Beach MPO</t>
  </si>
  <si>
    <t>Lake-Sumter MPO</t>
  </si>
  <si>
    <t>Heartland Regional TPO</t>
  </si>
  <si>
    <t>Total MPO Population in Florida</t>
  </si>
  <si>
    <t>Total State Population</t>
  </si>
  <si>
    <t>Percent Population in MPO Areas</t>
  </si>
  <si>
    <t>NOTES:</t>
  </si>
  <si>
    <t>1    MPO Boundaries are based on approved 2020 MPO boundaries as of April 2025.</t>
  </si>
  <si>
    <t>2    The population for Baldwin County, AL used for this estimation is obtained from US Census Bureau. The final MPO population in Florida</t>
  </si>
  <si>
    <t xml:space="preserve">      does not include the population of Baldwin County.</t>
  </si>
  <si>
    <t>SOURCES:</t>
  </si>
  <si>
    <t xml:space="preserve">       The U.S. Census Bureau</t>
  </si>
  <si>
    <t xml:space="preserve">       University of Florida, Bureau of Economic and Business Research</t>
  </si>
  <si>
    <t xml:space="preserve">       Florida Department of Transportation, Systems Forecasting and Trends Office</t>
  </si>
  <si>
    <t>1    MPO Boundaries are based on approved 2020 MPO boundariesas of April 2025.</t>
  </si>
  <si>
    <t>Metropolitan/Transportation Planning Organization
(MPO/TPO) Population Estimates</t>
  </si>
  <si>
    <t>April 1, 2023</t>
  </si>
  <si>
    <r>
      <t>Metropolitan/Transportation
 Planning Organizations</t>
    </r>
    <r>
      <rPr>
        <b/>
        <vertAlign val="superscript"/>
        <sz val="14"/>
        <color theme="0"/>
        <rFont val="Arial"/>
        <family val="2"/>
      </rPr>
      <t>1</t>
    </r>
  </si>
  <si>
    <t>2020  Population</t>
  </si>
  <si>
    <t>2023 Population</t>
  </si>
  <si>
    <t>2020 - 2023</t>
  </si>
  <si>
    <t>Gainesville MTPO</t>
  </si>
  <si>
    <r>
      <t>Florida-Alabama TPO</t>
    </r>
    <r>
      <rPr>
        <vertAlign val="superscript"/>
        <sz val="12"/>
        <color indexed="8"/>
        <rFont val="Arial"/>
        <family val="2"/>
      </rPr>
      <t>2</t>
    </r>
  </si>
  <si>
    <t>River to Sea TPO</t>
  </si>
  <si>
    <t>Palm Beach TPA</t>
  </si>
  <si>
    <r>
      <t>Heartland Regional TPO</t>
    </r>
    <r>
      <rPr>
        <vertAlign val="superscript"/>
        <sz val="12"/>
        <color rgb="FF000000"/>
        <rFont val="Arial"/>
        <family val="2"/>
      </rPr>
      <t>3</t>
    </r>
  </si>
  <si>
    <t>Total M/TPO Population in Florida</t>
  </si>
  <si>
    <t>Percent Population in M/TPO Areas</t>
  </si>
  <si>
    <t>MPO boundaries are defined by FDOT and MPO/TPOs as of September 28, 2017.</t>
  </si>
  <si>
    <t>The population for Baldwin County, AL used for this estimation is 216,000. This is based on trend analysis using the Census</t>
  </si>
  <si>
    <t>population estimates from 2010 to 2017. The final Total M/TPO population does not include the population of Baldwin County.</t>
  </si>
  <si>
    <t>Designated on November 17, 2014.</t>
  </si>
  <si>
    <t>Florida Department of Transportation, Forecasting and Trends Office</t>
  </si>
  <si>
    <t>The U.S. Census Bureau</t>
  </si>
  <si>
    <t>University of Florida, Bureau of Economic and Business Research</t>
  </si>
  <si>
    <t>MPO_ID</t>
  </si>
  <si>
    <t>AREA SQMI</t>
  </si>
  <si>
    <t>MPO_NAME</t>
  </si>
  <si>
    <t>County</t>
  </si>
  <si>
    <r>
      <t>2020 County Pop</t>
    </r>
    <r>
      <rPr>
        <b/>
        <vertAlign val="superscript"/>
        <sz val="10"/>
        <color theme="1"/>
        <rFont val="Arial"/>
        <family val="2"/>
      </rPr>
      <t>1</t>
    </r>
  </si>
  <si>
    <r>
      <t>2020 MPO Pop</t>
    </r>
    <r>
      <rPr>
        <b/>
        <vertAlign val="superscript"/>
        <sz val="10"/>
        <color theme="1"/>
        <rFont val="Arial"/>
        <family val="2"/>
      </rPr>
      <t>2</t>
    </r>
  </si>
  <si>
    <r>
      <t>Census Blocks Pop</t>
    </r>
    <r>
      <rPr>
        <b/>
        <vertAlign val="superscript"/>
        <sz val="10"/>
        <color theme="1"/>
        <rFont val="Arial"/>
        <family val="2"/>
      </rPr>
      <t>3</t>
    </r>
  </si>
  <si>
    <r>
      <t>2020 Census Data</t>
    </r>
    <r>
      <rPr>
        <b/>
        <vertAlign val="superscript"/>
        <sz val="10"/>
        <color theme="1"/>
        <rFont val="Arial"/>
        <family val="2"/>
      </rPr>
      <t>4</t>
    </r>
  </si>
  <si>
    <r>
      <t>2020 County Data</t>
    </r>
    <r>
      <rPr>
        <b/>
        <vertAlign val="superscript"/>
        <sz val="10"/>
        <color theme="1"/>
        <rFont val="Arial"/>
        <family val="2"/>
      </rPr>
      <t>5</t>
    </r>
  </si>
  <si>
    <r>
      <t>Census/County</t>
    </r>
    <r>
      <rPr>
        <b/>
        <vertAlign val="superscript"/>
        <sz val="10"/>
        <color theme="1"/>
        <rFont val="Arial"/>
        <family val="2"/>
      </rPr>
      <t>6</t>
    </r>
  </si>
  <si>
    <r>
      <t>2020 POP Check</t>
    </r>
    <r>
      <rPr>
        <b/>
        <vertAlign val="superscript"/>
        <sz val="10"/>
        <color theme="1"/>
        <rFont val="Arial"/>
        <family val="2"/>
      </rPr>
      <t>7</t>
    </r>
  </si>
  <si>
    <r>
      <t>2025CNTY POP</t>
    </r>
    <r>
      <rPr>
        <b/>
        <vertAlign val="superscript"/>
        <sz val="10"/>
        <color theme="0"/>
        <rFont val="Arial"/>
        <family val="2"/>
      </rPr>
      <t>8</t>
    </r>
  </si>
  <si>
    <r>
      <t>2025 MPO POP</t>
    </r>
    <r>
      <rPr>
        <b/>
        <vertAlign val="superscript"/>
        <sz val="10"/>
        <color theme="0"/>
        <rFont val="Arial"/>
        <family val="2"/>
      </rPr>
      <t>9</t>
    </r>
  </si>
  <si>
    <t>Check</t>
  </si>
  <si>
    <t>MPO ID</t>
  </si>
  <si>
    <t>Row #</t>
  </si>
  <si>
    <t>Check Total MPO 2020</t>
  </si>
  <si>
    <t>Check Total MPO 2025</t>
  </si>
  <si>
    <t>Space Coast Transportation Planning Organization</t>
  </si>
  <si>
    <t>Brevard</t>
  </si>
  <si>
    <t>Yes</t>
  </si>
  <si>
    <t>Charlotte-Punta Gorda MPO</t>
  </si>
  <si>
    <t>Charlotte</t>
  </si>
  <si>
    <t>Broward</t>
  </si>
  <si>
    <r>
      <t>Okaloosa-Walton Transportation Planning Organization</t>
    </r>
    <r>
      <rPr>
        <vertAlign val="superscript"/>
        <sz val="10"/>
        <color theme="0"/>
        <rFont val="Arial"/>
        <family val="2"/>
      </rPr>
      <t>10</t>
    </r>
  </si>
  <si>
    <t>Okaloosa</t>
  </si>
  <si>
    <t>Walton</t>
  </si>
  <si>
    <r>
      <t>Gainesville MTPO</t>
    </r>
    <r>
      <rPr>
        <vertAlign val="superscript"/>
        <sz val="10"/>
        <rFont val="Arial"/>
        <family val="2"/>
      </rPr>
      <t>11</t>
    </r>
  </si>
  <si>
    <t>Alachua</t>
  </si>
  <si>
    <t>Hernando/Citrus County MPO</t>
  </si>
  <si>
    <t>Citrus</t>
  </si>
  <si>
    <t>Hernando</t>
  </si>
  <si>
    <t>Hillsborough</t>
  </si>
  <si>
    <r>
      <t>Indian River County MPO</t>
    </r>
    <r>
      <rPr>
        <vertAlign val="superscript"/>
        <sz val="10"/>
        <rFont val="Arial"/>
        <family val="2"/>
      </rPr>
      <t>12</t>
    </r>
  </si>
  <si>
    <t>Indian River</t>
  </si>
  <si>
    <t>North Florida Transportation Planning Organization</t>
  </si>
  <si>
    <t>Clay</t>
  </si>
  <si>
    <t>Duval</t>
  </si>
  <si>
    <t>Nassau</t>
  </si>
  <si>
    <t>Saint Johns</t>
  </si>
  <si>
    <t>Polk County Transportation Planning Organization</t>
  </si>
  <si>
    <t>Polk</t>
  </si>
  <si>
    <t>Lee</t>
  </si>
  <si>
    <t>Martin</t>
  </si>
  <si>
    <t>Miami-Dade MPO</t>
  </si>
  <si>
    <t>Miami-Dade</t>
  </si>
  <si>
    <t>Collier</t>
  </si>
  <si>
    <t>Ocala - Marion County Tranportation Planning Organization</t>
  </si>
  <si>
    <t>Marion</t>
  </si>
  <si>
    <t>METROPLAN Orlando</t>
  </si>
  <si>
    <t>Orange</t>
  </si>
  <si>
    <t>Osceola</t>
  </si>
  <si>
    <t>Seminole</t>
  </si>
  <si>
    <r>
      <t>Bay County Transportation Planning Organization</t>
    </r>
    <r>
      <rPr>
        <vertAlign val="superscript"/>
        <sz val="10"/>
        <color theme="1"/>
        <rFont val="Arial"/>
        <family val="2"/>
      </rPr>
      <t>10</t>
    </r>
  </si>
  <si>
    <t>Bay</t>
  </si>
  <si>
    <t>Pasco</t>
  </si>
  <si>
    <t>Florida-Alabama Transportation Planning Organization</t>
  </si>
  <si>
    <t>Escambia</t>
  </si>
  <si>
    <t>Santa Rosa</t>
  </si>
  <si>
    <t>Baldwin</t>
  </si>
  <si>
    <t>Pinellas County MPO</t>
  </si>
  <si>
    <t>Pinellas</t>
  </si>
  <si>
    <t>Sarasota-Manatee MPO</t>
  </si>
  <si>
    <t>Manatee</t>
  </si>
  <si>
    <t>Sarasota</t>
  </si>
  <si>
    <t>St. Lucie Transportation Planning Organization</t>
  </si>
  <si>
    <t>Saint Lucie</t>
  </si>
  <si>
    <t>Capital Region Transportation Planning Agency</t>
  </si>
  <si>
    <t>Gadsden</t>
  </si>
  <si>
    <t>Leon</t>
  </si>
  <si>
    <t>Wakulla</t>
  </si>
  <si>
    <t>Jefferson</t>
  </si>
  <si>
    <r>
      <t>Volusia-Flagler Transportation Planning Organization</t>
    </r>
    <r>
      <rPr>
        <vertAlign val="superscript"/>
        <sz val="10"/>
        <rFont val="Arial"/>
        <family val="2"/>
      </rPr>
      <t>11</t>
    </r>
  </si>
  <si>
    <t>Flagler</t>
  </si>
  <si>
    <t>Volusia</t>
  </si>
  <si>
    <t>Palm Beach</t>
  </si>
  <si>
    <t>Lake</t>
  </si>
  <si>
    <t>Sumter</t>
  </si>
  <si>
    <t>DeSoto</t>
  </si>
  <si>
    <t>Glades</t>
  </si>
  <si>
    <t>Hardee</t>
  </si>
  <si>
    <t>Hendry</t>
  </si>
  <si>
    <t>Highlands</t>
  </si>
  <si>
    <t>Okeechobee</t>
  </si>
  <si>
    <t>total MPO</t>
  </si>
  <si>
    <t>Alabama</t>
  </si>
  <si>
    <t>Florida POP</t>
  </si>
  <si>
    <t>Notes:</t>
  </si>
  <si>
    <t>1. 2020 Census population data entered for counties manually.</t>
  </si>
  <si>
    <t>2. 2020 Total MPO population estimated based on 2020 MPO boundaries</t>
  </si>
  <si>
    <t>3. MPO population in enclosed census blocks</t>
  </si>
  <si>
    <t>4. 2020 MPO population data based on MPO Boundaries, essentially the same as item 3</t>
  </si>
  <si>
    <t>5. 2020 Census population by county as obtained by look-up formula to make sure the fomula is set up correctly to obtain current year population.</t>
  </si>
  <si>
    <t>6. Ratio of population in areas contained in an MPO to county population. These ratios are assumed to be constant in the future and are used to estimate future MPO population.</t>
  </si>
  <si>
    <t>7. Another quality check built in to check if the ratios are calcuated correctly.</t>
  </si>
  <si>
    <t>8. Current year county population obtained by look-up formula from BEBR estimates.</t>
  </si>
  <si>
    <t>9. Estimated current year MPO population.</t>
  </si>
  <si>
    <t>10. Preliminary MPO boundary provided by FDOT/Emerald Coast Regional Council (ECRC). Approval notice received from FDOT on 8/16/2024.</t>
  </si>
  <si>
    <t>11. Based on new preliminary 2020 urban boundaries provided by OPP. Approal notice received on 8/16/2024.</t>
  </si>
  <si>
    <t xml:space="preserve">12. Based on new information from Policy Planning. Indian River MPO bounadry now include the entire county. </t>
  </si>
  <si>
    <t>Partial Counties</t>
  </si>
  <si>
    <t>Mutiple full counties</t>
  </si>
  <si>
    <t>Table 3. Population and Population Change for Counties in Florida, 2000 to 2022</t>
  </si>
  <si>
    <t>Percent Change</t>
  </si>
  <si>
    <t>State and</t>
  </si>
  <si>
    <t>Population</t>
  </si>
  <si>
    <t>to 2022</t>
  </si>
  <si>
    <t>to 2020</t>
  </si>
  <si>
    <t>to 2010</t>
  </si>
  <si>
    <t>FLORIDA</t>
  </si>
  <si>
    <t/>
  </si>
  <si>
    <t>Baker</t>
  </si>
  <si>
    <t>Bradford</t>
  </si>
  <si>
    <t>Calhoun</t>
  </si>
  <si>
    <t>Columbia</t>
  </si>
  <si>
    <t>Dixie</t>
  </si>
  <si>
    <t>Franklin</t>
  </si>
  <si>
    <t>Gilchrist</t>
  </si>
  <si>
    <t>Gulf</t>
  </si>
  <si>
    <t>Hamilton</t>
  </si>
  <si>
    <t>Holmes</t>
  </si>
  <si>
    <t>Jackson</t>
  </si>
  <si>
    <t>Lafayette</t>
  </si>
  <si>
    <t>Levy</t>
  </si>
  <si>
    <t>Liberty</t>
  </si>
  <si>
    <t>Madison</t>
  </si>
  <si>
    <t>Monroe</t>
  </si>
  <si>
    <t>Putnam</t>
  </si>
  <si>
    <t>Suwannee</t>
  </si>
  <si>
    <t>Taylor</t>
  </si>
  <si>
    <t>Union</t>
  </si>
  <si>
    <t>Washington</t>
  </si>
  <si>
    <t>Sources: US Census Bureau (2020, 2010, and 2000 Census) and University of Florida, Bureau of Economic and Business Research (2022 Estimates).</t>
  </si>
  <si>
    <t>Table 3. Population and Population Change for Counties in Florida, 2000 to 2025</t>
  </si>
  <si>
    <t>2025</t>
  </si>
  <si>
    <t>to 2025</t>
  </si>
  <si>
    <t>Sources: U.S. Census Bureau (2020, 2010, and 2000 Census) and University of Florida, Bureau of Economic and Business Research (2024 Estimates).</t>
  </si>
  <si>
    <t>table with row headers in column A and column headers in rows 3 through 4 (leading dots indicate sub-parts)</t>
  </si>
  <si>
    <t>Annual Estimates of the Resident Population for Counties in Alabama: April 1, 2020 to July 1, 2024</t>
  </si>
  <si>
    <t>Geographic Area</t>
  </si>
  <si>
    <t>April 1, 2020 Estimates Base</t>
  </si>
  <si>
    <t>Population Estimate (as of July 1)</t>
  </si>
  <si>
    <r>
      <t>.</t>
    </r>
    <r>
      <rPr>
        <sz val="11"/>
        <color theme="1"/>
        <rFont val="Calibri"/>
        <family val="2"/>
        <scheme val="minor"/>
      </rPr>
      <t>Autauga County, Alabama</t>
    </r>
  </si>
  <si>
    <r>
      <t>.</t>
    </r>
    <r>
      <rPr>
        <sz val="11"/>
        <color theme="1"/>
        <rFont val="Calibri"/>
        <family val="2"/>
        <scheme val="minor"/>
      </rPr>
      <t>Baldwin County, Alabama</t>
    </r>
  </si>
  <si>
    <r>
      <t>.</t>
    </r>
    <r>
      <rPr>
        <sz val="11"/>
        <color theme="1"/>
        <rFont val="Calibri"/>
        <family val="2"/>
        <scheme val="minor"/>
      </rPr>
      <t>Barbour County, Alabama</t>
    </r>
  </si>
  <si>
    <r>
      <t>.</t>
    </r>
    <r>
      <rPr>
        <sz val="11"/>
        <color theme="1"/>
        <rFont val="Calibri"/>
        <family val="2"/>
        <scheme val="minor"/>
      </rPr>
      <t>Bibb County, Alabama</t>
    </r>
  </si>
  <si>
    <r>
      <t>.</t>
    </r>
    <r>
      <rPr>
        <sz val="11"/>
        <color theme="1"/>
        <rFont val="Calibri"/>
        <family val="2"/>
        <scheme val="minor"/>
      </rPr>
      <t>Blount County, Alabama</t>
    </r>
  </si>
  <si>
    <r>
      <t>.</t>
    </r>
    <r>
      <rPr>
        <sz val="11"/>
        <color theme="1"/>
        <rFont val="Calibri"/>
        <family val="2"/>
        <scheme val="minor"/>
      </rPr>
      <t>Bullock County, Alabama</t>
    </r>
  </si>
  <si>
    <r>
      <t>.</t>
    </r>
    <r>
      <rPr>
        <sz val="11"/>
        <color theme="1"/>
        <rFont val="Calibri"/>
        <family val="2"/>
        <scheme val="minor"/>
      </rPr>
      <t>Butler County, Alabama</t>
    </r>
  </si>
  <si>
    <r>
      <t>.</t>
    </r>
    <r>
      <rPr>
        <sz val="11"/>
        <color theme="1"/>
        <rFont val="Calibri"/>
        <family val="2"/>
        <scheme val="minor"/>
      </rPr>
      <t>Calhoun County, Alabama</t>
    </r>
  </si>
  <si>
    <r>
      <t>.</t>
    </r>
    <r>
      <rPr>
        <sz val="11"/>
        <color theme="1"/>
        <rFont val="Calibri"/>
        <family val="2"/>
        <scheme val="minor"/>
      </rPr>
      <t>Chambers County, Alabama</t>
    </r>
  </si>
  <si>
    <r>
      <t>.</t>
    </r>
    <r>
      <rPr>
        <sz val="11"/>
        <color theme="1"/>
        <rFont val="Calibri"/>
        <family val="2"/>
        <scheme val="minor"/>
      </rPr>
      <t>Cherokee County, Alabama</t>
    </r>
  </si>
  <si>
    <r>
      <t>.</t>
    </r>
    <r>
      <rPr>
        <sz val="11"/>
        <color theme="1"/>
        <rFont val="Calibri"/>
        <family val="2"/>
        <scheme val="minor"/>
      </rPr>
      <t>Chilton County, Alabama</t>
    </r>
  </si>
  <si>
    <r>
      <t>.</t>
    </r>
    <r>
      <rPr>
        <sz val="11"/>
        <color theme="1"/>
        <rFont val="Calibri"/>
        <family val="2"/>
        <scheme val="minor"/>
      </rPr>
      <t>Choctaw County, Alabama</t>
    </r>
  </si>
  <si>
    <r>
      <t>.</t>
    </r>
    <r>
      <rPr>
        <sz val="11"/>
        <color theme="1"/>
        <rFont val="Calibri"/>
        <family val="2"/>
        <scheme val="minor"/>
      </rPr>
      <t>Clarke County, Alabama</t>
    </r>
  </si>
  <si>
    <r>
      <t>.</t>
    </r>
    <r>
      <rPr>
        <sz val="11"/>
        <color theme="1"/>
        <rFont val="Calibri"/>
        <family val="2"/>
        <scheme val="minor"/>
      </rPr>
      <t>Clay County, Alabama</t>
    </r>
  </si>
  <si>
    <r>
      <t>.</t>
    </r>
    <r>
      <rPr>
        <sz val="11"/>
        <color theme="1"/>
        <rFont val="Calibri"/>
        <family val="2"/>
        <scheme val="minor"/>
      </rPr>
      <t>Cleburne County, Alabama</t>
    </r>
  </si>
  <si>
    <r>
      <t>.</t>
    </r>
    <r>
      <rPr>
        <sz val="11"/>
        <color theme="1"/>
        <rFont val="Calibri"/>
        <family val="2"/>
        <scheme val="minor"/>
      </rPr>
      <t>Coffee County, Alabama</t>
    </r>
  </si>
  <si>
    <r>
      <t>.</t>
    </r>
    <r>
      <rPr>
        <sz val="11"/>
        <color theme="1"/>
        <rFont val="Calibri"/>
        <family val="2"/>
        <scheme val="minor"/>
      </rPr>
      <t>Colbert County, Alabama</t>
    </r>
  </si>
  <si>
    <r>
      <t>.</t>
    </r>
    <r>
      <rPr>
        <sz val="11"/>
        <color theme="1"/>
        <rFont val="Calibri"/>
        <family val="2"/>
        <scheme val="minor"/>
      </rPr>
      <t>Conecuh County, Alabama</t>
    </r>
  </si>
  <si>
    <r>
      <t>.</t>
    </r>
    <r>
      <rPr>
        <sz val="11"/>
        <color theme="1"/>
        <rFont val="Calibri"/>
        <family val="2"/>
        <scheme val="minor"/>
      </rPr>
      <t>Coosa County, Alabama</t>
    </r>
  </si>
  <si>
    <r>
      <t>.</t>
    </r>
    <r>
      <rPr>
        <sz val="11"/>
        <color theme="1"/>
        <rFont val="Calibri"/>
        <family val="2"/>
        <scheme val="minor"/>
      </rPr>
      <t>Covington County, Alabama</t>
    </r>
  </si>
  <si>
    <r>
      <t>.</t>
    </r>
    <r>
      <rPr>
        <sz val="11"/>
        <color theme="1"/>
        <rFont val="Calibri"/>
        <family val="2"/>
        <scheme val="minor"/>
      </rPr>
      <t>Crenshaw County, Alabama</t>
    </r>
  </si>
  <si>
    <r>
      <t>.</t>
    </r>
    <r>
      <rPr>
        <sz val="11"/>
        <color theme="1"/>
        <rFont val="Calibri"/>
        <family val="2"/>
        <scheme val="minor"/>
      </rPr>
      <t>Cullman County, Alabama</t>
    </r>
  </si>
  <si>
    <r>
      <t>.</t>
    </r>
    <r>
      <rPr>
        <sz val="11"/>
        <color theme="1"/>
        <rFont val="Calibri"/>
        <family val="2"/>
        <scheme val="minor"/>
      </rPr>
      <t>Dale County, Alabama</t>
    </r>
  </si>
  <si>
    <r>
      <t>.</t>
    </r>
    <r>
      <rPr>
        <sz val="11"/>
        <color theme="1"/>
        <rFont val="Calibri"/>
        <family val="2"/>
        <scheme val="minor"/>
      </rPr>
      <t>Dallas County, Alabama</t>
    </r>
  </si>
  <si>
    <r>
      <t>.</t>
    </r>
    <r>
      <rPr>
        <sz val="11"/>
        <color theme="1"/>
        <rFont val="Calibri"/>
        <family val="2"/>
        <scheme val="minor"/>
      </rPr>
      <t>DeKalb County, Alabama</t>
    </r>
  </si>
  <si>
    <r>
      <t>.</t>
    </r>
    <r>
      <rPr>
        <sz val="11"/>
        <color theme="1"/>
        <rFont val="Calibri"/>
        <family val="2"/>
        <scheme val="minor"/>
      </rPr>
      <t>Elmore County, Alabama</t>
    </r>
  </si>
  <si>
    <r>
      <t>.</t>
    </r>
    <r>
      <rPr>
        <sz val="11"/>
        <color theme="1"/>
        <rFont val="Calibri"/>
        <family val="2"/>
        <scheme val="minor"/>
      </rPr>
      <t>Escambia County, Alabama</t>
    </r>
  </si>
  <si>
    <r>
      <t>.</t>
    </r>
    <r>
      <rPr>
        <sz val="11"/>
        <color theme="1"/>
        <rFont val="Calibri"/>
        <family val="2"/>
        <scheme val="minor"/>
      </rPr>
      <t>Etowah County, Alabama</t>
    </r>
  </si>
  <si>
    <r>
      <t>.</t>
    </r>
    <r>
      <rPr>
        <sz val="11"/>
        <color theme="1"/>
        <rFont val="Calibri"/>
        <family val="2"/>
        <scheme val="minor"/>
      </rPr>
      <t>Fayette County, Alabama</t>
    </r>
  </si>
  <si>
    <r>
      <t>.</t>
    </r>
    <r>
      <rPr>
        <sz val="11"/>
        <color theme="1"/>
        <rFont val="Calibri"/>
        <family val="2"/>
        <scheme val="minor"/>
      </rPr>
      <t>Franklin County, Alabama</t>
    </r>
  </si>
  <si>
    <r>
      <t>.</t>
    </r>
    <r>
      <rPr>
        <sz val="11"/>
        <color theme="1"/>
        <rFont val="Calibri"/>
        <family val="2"/>
        <scheme val="minor"/>
      </rPr>
      <t>Geneva County, Alabama</t>
    </r>
  </si>
  <si>
    <r>
      <t>.</t>
    </r>
    <r>
      <rPr>
        <sz val="11"/>
        <color theme="1"/>
        <rFont val="Calibri"/>
        <family val="2"/>
        <scheme val="minor"/>
      </rPr>
      <t>Greene County, Alabama</t>
    </r>
  </si>
  <si>
    <r>
      <t>.</t>
    </r>
    <r>
      <rPr>
        <sz val="11"/>
        <color theme="1"/>
        <rFont val="Calibri"/>
        <family val="2"/>
        <scheme val="minor"/>
      </rPr>
      <t>Hale County, Alabama</t>
    </r>
  </si>
  <si>
    <r>
      <t>.</t>
    </r>
    <r>
      <rPr>
        <sz val="11"/>
        <color theme="1"/>
        <rFont val="Calibri"/>
        <family val="2"/>
        <scheme val="minor"/>
      </rPr>
      <t>Henry County, Alabama</t>
    </r>
  </si>
  <si>
    <r>
      <t>.</t>
    </r>
    <r>
      <rPr>
        <sz val="11"/>
        <color theme="1"/>
        <rFont val="Calibri"/>
        <family val="2"/>
        <scheme val="minor"/>
      </rPr>
      <t>Houston County, Alabama</t>
    </r>
  </si>
  <si>
    <r>
      <t>.</t>
    </r>
    <r>
      <rPr>
        <sz val="11"/>
        <color theme="1"/>
        <rFont val="Calibri"/>
        <family val="2"/>
        <scheme val="minor"/>
      </rPr>
      <t>Jackson County, Alabama</t>
    </r>
  </si>
  <si>
    <r>
      <t>.</t>
    </r>
    <r>
      <rPr>
        <sz val="11"/>
        <color theme="1"/>
        <rFont val="Calibri"/>
        <family val="2"/>
        <scheme val="minor"/>
      </rPr>
      <t>Jefferson County, Alabama</t>
    </r>
  </si>
  <si>
    <r>
      <t>.</t>
    </r>
    <r>
      <rPr>
        <sz val="11"/>
        <color theme="1"/>
        <rFont val="Calibri"/>
        <family val="2"/>
        <scheme val="minor"/>
      </rPr>
      <t>Lamar County, Alabama</t>
    </r>
  </si>
  <si>
    <r>
      <t>.</t>
    </r>
    <r>
      <rPr>
        <sz val="11"/>
        <color theme="1"/>
        <rFont val="Calibri"/>
        <family val="2"/>
        <scheme val="minor"/>
      </rPr>
      <t>Lauderdale County, Alabama</t>
    </r>
  </si>
  <si>
    <r>
      <t>.</t>
    </r>
    <r>
      <rPr>
        <sz val="11"/>
        <color theme="1"/>
        <rFont val="Calibri"/>
        <family val="2"/>
        <scheme val="minor"/>
      </rPr>
      <t>Lawrence County, Alabama</t>
    </r>
  </si>
  <si>
    <r>
      <t>.</t>
    </r>
    <r>
      <rPr>
        <sz val="11"/>
        <color theme="1"/>
        <rFont val="Calibri"/>
        <family val="2"/>
        <scheme val="minor"/>
      </rPr>
      <t>Lee County, Alabama</t>
    </r>
  </si>
  <si>
    <r>
      <t>.</t>
    </r>
    <r>
      <rPr>
        <sz val="11"/>
        <color theme="1"/>
        <rFont val="Calibri"/>
        <family val="2"/>
        <scheme val="minor"/>
      </rPr>
      <t>Limestone County, Alabama</t>
    </r>
  </si>
  <si>
    <r>
      <t>.</t>
    </r>
    <r>
      <rPr>
        <sz val="11"/>
        <color theme="1"/>
        <rFont val="Calibri"/>
        <family val="2"/>
        <scheme val="minor"/>
      </rPr>
      <t>Lowndes County, Alabama</t>
    </r>
  </si>
  <si>
    <r>
      <t>.</t>
    </r>
    <r>
      <rPr>
        <sz val="11"/>
        <color theme="1"/>
        <rFont val="Calibri"/>
        <family val="2"/>
        <scheme val="minor"/>
      </rPr>
      <t>Macon County, Alabama</t>
    </r>
  </si>
  <si>
    <r>
      <t>.</t>
    </r>
    <r>
      <rPr>
        <sz val="11"/>
        <color theme="1"/>
        <rFont val="Calibri"/>
        <family val="2"/>
        <scheme val="minor"/>
      </rPr>
      <t>Madison County, Alabama</t>
    </r>
  </si>
  <si>
    <r>
      <t>.</t>
    </r>
    <r>
      <rPr>
        <sz val="11"/>
        <color theme="1"/>
        <rFont val="Calibri"/>
        <family val="2"/>
        <scheme val="minor"/>
      </rPr>
      <t>Marengo County, Alabama</t>
    </r>
  </si>
  <si>
    <r>
      <t>.</t>
    </r>
    <r>
      <rPr>
        <sz val="11"/>
        <color theme="1"/>
        <rFont val="Calibri"/>
        <family val="2"/>
        <scheme val="minor"/>
      </rPr>
      <t>Marion County, Alabama</t>
    </r>
  </si>
  <si>
    <r>
      <t>.</t>
    </r>
    <r>
      <rPr>
        <sz val="11"/>
        <color theme="1"/>
        <rFont val="Calibri"/>
        <family val="2"/>
        <scheme val="minor"/>
      </rPr>
      <t>Marshall County, Alabama</t>
    </r>
  </si>
  <si>
    <r>
      <t>.</t>
    </r>
    <r>
      <rPr>
        <sz val="11"/>
        <color theme="1"/>
        <rFont val="Calibri"/>
        <family val="2"/>
        <scheme val="minor"/>
      </rPr>
      <t>Mobile County, Alabama</t>
    </r>
  </si>
  <si>
    <t>https://www2.census.gov/programs-surveys/popest/tables/2020-2025/counties/totals/co-est2025-pop-01.xlsx</t>
  </si>
  <si>
    <r>
      <t>.</t>
    </r>
    <r>
      <rPr>
        <sz val="11"/>
        <color theme="1"/>
        <rFont val="Calibri"/>
        <family val="2"/>
        <scheme val="minor"/>
      </rPr>
      <t>Monroe County, Alabama</t>
    </r>
  </si>
  <si>
    <r>
      <t>.</t>
    </r>
    <r>
      <rPr>
        <sz val="11"/>
        <color theme="1"/>
        <rFont val="Calibri"/>
        <family val="2"/>
        <scheme val="minor"/>
      </rPr>
      <t>Montgomery County, Alabama</t>
    </r>
  </si>
  <si>
    <r>
      <t>.</t>
    </r>
    <r>
      <rPr>
        <sz val="11"/>
        <color theme="1"/>
        <rFont val="Calibri"/>
        <family val="2"/>
        <scheme val="minor"/>
      </rPr>
      <t>Morgan County, Alabama</t>
    </r>
  </si>
  <si>
    <r>
      <t>.</t>
    </r>
    <r>
      <rPr>
        <sz val="11"/>
        <color theme="1"/>
        <rFont val="Calibri"/>
        <family val="2"/>
        <scheme val="minor"/>
      </rPr>
      <t>Perry County, Alabama</t>
    </r>
  </si>
  <si>
    <r>
      <t>.</t>
    </r>
    <r>
      <rPr>
        <sz val="11"/>
        <color theme="1"/>
        <rFont val="Calibri"/>
        <family val="2"/>
        <scheme val="minor"/>
      </rPr>
      <t>Pickens County, Alabama</t>
    </r>
  </si>
  <si>
    <r>
      <t>.</t>
    </r>
    <r>
      <rPr>
        <sz val="11"/>
        <color theme="1"/>
        <rFont val="Calibri"/>
        <family val="2"/>
        <scheme val="minor"/>
      </rPr>
      <t>Pike County, Alabama</t>
    </r>
  </si>
  <si>
    <r>
      <t>.</t>
    </r>
    <r>
      <rPr>
        <sz val="11"/>
        <color theme="1"/>
        <rFont val="Calibri"/>
        <family val="2"/>
        <scheme val="minor"/>
      </rPr>
      <t>Randolph County, Alabama</t>
    </r>
  </si>
  <si>
    <r>
      <t>.</t>
    </r>
    <r>
      <rPr>
        <sz val="11"/>
        <color theme="1"/>
        <rFont val="Calibri"/>
        <family val="2"/>
        <scheme val="minor"/>
      </rPr>
      <t>Russell County, Alabama</t>
    </r>
  </si>
  <si>
    <r>
      <t>.</t>
    </r>
    <r>
      <rPr>
        <sz val="11"/>
        <color theme="1"/>
        <rFont val="Calibri"/>
        <family val="2"/>
        <scheme val="minor"/>
      </rPr>
      <t>St. Clair County, Alabama</t>
    </r>
  </si>
  <si>
    <r>
      <t>.</t>
    </r>
    <r>
      <rPr>
        <sz val="11"/>
        <color theme="1"/>
        <rFont val="Calibri"/>
        <family val="2"/>
        <scheme val="minor"/>
      </rPr>
      <t>Shelby County, Alabama</t>
    </r>
  </si>
  <si>
    <r>
      <t>.</t>
    </r>
    <r>
      <rPr>
        <sz val="11"/>
        <color theme="1"/>
        <rFont val="Calibri"/>
        <family val="2"/>
        <scheme val="minor"/>
      </rPr>
      <t>Sumter County, Alabama</t>
    </r>
  </si>
  <si>
    <r>
      <t>.</t>
    </r>
    <r>
      <rPr>
        <sz val="11"/>
        <color theme="1"/>
        <rFont val="Calibri"/>
        <family val="2"/>
        <scheme val="minor"/>
      </rPr>
      <t>Talladega County, Alabama</t>
    </r>
  </si>
  <si>
    <r>
      <t>.</t>
    </r>
    <r>
      <rPr>
        <sz val="11"/>
        <color theme="1"/>
        <rFont val="Calibri"/>
        <family val="2"/>
        <scheme val="minor"/>
      </rPr>
      <t>Tallapoosa County, Alabama</t>
    </r>
  </si>
  <si>
    <r>
      <t>.</t>
    </r>
    <r>
      <rPr>
        <sz val="11"/>
        <color theme="1"/>
        <rFont val="Calibri"/>
        <family val="2"/>
        <scheme val="minor"/>
      </rPr>
      <t>Tuscaloosa County, Alabama</t>
    </r>
  </si>
  <si>
    <r>
      <t>.</t>
    </r>
    <r>
      <rPr>
        <sz val="11"/>
        <color theme="1"/>
        <rFont val="Calibri"/>
        <family val="2"/>
        <scheme val="minor"/>
      </rPr>
      <t>Walker County, Alabama</t>
    </r>
  </si>
  <si>
    <r>
      <t>.</t>
    </r>
    <r>
      <rPr>
        <sz val="11"/>
        <color theme="1"/>
        <rFont val="Calibri"/>
        <family val="2"/>
        <scheme val="minor"/>
      </rPr>
      <t>Washington County, Alabama</t>
    </r>
  </si>
  <si>
    <r>
      <t>.</t>
    </r>
    <r>
      <rPr>
        <sz val="11"/>
        <color theme="1"/>
        <rFont val="Calibri"/>
        <family val="2"/>
        <scheme val="minor"/>
      </rPr>
      <t>Wilcox County, Alabama</t>
    </r>
  </si>
  <si>
    <r>
      <t>.</t>
    </r>
    <r>
      <rPr>
        <sz val="11"/>
        <color theme="1"/>
        <rFont val="Calibri"/>
        <family val="2"/>
        <scheme val="minor"/>
      </rPr>
      <t>Winston County, Alabama</t>
    </r>
  </si>
  <si>
    <t>The Census Bureau has reviewed this data product to ensure appropriate access, use, and disclosure avoidance protection of the confidential source data used to produce this product (Data Management System (DMS) number: P-6000042 and P-7501659. Disclosure Review Board (DRB) approval number: CBDRB-FY25-0078).</t>
  </si>
  <si>
    <t>Note: The estimates are developed from a base that integrates the 2020 Census, Vintage 2020 estimates, and 2020 Demographic Analysis estimates.  For population estimates methodology statements, see https://www.census.gov/programs-surveys/popest/technical-documentation/methodology.html. All geographic boundaries for the 2025 population estimates series are as of January 1, 2025.</t>
  </si>
  <si>
    <t>Suggested Citation:</t>
  </si>
  <si>
    <t>Annual Estimates of the Resident Population for Counties in Alabama: April 1, 2020 to July 1, 2025 (CO-EST2025-POP-01)</t>
  </si>
  <si>
    <t>Source: U.S. Census Bureau, Population Division</t>
  </si>
  <si>
    <t>Release Date: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</si>
</sst>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
    <numFmt numFmtId="166" formatCode="0.000%"/>
    <numFmt numFmtId="167" formatCode="mmmm\ d\,\ yyyy"/>
    <numFmt numFmtId="168" formatCode="_(* #,##0_);_(* \(#,##0\);_(* &quot;-&quot;??_);_(@_)"/>
  </numFmts>
  <fonts count="69">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1"/>
      <name val="Calibri"/>
      <family val="2"/>
      <scheme val="minor"/>
    </font>
    <font>
      <sz val="10"/>
      <name val="Helv"/>
    </font>
    <font>
      <sz val="16"/>
      <name val="Arial"/>
      <family val="2"/>
    </font>
    <font>
      <b/>
      <sz val="18"/>
      <name val="Arial"/>
      <family val="2"/>
    </font>
    <font>
      <sz val="16"/>
      <name val="Comic Sans MS"/>
      <family val="4"/>
    </font>
    <font>
      <b/>
      <sz val="16"/>
      <name val="Arial"/>
      <family val="2"/>
    </font>
    <font>
      <sz val="11"/>
      <name val="Arial"/>
      <family val="2"/>
    </font>
    <font>
      <b/>
      <sz val="12"/>
      <name val="Arial"/>
      <family val="2"/>
    </font>
    <font>
      <b/>
      <sz val="12"/>
      <name val="Comic Sans MS"/>
      <family val="4"/>
    </font>
    <font>
      <sz val="11"/>
      <name val="Comic Sans MS"/>
      <family val="4"/>
    </font>
    <font>
      <b/>
      <sz val="14"/>
      <color theme="0"/>
      <name val="Arial"/>
      <family val="2"/>
    </font>
    <font>
      <b/>
      <sz val="11"/>
      <name val="Arial"/>
      <family val="2"/>
    </font>
    <font>
      <b/>
      <sz val="11"/>
      <name val="Comic Sans MS"/>
      <family val="4"/>
    </font>
    <font>
      <sz val="10"/>
      <color indexed="8"/>
      <name val="Arial"/>
      <family val="2"/>
    </font>
    <font>
      <sz val="12"/>
      <color indexed="8"/>
      <name val="Arial"/>
      <family val="2"/>
    </font>
    <font>
      <sz val="12"/>
      <name val="Arial"/>
      <family val="2"/>
    </font>
    <font>
      <sz val="12"/>
      <name val="Comic Sans MS"/>
      <family val="4"/>
    </font>
    <font>
      <b/>
      <sz val="10"/>
      <color theme="1"/>
      <name val="Arial"/>
      <family val="2"/>
    </font>
    <font>
      <sz val="12"/>
      <color theme="1"/>
      <name val="Calibri"/>
      <family val="2"/>
      <scheme val="minor"/>
    </font>
    <font>
      <b/>
      <sz val="12"/>
      <name val="Calibri"/>
      <family val="2"/>
      <scheme val="minor"/>
    </font>
    <font>
      <sz val="12"/>
      <name val="Calibri"/>
      <family val="2"/>
      <scheme val="minor"/>
    </font>
    <font>
      <sz val="10"/>
      <name val="Calibri"/>
      <family val="2"/>
    </font>
    <font>
      <sz val="10"/>
      <name val="Arial"/>
      <family val="2"/>
    </font>
    <font>
      <b/>
      <sz val="10"/>
      <color theme="0"/>
      <name val="Arial"/>
      <family val="2"/>
    </font>
    <font>
      <b/>
      <vertAlign val="superscript"/>
      <sz val="14"/>
      <color theme="0"/>
      <name val="Arial"/>
      <family val="2"/>
    </font>
    <font>
      <vertAlign val="superscript"/>
      <sz val="12"/>
      <color indexed="8"/>
      <name val="Arial"/>
      <family val="2"/>
    </font>
    <font>
      <vertAlign val="superscript"/>
      <sz val="12"/>
      <color rgb="FF000000"/>
      <name val="Arial"/>
      <family val="2"/>
    </font>
    <font>
      <b/>
      <sz val="12"/>
      <color theme="0"/>
      <name val="Arial"/>
      <family val="2"/>
    </font>
    <font>
      <b/>
      <vertAlign val="superscript"/>
      <sz val="10"/>
      <color theme="1"/>
      <name val="Arial"/>
      <family val="2"/>
    </font>
    <font>
      <b/>
      <vertAlign val="superscript"/>
      <sz val="10"/>
      <color theme="0"/>
      <name val="Arial"/>
      <family val="2"/>
    </font>
    <font>
      <sz val="12"/>
      <color theme="1"/>
      <name val="Arial"/>
      <family val="2"/>
    </font>
    <font>
      <sz val="10"/>
      <color theme="0"/>
      <name val="Arial"/>
      <family val="2"/>
    </font>
    <font>
      <b/>
      <sz val="13"/>
      <color theme="1"/>
      <name val="Calibri"/>
      <family val="2"/>
      <scheme val="minor"/>
    </font>
    <font>
      <b/>
      <sz val="11"/>
      <name val="Calibri"/>
      <family val="2"/>
      <scheme val="minor"/>
    </font>
    <font>
      <sz val="11"/>
      <color rgb="FFC00000"/>
      <name val="Calibri"/>
      <family val="2"/>
      <scheme val="minor"/>
    </font>
    <font>
      <sz val="9"/>
      <color theme="1"/>
      <name val="Calibri"/>
      <family val="2"/>
      <scheme val="minor"/>
    </font>
    <font>
      <sz val="9"/>
      <name val="Calibri"/>
      <family val="2"/>
      <scheme val="minor"/>
    </font>
    <font>
      <sz val="12"/>
      <color rgb="FFFF0000"/>
      <name val="Calibri"/>
      <family val="2"/>
      <scheme val="minor"/>
    </font>
    <font>
      <b/>
      <sz val="10"/>
      <color theme="1"/>
      <name val="Calibri"/>
      <family val="1"/>
      <scheme val="minor"/>
    </font>
    <font>
      <sz val="11"/>
      <color indexed="9"/>
      <name val="Calibri"/>
      <family val="2"/>
      <scheme val="minor"/>
    </font>
    <font>
      <sz val="8"/>
      <name val="arial"/>
      <family val="2"/>
    </font>
    <font>
      <vertAlign val="superscript"/>
      <sz val="10"/>
      <color theme="0"/>
      <name val="Arial"/>
      <family val="2"/>
    </font>
    <font>
      <vertAlign val="superscript"/>
      <sz val="10"/>
      <color theme="1"/>
      <name val="Arial"/>
      <family val="2"/>
    </font>
    <font>
      <sz val="8"/>
      <name val="Calibri"/>
      <family val="2"/>
      <scheme val="minor"/>
    </font>
    <font>
      <b/>
      <sz val="11"/>
      <color rgb="FF000000"/>
      <name val="Calibri"/>
      <family val="2"/>
      <scheme val="minor"/>
    </font>
    <font>
      <sz val="11"/>
      <color rgb="FF000000"/>
      <name val="Calibri"/>
      <family val="2"/>
      <scheme val="minor"/>
    </font>
    <font>
      <vertAlign val="superscript"/>
      <sz val="10"/>
      <name val="Arial"/>
      <family val="2"/>
    </font>
    <font>
      <b/>
      <sz val="8"/>
      <color rgb="FF000000"/>
      <name val="Arial"/>
      <family val="2"/>
    </font>
    <font>
      <u/>
      <sz val="11"/>
      <color theme="10"/>
      <name val="Calibri"/>
      <family val="2"/>
      <scheme val="minor"/>
    </font>
    <font>
      <b/>
      <sz val="8"/>
      <color theme="1"/>
      <name val="arial"/>
      <family val="2"/>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0070C0"/>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4"/>
        <bgColor indexed="64"/>
      </patternFill>
    </fill>
    <fill>
      <patternFill patternType="solid">
        <fgColor rgb="FF0A1A2B"/>
        <bgColor indexed="64"/>
      </patternFill>
    </fill>
    <fill>
      <patternFill patternType="solid">
        <fgColor indexed="9"/>
        <bgColor indexed="64"/>
      </patternFill>
    </fill>
    <fill>
      <patternFill patternType="solid">
        <fgColor rgb="FFC00000"/>
        <bgColor indexed="64"/>
      </patternFill>
    </fill>
    <fill>
      <patternFill patternType="solid">
        <fgColor rgb="FF00B0F0"/>
        <bgColor indexed="64"/>
      </patternFill>
    </fill>
    <fill>
      <patternFill patternType="solid">
        <fgColor rgb="FFFFFF99"/>
        <bgColor rgb="FF000000"/>
      </patternFill>
    </fill>
    <fill>
      <patternFill patternType="solid">
        <fgColor theme="0"/>
        <bgColor indexed="64"/>
      </patternFill>
    </fill>
    <fill>
      <patternFill patternType="solid">
        <fgColor indexed="43"/>
        <bgColor indexed="64"/>
      </patternFill>
    </fill>
  </fills>
  <borders count="3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auto="1"/>
      </left>
      <right style="thin">
        <color auto="1"/>
      </right>
      <top style="thin">
        <color indexed="64"/>
      </top>
      <bottom/>
      <diagonal/>
    </border>
    <border>
      <left style="thin">
        <color auto="1"/>
      </left>
      <right style="thin">
        <color auto="1"/>
      </right>
      <top style="thin">
        <color indexed="64"/>
      </top>
      <bottom style="thin">
        <color indexed="64"/>
      </bottom>
      <diagonal/>
    </border>
    <border>
      <left style="thin">
        <color auto="1"/>
      </left>
      <right style="thin">
        <color auto="1"/>
      </right>
      <top/>
      <bottom style="thin">
        <color indexed="64"/>
      </bottom>
      <diagonal/>
    </border>
    <border>
      <left style="thin">
        <color auto="1"/>
      </left>
      <right style="thin">
        <color auto="1"/>
      </right>
      <top/>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s>
  <cellStyleXfs count="5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20" fillId="0" borderId="0"/>
    <xf numFmtId="40" fontId="20" fillId="0" borderId="0" applyFont="0" applyFill="0" applyBorder="0" applyAlignment="0" applyProtection="0"/>
    <xf numFmtId="9" fontId="20" fillId="0" borderId="0" applyFont="0" applyFill="0" applyBorder="0" applyAlignment="0" applyProtection="0"/>
    <xf numFmtId="0" fontId="32" fillId="0" borderId="0"/>
    <xf numFmtId="0" fontId="1" fillId="0" borderId="0"/>
    <xf numFmtId="0" fontId="40" fillId="0" borderId="0">
      <alignment horizontal="left" indent="1"/>
    </xf>
    <xf numFmtId="0" fontId="1" fillId="0" borderId="0"/>
    <xf numFmtId="43" fontId="1" fillId="0" borderId="0" applyFont="0" applyFill="0" applyBorder="0" applyAlignment="0" applyProtection="0"/>
    <xf numFmtId="0" fontId="41" fillId="0" borderId="0"/>
    <xf numFmtId="0" fontId="41" fillId="0" borderId="0"/>
    <xf numFmtId="9" fontId="41" fillId="0" borderId="0" applyFont="0" applyFill="0" applyBorder="0" applyAlignment="0" applyProtection="0"/>
    <xf numFmtId="0" fontId="67" fillId="0" borderId="0" applyNumberFormat="0" applyFill="0" applyBorder="0" applyAlignment="0" applyProtection="0"/>
  </cellStyleXfs>
  <cellXfs count="283">
    <xf numFmtId="0" fontId="0" fillId="0" borderId="0" xfId="0"/>
    <xf numFmtId="0" fontId="18" fillId="0" borderId="0" xfId="0" applyFont="1"/>
    <xf numFmtId="3" fontId="18" fillId="0" borderId="0" xfId="0" applyNumberFormat="1" applyFont="1"/>
    <xf numFmtId="3" fontId="0" fillId="0" borderId="0" xfId="0" applyNumberFormat="1"/>
    <xf numFmtId="0" fontId="18" fillId="33" borderId="0" xfId="0" applyFont="1" applyFill="1"/>
    <xf numFmtId="3" fontId="18" fillId="33" borderId="0" xfId="0" applyNumberFormat="1" applyFont="1" applyFill="1"/>
    <xf numFmtId="0" fontId="21" fillId="0" borderId="0" xfId="44" applyFont="1" applyAlignment="1" applyProtection="1">
      <alignment vertical="center"/>
      <protection locked="0"/>
    </xf>
    <xf numFmtId="0" fontId="22" fillId="0" borderId="0" xfId="44" applyFont="1" applyAlignment="1" applyProtection="1">
      <alignment horizontal="left" vertical="center"/>
      <protection locked="0"/>
    </xf>
    <xf numFmtId="0" fontId="23" fillId="0" borderId="0" xfId="44" applyFont="1" applyAlignment="1" applyProtection="1">
      <alignment vertical="center"/>
      <protection locked="0"/>
    </xf>
    <xf numFmtId="49" fontId="24" fillId="0" borderId="0" xfId="44" applyNumberFormat="1" applyFont="1" applyAlignment="1" applyProtection="1">
      <alignment horizontal="left" vertical="center"/>
      <protection locked="0"/>
    </xf>
    <xf numFmtId="0" fontId="25" fillId="0" borderId="0" xfId="44" applyFont="1" applyAlignment="1" applyProtection="1">
      <alignment vertical="center"/>
      <protection locked="0"/>
    </xf>
    <xf numFmtId="0" fontId="26" fillId="0" borderId="0" xfId="44" applyFont="1" applyAlignment="1" applyProtection="1">
      <alignment horizontal="center" vertical="center"/>
      <protection locked="0"/>
    </xf>
    <xf numFmtId="0" fontId="27" fillId="0" borderId="0" xfId="44" applyFont="1" applyAlignment="1" applyProtection="1">
      <alignment horizontal="center" vertical="center"/>
      <protection locked="0"/>
    </xf>
    <xf numFmtId="0" fontId="27" fillId="0" borderId="0" xfId="44" applyFont="1" applyAlignment="1" applyProtection="1">
      <alignment horizontal="left" vertical="center"/>
      <protection locked="0"/>
    </xf>
    <xf numFmtId="0" fontId="28" fillId="0" borderId="0" xfId="44" applyFont="1" applyAlignment="1" applyProtection="1">
      <alignment vertical="center"/>
      <protection locked="0"/>
    </xf>
    <xf numFmtId="3" fontId="29" fillId="34" borderId="0" xfId="44" applyNumberFormat="1" applyFont="1" applyFill="1" applyAlignment="1" applyProtection="1">
      <alignment horizontal="center" vertical="center"/>
      <protection locked="0"/>
    </xf>
    <xf numFmtId="0" fontId="30" fillId="0" borderId="0" xfId="44" quotePrefix="1" applyFont="1" applyAlignment="1" applyProtection="1">
      <alignment horizontal="center" vertical="center"/>
      <protection locked="0"/>
    </xf>
    <xf numFmtId="3" fontId="26" fillId="0" borderId="10" xfId="44" applyNumberFormat="1" applyFont="1" applyBorder="1" applyAlignment="1" applyProtection="1">
      <alignment horizontal="right" vertical="center"/>
      <protection locked="0"/>
    </xf>
    <xf numFmtId="10" fontId="30" fillId="0" borderId="0" xfId="44" applyNumberFormat="1" applyFont="1" applyAlignment="1" applyProtection="1">
      <alignment horizontal="right" vertical="center"/>
      <protection locked="0"/>
    </xf>
    <xf numFmtId="3" fontId="30" fillId="0" borderId="11" xfId="44" applyNumberFormat="1" applyFont="1" applyBorder="1" applyAlignment="1" applyProtection="1">
      <alignment horizontal="right" vertical="center"/>
      <protection locked="0"/>
    </xf>
    <xf numFmtId="3" fontId="31" fillId="0" borderId="0" xfId="44" applyNumberFormat="1" applyFont="1" applyAlignment="1" applyProtection="1">
      <alignment horizontal="right" vertical="center"/>
      <protection locked="0"/>
    </xf>
    <xf numFmtId="0" fontId="26" fillId="0" borderId="0" xfId="44" quotePrefix="1" applyFont="1" applyAlignment="1" applyProtection="1">
      <alignment horizontal="left" vertical="center"/>
      <protection locked="0"/>
    </xf>
    <xf numFmtId="3" fontId="26" fillId="0" borderId="0" xfId="45" applyNumberFormat="1" applyFont="1" applyAlignment="1" applyProtection="1">
      <alignment horizontal="right" vertical="center"/>
      <protection locked="0"/>
    </xf>
    <xf numFmtId="3" fontId="27" fillId="0" borderId="0" xfId="44" applyNumberFormat="1" applyFont="1" applyAlignment="1" applyProtection="1">
      <alignment horizontal="right" vertical="center"/>
      <protection locked="0"/>
    </xf>
    <xf numFmtId="3" fontId="27" fillId="0" borderId="0" xfId="44" applyNumberFormat="1" applyFont="1" applyAlignment="1" applyProtection="1">
      <alignment horizontal="left" vertical="center"/>
      <protection locked="0"/>
    </xf>
    <xf numFmtId="165" fontId="0" fillId="0" borderId="0" xfId="0" applyNumberFormat="1"/>
    <xf numFmtId="3" fontId="34" fillId="0" borderId="0" xfId="44" applyNumberFormat="1" applyFont="1" applyAlignment="1" applyProtection="1">
      <alignment horizontal="right" vertical="center"/>
      <protection locked="0"/>
    </xf>
    <xf numFmtId="164" fontId="34" fillId="0" borderId="0" xfId="46" applyNumberFormat="1" applyFont="1" applyAlignment="1" applyProtection="1">
      <alignment horizontal="right" vertical="center"/>
      <protection locked="0"/>
    </xf>
    <xf numFmtId="0" fontId="34" fillId="0" borderId="0" xfId="44" applyFont="1" applyAlignment="1" applyProtection="1">
      <alignment vertical="center"/>
      <protection locked="0"/>
    </xf>
    <xf numFmtId="3" fontId="34" fillId="0" borderId="0" xfId="45" applyNumberFormat="1" applyFont="1" applyAlignment="1" applyProtection="1">
      <alignment horizontal="right" vertical="center"/>
      <protection locked="0"/>
    </xf>
    <xf numFmtId="0" fontId="26" fillId="0" borderId="0" xfId="44" quotePrefix="1" applyFont="1" applyAlignment="1" applyProtection="1">
      <alignment horizontal="center" vertical="center"/>
      <protection locked="0"/>
    </xf>
    <xf numFmtId="0" fontId="30" fillId="0" borderId="0" xfId="44" applyFont="1" applyAlignment="1" applyProtection="1">
      <alignment vertical="center"/>
      <protection locked="0"/>
    </xf>
    <xf numFmtId="10" fontId="34" fillId="0" borderId="0" xfId="44" applyNumberFormat="1" applyFont="1" applyAlignment="1" applyProtection="1">
      <alignment horizontal="right" vertical="center"/>
      <protection locked="0"/>
    </xf>
    <xf numFmtId="3" fontId="35" fillId="0" borderId="0" xfId="44" applyNumberFormat="1" applyFont="1" applyAlignment="1" applyProtection="1">
      <alignment horizontal="right" vertical="center"/>
      <protection locked="0"/>
    </xf>
    <xf numFmtId="3" fontId="26" fillId="0" borderId="0" xfId="45" applyNumberFormat="1" applyFont="1" applyAlignment="1" applyProtection="1">
      <alignment vertical="center"/>
      <protection locked="0"/>
    </xf>
    <xf numFmtId="0" fontId="34" fillId="0" borderId="12" xfId="44" applyFont="1" applyBorder="1" applyAlignment="1" applyProtection="1">
      <alignment vertical="center"/>
      <protection locked="0"/>
    </xf>
    <xf numFmtId="0" fontId="26" fillId="0" borderId="15" xfId="44" quotePrefix="1" applyFont="1" applyBorder="1" applyAlignment="1" applyProtection="1">
      <alignment horizontal="left" vertical="center"/>
      <protection locked="0"/>
    </xf>
    <xf numFmtId="0" fontId="26" fillId="0" borderId="15" xfId="44" quotePrefix="1" applyFont="1" applyBorder="1" applyAlignment="1" applyProtection="1">
      <alignment horizontal="right" vertical="center"/>
      <protection locked="0"/>
    </xf>
    <xf numFmtId="3" fontId="26" fillId="0" borderId="15" xfId="45" applyNumberFormat="1" applyFont="1" applyBorder="1" applyAlignment="1" applyProtection="1">
      <alignment horizontal="right" vertical="center"/>
      <protection locked="0"/>
    </xf>
    <xf numFmtId="3" fontId="26" fillId="0" borderId="15" xfId="44" applyNumberFormat="1" applyFont="1" applyBorder="1" applyAlignment="1" applyProtection="1">
      <alignment horizontal="right" vertical="center"/>
      <protection locked="0"/>
    </xf>
    <xf numFmtId="3" fontId="26" fillId="0" borderId="15" xfId="46" applyNumberFormat="1" applyFont="1" applyBorder="1" applyAlignment="1" applyProtection="1">
      <alignment horizontal="right" vertical="center"/>
      <protection locked="0"/>
    </xf>
    <xf numFmtId="3" fontId="34" fillId="0" borderId="0" xfId="44" applyNumberFormat="1" applyFont="1" applyAlignment="1" applyProtection="1">
      <alignment vertical="center"/>
      <protection locked="0"/>
    </xf>
    <xf numFmtId="10" fontId="34" fillId="0" borderId="0" xfId="44" applyNumberFormat="1" applyFont="1" applyAlignment="1" applyProtection="1">
      <alignment vertical="center"/>
      <protection locked="0"/>
    </xf>
    <xf numFmtId="3" fontId="26" fillId="0" borderId="0" xfId="44" applyNumberFormat="1" applyFont="1" applyAlignment="1" applyProtection="1">
      <alignment vertical="center"/>
      <protection locked="0"/>
    </xf>
    <xf numFmtId="164" fontId="26" fillId="0" borderId="0" xfId="46" applyNumberFormat="1" applyFont="1" applyAlignment="1" applyProtection="1">
      <alignment vertical="center"/>
      <protection locked="0"/>
    </xf>
    <xf numFmtId="38" fontId="26" fillId="0" borderId="0" xfId="45" applyNumberFormat="1" applyFont="1" applyAlignment="1" applyProtection="1">
      <alignment vertical="center"/>
      <protection locked="0"/>
    </xf>
    <xf numFmtId="10" fontId="26" fillId="0" borderId="0" xfId="44" applyNumberFormat="1" applyFont="1" applyAlignment="1" applyProtection="1">
      <alignment vertical="center"/>
      <protection locked="0"/>
    </xf>
    <xf numFmtId="0" fontId="26" fillId="0" borderId="12" xfId="44" applyFont="1" applyBorder="1" applyAlignment="1" applyProtection="1">
      <alignment vertical="center"/>
      <protection locked="0"/>
    </xf>
    <xf numFmtId="164" fontId="26" fillId="0" borderId="12" xfId="46" applyNumberFormat="1" applyFont="1" applyBorder="1" applyAlignment="1" applyProtection="1">
      <alignment vertical="center"/>
      <protection locked="0"/>
    </xf>
    <xf numFmtId="10" fontId="34" fillId="0" borderId="12" xfId="44" applyNumberFormat="1" applyFont="1" applyBorder="1" applyAlignment="1" applyProtection="1">
      <alignment vertical="center"/>
      <protection locked="0"/>
    </xf>
    <xf numFmtId="10" fontId="25" fillId="0" borderId="0" xfId="44" applyNumberFormat="1" applyFont="1" applyAlignment="1" applyProtection="1">
      <alignment horizontal="right" vertical="center"/>
      <protection locked="0"/>
    </xf>
    <xf numFmtId="3" fontId="25" fillId="0" borderId="0" xfId="44" applyNumberFormat="1" applyFont="1" applyAlignment="1" applyProtection="1">
      <alignment horizontal="right" vertical="center"/>
      <protection locked="0"/>
    </xf>
    <xf numFmtId="3" fontId="35" fillId="0" borderId="0" xfId="44" applyNumberFormat="1" applyFont="1" applyAlignment="1" applyProtection="1">
      <alignment horizontal="left" vertical="center"/>
      <protection locked="0"/>
    </xf>
    <xf numFmtId="3" fontId="28" fillId="0" borderId="0" xfId="44" applyNumberFormat="1" applyFont="1" applyAlignment="1" applyProtection="1">
      <alignment horizontal="right" vertical="center"/>
      <protection locked="0"/>
    </xf>
    <xf numFmtId="3" fontId="28" fillId="0" borderId="0" xfId="44" applyNumberFormat="1" applyFont="1" applyAlignment="1" applyProtection="1">
      <alignment horizontal="left" vertical="center"/>
      <protection locked="0"/>
    </xf>
    <xf numFmtId="0" fontId="25" fillId="0" borderId="0" xfId="44" quotePrefix="1" applyFont="1" applyAlignment="1" applyProtection="1">
      <alignment horizontal="left" vertical="center"/>
      <protection locked="0"/>
    </xf>
    <xf numFmtId="0" fontId="25" fillId="0" borderId="0" xfId="48" applyFont="1"/>
    <xf numFmtId="10" fontId="28" fillId="0" borderId="0" xfId="44" applyNumberFormat="1" applyFont="1" applyAlignment="1" applyProtection="1">
      <alignment horizontal="right" vertical="center"/>
      <protection locked="0"/>
    </xf>
    <xf numFmtId="0" fontId="0" fillId="0" borderId="0" xfId="0" applyAlignment="1">
      <alignment horizontal="left"/>
    </xf>
    <xf numFmtId="0" fontId="34" fillId="0" borderId="0" xfId="44" quotePrefix="1" applyFont="1" applyAlignment="1" applyProtection="1">
      <alignment horizontal="left" vertical="top" indent="1"/>
      <protection locked="0"/>
    </xf>
    <xf numFmtId="0" fontId="33" fillId="0" borderId="0" xfId="47" applyFont="1" applyAlignment="1" applyProtection="1">
      <alignment horizontal="left" vertical="top" wrapText="1" indent="1"/>
      <protection locked="0"/>
    </xf>
    <xf numFmtId="0" fontId="34" fillId="0" borderId="0" xfId="44" applyFont="1" applyAlignment="1" applyProtection="1">
      <alignment horizontal="left" vertical="top" indent="1"/>
      <protection locked="0"/>
    </xf>
    <xf numFmtId="1" fontId="0" fillId="0" borderId="0" xfId="0" applyNumberFormat="1"/>
    <xf numFmtId="0" fontId="36" fillId="0" borderId="0" xfId="0" applyFont="1"/>
    <xf numFmtId="0" fontId="37" fillId="0" borderId="0" xfId="0" applyFont="1"/>
    <xf numFmtId="3" fontId="39" fillId="0" borderId="0" xfId="0" applyNumberFormat="1" applyFont="1"/>
    <xf numFmtId="3" fontId="41" fillId="0" borderId="0" xfId="42" applyNumberFormat="1" applyFont="1"/>
    <xf numFmtId="3" fontId="41" fillId="33" borderId="0" xfId="42" applyNumberFormat="1" applyFont="1" applyFill="1"/>
    <xf numFmtId="0" fontId="18" fillId="0" borderId="18" xfId="0" applyFont="1" applyBorder="1"/>
    <xf numFmtId="0" fontId="18" fillId="0" borderId="19" xfId="0" applyFont="1" applyBorder="1"/>
    <xf numFmtId="0" fontId="18" fillId="33" borderId="19" xfId="0" applyFont="1" applyFill="1" applyBorder="1"/>
    <xf numFmtId="3" fontId="18" fillId="33" borderId="19" xfId="0" applyNumberFormat="1" applyFont="1" applyFill="1" applyBorder="1"/>
    <xf numFmtId="0" fontId="18" fillId="0" borderId="21" xfId="0" applyFont="1" applyBorder="1"/>
    <xf numFmtId="0" fontId="18" fillId="0" borderId="22" xfId="0" applyFont="1" applyBorder="1"/>
    <xf numFmtId="0" fontId="18" fillId="33" borderId="22" xfId="0" applyFont="1" applyFill="1" applyBorder="1"/>
    <xf numFmtId="3" fontId="18" fillId="33" borderId="22" xfId="0" applyNumberFormat="1" applyFont="1" applyFill="1" applyBorder="1"/>
    <xf numFmtId="3" fontId="41" fillId="33" borderId="22" xfId="42" applyNumberFormat="1" applyFont="1" applyFill="1" applyBorder="1"/>
    <xf numFmtId="0" fontId="18" fillId="35" borderId="18" xfId="0" applyFont="1" applyFill="1" applyBorder="1"/>
    <xf numFmtId="0" fontId="18" fillId="35" borderId="19" xfId="0" applyFont="1" applyFill="1" applyBorder="1"/>
    <xf numFmtId="3" fontId="18" fillId="35" borderId="19" xfId="0" applyNumberFormat="1" applyFont="1" applyFill="1" applyBorder="1"/>
    <xf numFmtId="3" fontId="18" fillId="35" borderId="20" xfId="0" applyNumberFormat="1" applyFont="1" applyFill="1" applyBorder="1"/>
    <xf numFmtId="0" fontId="18" fillId="35" borderId="21" xfId="0" applyFont="1" applyFill="1" applyBorder="1"/>
    <xf numFmtId="0" fontId="18" fillId="35" borderId="22" xfId="0" applyFont="1" applyFill="1" applyBorder="1"/>
    <xf numFmtId="3" fontId="18" fillId="35" borderId="22" xfId="0" applyNumberFormat="1" applyFont="1" applyFill="1" applyBorder="1"/>
    <xf numFmtId="3" fontId="18" fillId="35" borderId="23" xfId="0" applyNumberFormat="1" applyFont="1" applyFill="1" applyBorder="1"/>
    <xf numFmtId="0" fontId="18" fillId="35" borderId="24" xfId="0" applyFont="1" applyFill="1" applyBorder="1"/>
    <xf numFmtId="0" fontId="18" fillId="35" borderId="25" xfId="0" applyFont="1" applyFill="1" applyBorder="1"/>
    <xf numFmtId="3" fontId="18" fillId="35" borderId="25" xfId="0" applyNumberFormat="1" applyFont="1" applyFill="1" applyBorder="1"/>
    <xf numFmtId="3" fontId="18" fillId="35" borderId="26" xfId="0" applyNumberFormat="1" applyFont="1" applyFill="1" applyBorder="1"/>
    <xf numFmtId="3" fontId="18" fillId="35" borderId="19" xfId="0" applyNumberFormat="1" applyFont="1" applyFill="1" applyBorder="1" applyAlignment="1">
      <alignment vertical="center"/>
    </xf>
    <xf numFmtId="0" fontId="18" fillId="35" borderId="27" xfId="0" applyFont="1" applyFill="1" applyBorder="1"/>
    <xf numFmtId="0" fontId="18" fillId="35" borderId="0" xfId="0" applyFont="1" applyFill="1"/>
    <xf numFmtId="3" fontId="18" fillId="35" borderId="0" xfId="0" applyNumberFormat="1" applyFont="1" applyFill="1"/>
    <xf numFmtId="3" fontId="18" fillId="35" borderId="0" xfId="0" applyNumberFormat="1" applyFont="1" applyFill="1" applyAlignment="1">
      <alignment vertical="center"/>
    </xf>
    <xf numFmtId="3" fontId="18" fillId="35" borderId="28" xfId="0" applyNumberFormat="1" applyFont="1" applyFill="1" applyBorder="1"/>
    <xf numFmtId="3" fontId="18" fillId="35" borderId="22" xfId="0" applyNumberFormat="1" applyFont="1" applyFill="1" applyBorder="1" applyAlignment="1">
      <alignment vertical="center"/>
    </xf>
    <xf numFmtId="3" fontId="18" fillId="35" borderId="19" xfId="0" applyNumberFormat="1" applyFont="1" applyFill="1" applyBorder="1" applyAlignment="1">
      <alignment vertical="center" wrapText="1"/>
    </xf>
    <xf numFmtId="3" fontId="18" fillId="35" borderId="22" xfId="0" applyNumberFormat="1" applyFont="1" applyFill="1" applyBorder="1" applyAlignment="1">
      <alignment vertical="center" wrapText="1"/>
    </xf>
    <xf numFmtId="3" fontId="34" fillId="0" borderId="10" xfId="44" applyNumberFormat="1" applyFont="1" applyBorder="1" applyAlignment="1" applyProtection="1">
      <alignment horizontal="right" vertical="center" indent="1"/>
      <protection locked="0"/>
    </xf>
    <xf numFmtId="3" fontId="26" fillId="0" borderId="16" xfId="45" applyNumberFormat="1" applyFont="1" applyBorder="1" applyAlignment="1" applyProtection="1">
      <alignment horizontal="right" vertical="center" indent="1"/>
      <protection locked="0"/>
    </xf>
    <xf numFmtId="3" fontId="26" fillId="0" borderId="10" xfId="44" applyNumberFormat="1" applyFont="1" applyBorder="1" applyAlignment="1" applyProtection="1">
      <alignment horizontal="right" vertical="center" indent="1"/>
      <protection locked="0"/>
    </xf>
    <xf numFmtId="164" fontId="26" fillId="0" borderId="13" xfId="46" applyNumberFormat="1" applyFont="1" applyBorder="1" applyAlignment="1" applyProtection="1">
      <alignment horizontal="right" vertical="center" indent="1"/>
      <protection locked="0"/>
    </xf>
    <xf numFmtId="3" fontId="34" fillId="0" borderId="0" xfId="44" applyNumberFormat="1" applyFont="1" applyAlignment="1" applyProtection="1">
      <alignment horizontal="right" vertical="center" indent="1"/>
      <protection locked="0"/>
    </xf>
    <xf numFmtId="3" fontId="26" fillId="0" borderId="15" xfId="44" applyNumberFormat="1" applyFont="1" applyBorder="1" applyAlignment="1" applyProtection="1">
      <alignment horizontal="right" vertical="center" indent="1"/>
      <protection locked="0"/>
    </xf>
    <xf numFmtId="3" fontId="26" fillId="0" borderId="0" xfId="44" applyNumberFormat="1" applyFont="1" applyAlignment="1" applyProtection="1">
      <alignment horizontal="right" vertical="center" indent="1"/>
      <protection locked="0"/>
    </xf>
    <xf numFmtId="10" fontId="26" fillId="0" borderId="0" xfId="44" applyNumberFormat="1" applyFont="1" applyAlignment="1" applyProtection="1">
      <alignment horizontal="right" vertical="center" indent="1"/>
      <protection locked="0"/>
    </xf>
    <xf numFmtId="10" fontId="34" fillId="0" borderId="12" xfId="44" applyNumberFormat="1" applyFont="1" applyBorder="1" applyAlignment="1" applyProtection="1">
      <alignment horizontal="right" vertical="center" indent="1"/>
      <protection locked="0"/>
    </xf>
    <xf numFmtId="164" fontId="34" fillId="0" borderId="0" xfId="46" applyNumberFormat="1" applyFont="1" applyAlignment="1" applyProtection="1">
      <alignment horizontal="right" vertical="center" indent="1"/>
      <protection locked="0"/>
    </xf>
    <xf numFmtId="164" fontId="34" fillId="0" borderId="0" xfId="44" applyNumberFormat="1" applyFont="1" applyAlignment="1" applyProtection="1">
      <alignment horizontal="right" vertical="center" indent="1"/>
      <protection locked="0"/>
    </xf>
    <xf numFmtId="164" fontId="26" fillId="0" borderId="15" xfId="46" applyNumberFormat="1" applyFont="1" applyBorder="1" applyAlignment="1" applyProtection="1">
      <alignment horizontal="right" vertical="center" indent="1"/>
      <protection locked="0"/>
    </xf>
    <xf numFmtId="164" fontId="26" fillId="0" borderId="0" xfId="46" applyNumberFormat="1" applyFont="1" applyAlignment="1" applyProtection="1">
      <alignment horizontal="right" vertical="center" indent="1"/>
      <protection locked="0"/>
    </xf>
    <xf numFmtId="3" fontId="34" fillId="0" borderId="11" xfId="44" applyNumberFormat="1" applyFont="1" applyBorder="1" applyAlignment="1" applyProtection="1">
      <alignment horizontal="right" vertical="center" indent="1"/>
      <protection locked="0"/>
    </xf>
    <xf numFmtId="3" fontId="26" fillId="0" borderId="17" xfId="45" applyNumberFormat="1" applyFont="1" applyBorder="1" applyAlignment="1" applyProtection="1">
      <alignment horizontal="right" vertical="center" indent="1"/>
      <protection locked="0"/>
    </xf>
    <xf numFmtId="3" fontId="26" fillId="0" borderId="11" xfId="44" applyNumberFormat="1" applyFont="1" applyBorder="1" applyAlignment="1" applyProtection="1">
      <alignment horizontal="right" vertical="center" indent="1"/>
      <protection locked="0"/>
    </xf>
    <xf numFmtId="164" fontId="26" fillId="0" borderId="14" xfId="46" applyNumberFormat="1" applyFont="1" applyBorder="1" applyAlignment="1" applyProtection="1">
      <alignment horizontal="right" vertical="center" indent="1"/>
      <protection locked="0"/>
    </xf>
    <xf numFmtId="3" fontId="17" fillId="37" borderId="0" xfId="0" applyNumberFormat="1" applyFont="1" applyFill="1"/>
    <xf numFmtId="0" fontId="17" fillId="37" borderId="0" xfId="0" applyFont="1" applyFill="1"/>
    <xf numFmtId="3" fontId="13" fillId="36" borderId="0" xfId="0" applyNumberFormat="1" applyFont="1" applyFill="1"/>
    <xf numFmtId="0" fontId="13" fillId="36" borderId="0" xfId="0" applyFont="1" applyFill="1"/>
    <xf numFmtId="0" fontId="36" fillId="0" borderId="0" xfId="0" applyFont="1" applyAlignment="1">
      <alignment horizontal="center" wrapText="1"/>
    </xf>
    <xf numFmtId="0" fontId="42" fillId="36" borderId="0" xfId="0" applyFont="1" applyFill="1" applyAlignment="1">
      <alignment horizontal="center" wrapText="1"/>
    </xf>
    <xf numFmtId="0" fontId="49" fillId="0" borderId="0" xfId="0" applyFont="1"/>
    <xf numFmtId="0" fontId="39" fillId="0" borderId="0" xfId="0" applyFont="1"/>
    <xf numFmtId="0" fontId="38" fillId="0" borderId="0" xfId="0" applyFont="1"/>
    <xf numFmtId="0" fontId="19" fillId="0" borderId="0" xfId="0" applyFont="1" applyAlignment="1">
      <alignment horizontal="left"/>
    </xf>
    <xf numFmtId="0" fontId="14" fillId="0" borderId="0" xfId="0" applyFont="1" applyAlignment="1">
      <alignment horizontal="left"/>
    </xf>
    <xf numFmtId="0" fontId="19" fillId="0" borderId="0" xfId="0" applyFont="1"/>
    <xf numFmtId="0" fontId="19" fillId="0" borderId="0" xfId="0" applyFont="1" applyAlignment="1">
      <alignment horizontal="right"/>
    </xf>
    <xf numFmtId="0" fontId="19" fillId="0" borderId="0" xfId="52" applyFont="1" applyAlignment="1">
      <alignment horizontal="center"/>
    </xf>
    <xf numFmtId="0" fontId="0" fillId="0" borderId="0" xfId="0" applyAlignment="1">
      <alignment horizontal="right"/>
    </xf>
    <xf numFmtId="0" fontId="19" fillId="0" borderId="0" xfId="0" quotePrefix="1" applyFont="1" applyAlignment="1">
      <alignment horizontal="right"/>
    </xf>
    <xf numFmtId="0" fontId="19" fillId="0" borderId="12" xfId="0" applyFont="1" applyBorder="1"/>
    <xf numFmtId="49" fontId="0" fillId="0" borderId="12" xfId="0" applyNumberFormat="1" applyBorder="1" applyAlignment="1">
      <alignment horizontal="right"/>
    </xf>
    <xf numFmtId="0" fontId="0" fillId="0" borderId="12" xfId="0" applyBorder="1" applyAlignment="1">
      <alignment horizontal="right"/>
    </xf>
    <xf numFmtId="1" fontId="14" fillId="0" borderId="0" xfId="0" applyNumberFormat="1" applyFont="1"/>
    <xf numFmtId="0" fontId="52" fillId="0" borderId="0" xfId="52" applyFont="1"/>
    <xf numFmtId="3" fontId="19" fillId="0" borderId="0" xfId="0" applyNumberFormat="1" applyFont="1"/>
    <xf numFmtId="3" fontId="19" fillId="0" borderId="0" xfId="0" applyNumberFormat="1" applyFont="1" applyAlignment="1">
      <alignment horizontal="right"/>
    </xf>
    <xf numFmtId="165" fontId="0" fillId="0" borderId="0" xfId="0" applyNumberFormat="1" applyAlignment="1">
      <alignment horizontal="right"/>
    </xf>
    <xf numFmtId="0" fontId="19" fillId="0" borderId="0" xfId="52" applyFont="1"/>
    <xf numFmtId="3" fontId="53" fillId="0" borderId="0" xfId="0" applyNumberFormat="1" applyFont="1"/>
    <xf numFmtId="3" fontId="19" fillId="0" borderId="0" xfId="0" applyNumberFormat="1" applyFont="1" applyAlignment="1" applyProtection="1">
      <alignment horizontal="right"/>
      <protection locked="0"/>
    </xf>
    <xf numFmtId="3" fontId="19" fillId="0" borderId="0" xfId="42" applyNumberFormat="1" applyFont="1" applyBorder="1" applyAlignment="1"/>
    <xf numFmtId="10" fontId="19" fillId="0" borderId="0" xfId="43" applyNumberFormat="1" applyFont="1"/>
    <xf numFmtId="166" fontId="19" fillId="0" borderId="0" xfId="43" applyNumberFormat="1" applyFont="1"/>
    <xf numFmtId="1" fontId="54" fillId="0" borderId="0" xfId="0" applyNumberFormat="1" applyFont="1"/>
    <xf numFmtId="0" fontId="55" fillId="0" borderId="0" xfId="0" applyFont="1"/>
    <xf numFmtId="0" fontId="56" fillId="0" borderId="0" xfId="0" applyFont="1"/>
    <xf numFmtId="3" fontId="57" fillId="0" borderId="0" xfId="0" applyNumberFormat="1" applyFont="1"/>
    <xf numFmtId="0" fontId="0" fillId="33" borderId="12" xfId="0" applyFill="1" applyBorder="1" applyAlignment="1">
      <alignment horizontal="right"/>
    </xf>
    <xf numFmtId="1" fontId="14" fillId="33" borderId="0" xfId="0" applyNumberFormat="1" applyFont="1" applyFill="1"/>
    <xf numFmtId="3" fontId="0" fillId="33" borderId="0" xfId="0" applyNumberFormat="1" applyFill="1"/>
    <xf numFmtId="3" fontId="53" fillId="33" borderId="0" xfId="0" applyNumberFormat="1" applyFont="1" applyFill="1"/>
    <xf numFmtId="166" fontId="18" fillId="0" borderId="0" xfId="43" applyNumberFormat="1" applyFont="1"/>
    <xf numFmtId="166" fontId="18" fillId="35" borderId="20" xfId="43" applyNumberFormat="1" applyFont="1" applyFill="1" applyBorder="1"/>
    <xf numFmtId="166" fontId="18" fillId="35" borderId="28" xfId="43" applyNumberFormat="1" applyFont="1" applyFill="1" applyBorder="1"/>
    <xf numFmtId="166" fontId="18" fillId="35" borderId="23" xfId="43" applyNumberFormat="1" applyFont="1" applyFill="1" applyBorder="1"/>
    <xf numFmtId="0" fontId="0" fillId="0" borderId="0" xfId="0" applyProtection="1">
      <protection locked="0"/>
    </xf>
    <xf numFmtId="0" fontId="0" fillId="39" borderId="0" xfId="0" applyFill="1" applyProtection="1">
      <protection locked="0"/>
    </xf>
    <xf numFmtId="0" fontId="16" fillId="0" borderId="0" xfId="0" applyFont="1" applyAlignment="1" applyProtection="1">
      <alignment horizontal="center" vertical="center"/>
      <protection locked="0"/>
    </xf>
    <xf numFmtId="0" fontId="16" fillId="0" borderId="32" xfId="0" applyFont="1" applyBorder="1" applyAlignment="1" applyProtection="1">
      <alignment horizontal="left" indent="1"/>
      <protection locked="0"/>
    </xf>
    <xf numFmtId="3" fontId="16" fillId="0" borderId="32" xfId="0" applyNumberFormat="1" applyFont="1" applyBorder="1" applyAlignment="1" applyProtection="1">
      <alignment horizontal="right"/>
      <protection locked="0"/>
    </xf>
    <xf numFmtId="0" fontId="58" fillId="0" borderId="32" xfId="0" applyFont="1" applyBorder="1" applyProtection="1">
      <protection locked="0"/>
    </xf>
    <xf numFmtId="3" fontId="0" fillId="0" borderId="32" xfId="0" applyNumberFormat="1" applyBorder="1" applyAlignment="1" applyProtection="1">
      <alignment horizontal="right"/>
      <protection locked="0"/>
    </xf>
    <xf numFmtId="0" fontId="58" fillId="0" borderId="31" xfId="0" applyFont="1" applyBorder="1" applyProtection="1">
      <protection locked="0"/>
    </xf>
    <xf numFmtId="3" fontId="0" fillId="0" borderId="31" xfId="0" applyNumberFormat="1" applyBorder="1" applyAlignment="1" applyProtection="1">
      <alignment horizontal="right"/>
      <protection locked="0"/>
    </xf>
    <xf numFmtId="3" fontId="29" fillId="38" borderId="0" xfId="44" applyNumberFormat="1" applyFont="1" applyFill="1" applyAlignment="1" applyProtection="1">
      <alignment horizontal="center" vertical="center"/>
      <protection locked="0"/>
    </xf>
    <xf numFmtId="0" fontId="46" fillId="38" borderId="0" xfId="44" quotePrefix="1" applyFont="1" applyFill="1" applyAlignment="1" applyProtection="1">
      <alignment horizontal="left" vertical="center"/>
      <protection locked="0"/>
    </xf>
    <xf numFmtId="0" fontId="46" fillId="38" borderId="0" xfId="44" quotePrefix="1" applyFont="1" applyFill="1" applyAlignment="1" applyProtection="1">
      <alignment horizontal="right" vertical="center"/>
      <protection locked="0"/>
    </xf>
    <xf numFmtId="3" fontId="46" fillId="38" borderId="0" xfId="45" applyNumberFormat="1" applyFont="1" applyFill="1" applyAlignment="1" applyProtection="1">
      <alignment horizontal="right" vertical="center"/>
      <protection locked="0"/>
    </xf>
    <xf numFmtId="3" fontId="46" fillId="38" borderId="0" xfId="44" applyNumberFormat="1" applyFont="1" applyFill="1" applyAlignment="1" applyProtection="1">
      <alignment horizontal="right" vertical="center"/>
      <protection locked="0"/>
    </xf>
    <xf numFmtId="3" fontId="46" fillId="38" borderId="0" xfId="46" applyNumberFormat="1" applyFont="1" applyFill="1" applyAlignment="1" applyProtection="1">
      <alignment horizontal="right" vertical="center"/>
      <protection locked="0"/>
    </xf>
    <xf numFmtId="0" fontId="34" fillId="38" borderId="0" xfId="44" applyFont="1" applyFill="1" applyAlignment="1" applyProtection="1">
      <alignment vertical="center"/>
      <protection locked="0"/>
    </xf>
    <xf numFmtId="0" fontId="25" fillId="0" borderId="0" xfId="44" applyFont="1" applyAlignment="1" applyProtection="1">
      <alignment horizontal="center" vertical="center"/>
      <protection locked="0"/>
    </xf>
    <xf numFmtId="164" fontId="46" fillId="38" borderId="0" xfId="43" applyNumberFormat="1" applyFont="1" applyFill="1" applyAlignment="1" applyProtection="1">
      <alignment horizontal="right" vertical="center"/>
      <protection locked="0"/>
    </xf>
    <xf numFmtId="0" fontId="50" fillId="40" borderId="19" xfId="0" applyFont="1" applyFill="1" applyBorder="1"/>
    <xf numFmtId="3" fontId="50" fillId="40" borderId="19" xfId="0" applyNumberFormat="1" applyFont="1" applyFill="1" applyBorder="1"/>
    <xf numFmtId="0" fontId="50" fillId="40" borderId="0" xfId="0" applyFont="1" applyFill="1"/>
    <xf numFmtId="3" fontId="50" fillId="40" borderId="0" xfId="0" applyNumberFormat="1" applyFont="1" applyFill="1"/>
    <xf numFmtId="0" fontId="50" fillId="40" borderId="25" xfId="0" applyFont="1" applyFill="1" applyBorder="1"/>
    <xf numFmtId="0" fontId="50" fillId="40" borderId="22" xfId="0" applyFont="1" applyFill="1" applyBorder="1"/>
    <xf numFmtId="3" fontId="50" fillId="40" borderId="22" xfId="0" applyNumberFormat="1" applyFont="1" applyFill="1" applyBorder="1"/>
    <xf numFmtId="0" fontId="36" fillId="0" borderId="18" xfId="0" applyFont="1" applyBorder="1" applyAlignment="1">
      <alignment horizontal="center" wrapText="1"/>
    </xf>
    <xf numFmtId="0" fontId="36" fillId="0" borderId="19" xfId="0" applyFont="1" applyBorder="1" applyAlignment="1">
      <alignment horizontal="center" wrapText="1"/>
    </xf>
    <xf numFmtId="0" fontId="36" fillId="0" borderId="20" xfId="0" applyFont="1" applyBorder="1" applyAlignment="1">
      <alignment horizontal="center" wrapText="1"/>
    </xf>
    <xf numFmtId="0" fontId="0" fillId="0" borderId="27" xfId="0" applyBorder="1"/>
    <xf numFmtId="3" fontId="0" fillId="0" borderId="28" xfId="0" applyNumberFormat="1" applyBorder="1"/>
    <xf numFmtId="0" fontId="0" fillId="0" borderId="28" xfId="0" applyBorder="1"/>
    <xf numFmtId="0" fontId="17" fillId="40" borderId="0" xfId="0" applyFont="1" applyFill="1"/>
    <xf numFmtId="1" fontId="0" fillId="0" borderId="28" xfId="0" applyNumberFormat="1" applyBorder="1"/>
    <xf numFmtId="0" fontId="0" fillId="0" borderId="21" xfId="0" applyBorder="1"/>
    <xf numFmtId="0" fontId="0" fillId="0" borderId="22" xfId="0" applyBorder="1"/>
    <xf numFmtId="0" fontId="0" fillId="0" borderId="23" xfId="0" applyBorder="1"/>
    <xf numFmtId="0" fontId="34" fillId="0" borderId="0" xfId="44" quotePrefix="1" applyFont="1" applyAlignment="1" applyProtection="1">
      <alignment horizontal="left" vertical="center"/>
      <protection locked="0"/>
    </xf>
    <xf numFmtId="0" fontId="33" fillId="0" borderId="0" xfId="47" applyFont="1" applyAlignment="1" applyProtection="1">
      <alignment horizontal="left" vertical="center" wrapText="1"/>
      <protection locked="0"/>
    </xf>
    <xf numFmtId="0" fontId="34" fillId="0" borderId="0" xfId="44" applyFont="1" applyAlignment="1" applyProtection="1">
      <alignment horizontal="left" vertical="center"/>
      <protection locked="0"/>
    </xf>
    <xf numFmtId="164" fontId="34" fillId="0" borderId="0" xfId="44" applyNumberFormat="1" applyFont="1" applyAlignment="1" applyProtection="1">
      <alignment horizontal="right" vertical="center"/>
      <protection locked="0"/>
    </xf>
    <xf numFmtId="3" fontId="34" fillId="38" borderId="0" xfId="44" applyNumberFormat="1" applyFont="1" applyFill="1" applyAlignment="1" applyProtection="1">
      <alignment horizontal="right" vertical="center"/>
      <protection locked="0"/>
    </xf>
    <xf numFmtId="10" fontId="34" fillId="38" borderId="0" xfId="44" applyNumberFormat="1" applyFont="1" applyFill="1" applyAlignment="1" applyProtection="1">
      <alignment horizontal="right" vertical="center"/>
      <protection locked="0"/>
    </xf>
    <xf numFmtId="164" fontId="46" fillId="38" borderId="0" xfId="46" applyNumberFormat="1" applyFont="1" applyFill="1" applyAlignment="1" applyProtection="1">
      <alignment horizontal="right" vertical="center"/>
      <protection locked="0"/>
    </xf>
    <xf numFmtId="164" fontId="34" fillId="38" borderId="0" xfId="44" applyNumberFormat="1" applyFont="1" applyFill="1" applyAlignment="1" applyProtection="1">
      <alignment horizontal="right" vertical="center"/>
      <protection locked="0"/>
    </xf>
    <xf numFmtId="0" fontId="25" fillId="0" borderId="0" xfId="44" quotePrefix="1" applyFont="1" applyAlignment="1" applyProtection="1">
      <alignment vertical="center"/>
      <protection locked="0"/>
    </xf>
    <xf numFmtId="0" fontId="17" fillId="41" borderId="0" xfId="0" applyFont="1" applyFill="1"/>
    <xf numFmtId="3" fontId="17" fillId="41" borderId="0" xfId="0" applyNumberFormat="1" applyFont="1" applyFill="1"/>
    <xf numFmtId="3" fontId="17" fillId="41" borderId="28" xfId="0" applyNumberFormat="1" applyFont="1" applyFill="1" applyBorder="1"/>
    <xf numFmtId="3" fontId="16" fillId="0" borderId="0" xfId="0" applyNumberFormat="1" applyFont="1"/>
    <xf numFmtId="0" fontId="16" fillId="0" borderId="29" xfId="0" applyFont="1" applyBorder="1" applyAlignment="1" applyProtection="1">
      <alignment horizontal="center" vertical="center"/>
      <protection locked="0"/>
    </xf>
    <xf numFmtId="3" fontId="63" fillId="0" borderId="32" xfId="0" applyNumberFormat="1" applyFont="1" applyBorder="1" applyAlignment="1">
      <alignment horizontal="right"/>
    </xf>
    <xf numFmtId="3" fontId="64" fillId="0" borderId="32" xfId="0" applyNumberFormat="1" applyFont="1" applyBorder="1" applyAlignment="1">
      <alignment horizontal="right"/>
    </xf>
    <xf numFmtId="3" fontId="64" fillId="0" borderId="31" xfId="0" applyNumberFormat="1" applyFont="1" applyBorder="1" applyAlignment="1">
      <alignment horizontal="right"/>
    </xf>
    <xf numFmtId="9" fontId="0" fillId="0" borderId="0" xfId="43" applyFont="1" applyAlignment="1">
      <alignment horizontal="right"/>
    </xf>
    <xf numFmtId="166" fontId="18" fillId="35" borderId="19" xfId="43" applyNumberFormat="1" applyFont="1" applyFill="1" applyBorder="1"/>
    <xf numFmtId="166" fontId="18" fillId="35" borderId="22" xfId="43" applyNumberFormat="1" applyFont="1" applyFill="1" applyBorder="1"/>
    <xf numFmtId="3" fontId="18" fillId="0" borderId="19" xfId="0" applyNumberFormat="1" applyFont="1" applyBorder="1"/>
    <xf numFmtId="3" fontId="18" fillId="0" borderId="22" xfId="0" applyNumberFormat="1" applyFont="1" applyBorder="1"/>
    <xf numFmtId="0" fontId="18" fillId="0" borderId="24" xfId="0" applyFont="1" applyBorder="1"/>
    <xf numFmtId="0" fontId="18" fillId="0" borderId="25" xfId="0" applyFont="1" applyBorder="1"/>
    <xf numFmtId="3" fontId="18" fillId="0" borderId="25" xfId="0" applyNumberFormat="1" applyFont="1" applyBorder="1"/>
    <xf numFmtId="166" fontId="18" fillId="0" borderId="25" xfId="43" applyNumberFormat="1" applyFont="1" applyBorder="1"/>
    <xf numFmtId="3" fontId="18" fillId="0" borderId="26" xfId="0" applyNumberFormat="1" applyFont="1" applyBorder="1"/>
    <xf numFmtId="166" fontId="18" fillId="35" borderId="25" xfId="43" applyNumberFormat="1" applyFont="1" applyFill="1" applyBorder="1"/>
    <xf numFmtId="0" fontId="50" fillId="0" borderId="19" xfId="0" applyFont="1" applyBorder="1"/>
    <xf numFmtId="0" fontId="41" fillId="33" borderId="19" xfId="0" applyFont="1" applyFill="1" applyBorder="1"/>
    <xf numFmtId="3" fontId="41" fillId="33" borderId="19" xfId="0" applyNumberFormat="1" applyFont="1" applyFill="1" applyBorder="1"/>
    <xf numFmtId="0" fontId="41" fillId="35" borderId="22" xfId="0" applyFont="1" applyFill="1" applyBorder="1"/>
    <xf numFmtId="0" fontId="41" fillId="33" borderId="22" xfId="0" applyFont="1" applyFill="1" applyBorder="1"/>
    <xf numFmtId="168" fontId="41" fillId="33" borderId="22" xfId="42" applyNumberFormat="1" applyFont="1" applyFill="1" applyBorder="1"/>
    <xf numFmtId="0" fontId="41" fillId="0" borderId="25" xfId="0" applyFont="1" applyBorder="1"/>
    <xf numFmtId="3" fontId="41" fillId="0" borderId="25" xfId="0" applyNumberFormat="1" applyFont="1" applyBorder="1"/>
    <xf numFmtId="0" fontId="67" fillId="0" borderId="0" xfId="55"/>
    <xf numFmtId="0" fontId="19" fillId="43" borderId="0" xfId="52" applyFont="1" applyFill="1"/>
    <xf numFmtId="0" fontId="59" fillId="0" borderId="30" xfId="0" applyFont="1" applyBorder="1" applyAlignment="1">
      <alignment wrapText="1"/>
    </xf>
    <xf numFmtId="0" fontId="68" fillId="44" borderId="16" xfId="0" applyFont="1" applyFill="1" applyBorder="1"/>
    <xf numFmtId="0" fontId="68" fillId="44" borderId="10" xfId="0" applyFont="1" applyFill="1" applyBorder="1"/>
    <xf numFmtId="0" fontId="68" fillId="44" borderId="13" xfId="0" applyFont="1" applyFill="1" applyBorder="1"/>
    <xf numFmtId="0" fontId="25" fillId="0" borderId="0" xfId="44" applyFont="1" applyAlignment="1" applyProtection="1">
      <alignment horizontal="left" vertical="center"/>
      <protection locked="0"/>
    </xf>
    <xf numFmtId="49" fontId="24" fillId="0" borderId="0" xfId="44" applyNumberFormat="1" applyFont="1" applyAlignment="1" applyProtection="1">
      <alignment horizontal="center" vertical="center"/>
      <protection locked="0"/>
    </xf>
    <xf numFmtId="0" fontId="29" fillId="38" borderId="0" xfId="44" applyFont="1" applyFill="1" applyAlignment="1" applyProtection="1">
      <alignment horizontal="center" vertical="center"/>
      <protection locked="0"/>
    </xf>
    <xf numFmtId="0" fontId="29" fillId="38" borderId="0" xfId="44" quotePrefix="1" applyFont="1" applyFill="1" applyAlignment="1" applyProtection="1">
      <alignment horizontal="center" vertical="center"/>
      <protection locked="0"/>
    </xf>
    <xf numFmtId="0" fontId="29" fillId="34" borderId="0" xfId="44" applyFont="1" applyFill="1" applyAlignment="1" applyProtection="1">
      <alignment horizontal="center" vertical="center"/>
      <protection locked="0"/>
    </xf>
    <xf numFmtId="0" fontId="29" fillId="34" borderId="0" xfId="44" quotePrefix="1" applyFont="1" applyFill="1" applyAlignment="1" applyProtection="1">
      <alignment horizontal="center" vertical="center"/>
      <protection locked="0"/>
    </xf>
    <xf numFmtId="0" fontId="19" fillId="0" borderId="0" xfId="0" applyFont="1" applyAlignment="1">
      <alignment horizontal="center"/>
    </xf>
    <xf numFmtId="0" fontId="59" fillId="0" borderId="35" xfId="0" applyFont="1" applyBorder="1" applyAlignment="1">
      <alignment wrapText="1"/>
    </xf>
    <xf numFmtId="0" fontId="58" fillId="39" borderId="29" xfId="0" applyFont="1" applyFill="1" applyBorder="1" applyAlignment="1" applyProtection="1">
      <alignment horizontal="left" vertical="center"/>
      <protection locked="0"/>
    </xf>
    <xf numFmtId="0" fontId="0" fillId="0" borderId="30" xfId="0" applyBorder="1" applyAlignment="1" applyProtection="1">
      <alignment horizontal="left" vertical="center" wrapText="1"/>
      <protection locked="0"/>
    </xf>
    <xf numFmtId="0" fontId="16" fillId="0" borderId="30" xfId="0" applyFont="1" applyBorder="1" applyAlignment="1" applyProtection="1">
      <alignment horizontal="center" vertical="center" wrapText="1"/>
      <protection locked="0"/>
    </xf>
    <xf numFmtId="0" fontId="33" fillId="0" borderId="0" xfId="47" applyFont="1" applyFill="1" applyAlignment="1" applyProtection="1">
      <alignment horizontal="left" vertical="center" wrapText="1"/>
      <protection locked="0"/>
    </xf>
    <xf numFmtId="3" fontId="34" fillId="0" borderId="0" xfId="44" applyNumberFormat="1" applyFont="1" applyFill="1" applyAlignment="1" applyProtection="1">
      <alignment horizontal="right" vertical="center"/>
      <protection locked="0"/>
    </xf>
    <xf numFmtId="3" fontId="34" fillId="0" borderId="0" xfId="45" applyNumberFormat="1" applyFont="1" applyFill="1" applyAlignment="1" applyProtection="1">
      <alignment horizontal="right" vertical="center"/>
      <protection locked="0"/>
    </xf>
    <xf numFmtId="164" fontId="34" fillId="0" borderId="0" xfId="46" applyNumberFormat="1" applyFont="1" applyFill="1" applyAlignment="1" applyProtection="1">
      <alignment horizontal="right" vertical="center"/>
      <protection locked="0"/>
    </xf>
    <xf numFmtId="10" fontId="34" fillId="0" borderId="0" xfId="44" applyNumberFormat="1" applyFont="1" applyFill="1" applyAlignment="1" applyProtection="1">
      <alignment horizontal="right" vertical="center"/>
      <protection locked="0"/>
    </xf>
    <xf numFmtId="0" fontId="25" fillId="0" borderId="0" xfId="44" applyFont="1" applyAlignment="1" applyProtection="1">
      <alignment horizontal="left" vertical="center"/>
      <protection locked="0"/>
    </xf>
    <xf numFmtId="0" fontId="22" fillId="0" borderId="0" xfId="44" applyFont="1" applyAlignment="1" applyProtection="1">
      <alignment horizontal="center" vertical="center" wrapText="1"/>
      <protection locked="0"/>
    </xf>
    <xf numFmtId="49" fontId="24" fillId="0" borderId="0" xfId="44" applyNumberFormat="1" applyFont="1" applyAlignment="1" applyProtection="1">
      <alignment horizontal="center" vertical="center"/>
      <protection locked="0"/>
    </xf>
    <xf numFmtId="0" fontId="29" fillId="38" borderId="0" xfId="44" applyFont="1" applyFill="1" applyAlignment="1" applyProtection="1">
      <alignment horizontal="center" vertical="center" wrapText="1"/>
      <protection locked="0"/>
    </xf>
    <xf numFmtId="0" fontId="29" fillId="38" borderId="0" xfId="44" applyFont="1" applyFill="1" applyAlignment="1" applyProtection="1">
      <alignment horizontal="center" vertical="center"/>
      <protection locked="0"/>
    </xf>
    <xf numFmtId="0" fontId="29" fillId="38" borderId="0" xfId="44" quotePrefix="1" applyFont="1" applyFill="1" applyAlignment="1" applyProtection="1">
      <alignment horizontal="center" vertical="center"/>
      <protection locked="0"/>
    </xf>
    <xf numFmtId="0" fontId="29" fillId="34" borderId="0" xfId="44" applyFont="1" applyFill="1" applyAlignment="1" applyProtection="1">
      <alignment horizontal="center" vertical="center" wrapText="1"/>
      <protection locked="0"/>
    </xf>
    <xf numFmtId="0" fontId="29" fillId="34" borderId="0" xfId="44" applyFont="1" applyFill="1" applyAlignment="1" applyProtection="1">
      <alignment horizontal="center" vertical="center"/>
      <protection locked="0"/>
    </xf>
    <xf numFmtId="0" fontId="29" fillId="34" borderId="0" xfId="44" quotePrefix="1" applyFont="1" applyFill="1" applyAlignment="1" applyProtection="1">
      <alignment horizontal="center" vertical="center"/>
      <protection locked="0"/>
    </xf>
    <xf numFmtId="0" fontId="51" fillId="0" borderId="0" xfId="0" applyFont="1" applyAlignment="1">
      <alignment horizontal="center"/>
    </xf>
    <xf numFmtId="0" fontId="19" fillId="0" borderId="0" xfId="0" applyFont="1" applyAlignment="1">
      <alignment horizontal="center"/>
    </xf>
    <xf numFmtId="0" fontId="0" fillId="0" borderId="12" xfId="52" applyFont="1" applyBorder="1" applyAlignment="1">
      <alignment horizontal="center"/>
    </xf>
    <xf numFmtId="0" fontId="19" fillId="0" borderId="12" xfId="52" applyFont="1" applyBorder="1" applyAlignment="1">
      <alignment horizontal="center"/>
    </xf>
    <xf numFmtId="0" fontId="54" fillId="0" borderId="0" xfId="0" applyFont="1" applyAlignment="1">
      <alignment horizontal="left" vertical="center" wrapText="1"/>
    </xf>
    <xf numFmtId="0" fontId="59" fillId="0" borderId="33" xfId="0" applyFont="1" applyBorder="1" applyAlignment="1">
      <alignment wrapText="1"/>
    </xf>
    <xf numFmtId="0" fontId="59" fillId="0" borderId="34" xfId="0" applyFont="1" applyBorder="1" applyAlignment="1">
      <alignment wrapText="1"/>
    </xf>
    <xf numFmtId="0" fontId="66" fillId="42" borderId="11" xfId="0" applyFont="1" applyFill="1" applyBorder="1" applyAlignment="1">
      <alignment wrapText="1"/>
    </xf>
    <xf numFmtId="0" fontId="66" fillId="42" borderId="0" xfId="0" applyFont="1" applyFill="1" applyAlignment="1">
      <alignment wrapText="1"/>
    </xf>
    <xf numFmtId="0" fontId="59" fillId="0" borderId="35" xfId="0" applyFont="1" applyBorder="1" applyAlignment="1">
      <alignment wrapText="1"/>
    </xf>
    <xf numFmtId="0" fontId="58" fillId="39" borderId="29" xfId="0" applyFont="1" applyFill="1" applyBorder="1" applyAlignment="1" applyProtection="1">
      <alignment horizontal="left" vertical="center"/>
      <protection locked="0"/>
    </xf>
    <xf numFmtId="0" fontId="52" fillId="39" borderId="30" xfId="0" applyFont="1" applyFill="1" applyBorder="1" applyAlignment="1" applyProtection="1">
      <alignment horizontal="left" vertical="center" wrapText="1"/>
      <protection locked="0"/>
    </xf>
    <xf numFmtId="0" fontId="0" fillId="0" borderId="30" xfId="0" applyBorder="1" applyAlignment="1" applyProtection="1">
      <alignment horizontal="left" vertical="center" wrapText="1"/>
      <protection locked="0"/>
    </xf>
    <xf numFmtId="0" fontId="52" fillId="39" borderId="29" xfId="0" applyFont="1" applyFill="1" applyBorder="1" applyAlignment="1" applyProtection="1">
      <alignment horizontal="center" vertical="center" wrapText="1"/>
      <protection locked="0"/>
    </xf>
    <xf numFmtId="0" fontId="0" fillId="0" borderId="31" xfId="0" applyBorder="1" applyAlignment="1" applyProtection="1">
      <alignment horizontal="center" vertical="center"/>
      <protection locked="0"/>
    </xf>
    <xf numFmtId="167" fontId="16" fillId="39" borderId="29" xfId="0" applyNumberFormat="1" applyFont="1" applyFill="1" applyBorder="1" applyAlignment="1" applyProtection="1">
      <alignment horizontal="center" vertical="center" wrapText="1"/>
      <protection locked="0"/>
    </xf>
    <xf numFmtId="167" fontId="16" fillId="0" borderId="31" xfId="0" applyNumberFormat="1" applyFont="1" applyBorder="1" applyAlignment="1" applyProtection="1">
      <alignment horizontal="center" vertical="center" wrapText="1"/>
      <protection locked="0"/>
    </xf>
    <xf numFmtId="0" fontId="16" fillId="39" borderId="30" xfId="0" applyFont="1" applyFill="1" applyBorder="1" applyAlignment="1" applyProtection="1">
      <alignment horizontal="center" vertical="center" wrapText="1"/>
      <protection locked="0"/>
    </xf>
    <xf numFmtId="0" fontId="16" fillId="0" borderId="30" xfId="0" applyFont="1" applyBorder="1" applyAlignment="1" applyProtection="1">
      <alignment horizontal="center" vertical="center" wrapText="1"/>
      <protection locked="0"/>
    </xf>
    <xf numFmtId="0" fontId="66" fillId="42" borderId="17" xfId="0" applyFont="1" applyFill="1" applyBorder="1" applyAlignment="1"/>
    <xf numFmtId="0" fontId="66" fillId="42" borderId="15" xfId="0" applyFont="1" applyFill="1" applyBorder="1" applyAlignment="1"/>
    <xf numFmtId="0" fontId="66" fillId="42" borderId="14" xfId="0" applyFont="1" applyFill="1" applyBorder="1" applyAlignment="1"/>
    <xf numFmtId="0" fontId="66" fillId="42" borderId="12" xfId="0" applyFont="1" applyFill="1" applyBorder="1" applyAlignment="1"/>
  </cellXfs>
  <cellStyles count="5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Comma 2" xfId="45" xr:uid="{00000000-0005-0000-0000-00001C000000}"/>
    <cellStyle name="Comma 6" xfId="51" xr:uid="{00000000-0005-0000-0000-00001D000000}"/>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55" builtinId="8"/>
    <cellStyle name="Input" xfId="9" builtinId="20" customBuiltin="1"/>
    <cellStyle name="Linked Cell" xfId="12" builtinId="24" customBuiltin="1"/>
    <cellStyle name="Neutral" xfId="8" builtinId="28" customBuiltin="1"/>
    <cellStyle name="Normal" xfId="0" builtinId="0"/>
    <cellStyle name="Normal 10" xfId="50" xr:uid="{00000000-0005-0000-0000-000028000000}"/>
    <cellStyle name="Normal 2" xfId="44" xr:uid="{00000000-0005-0000-0000-000029000000}"/>
    <cellStyle name="Normal 2 2" xfId="48" xr:uid="{00000000-0005-0000-0000-00002A000000}"/>
    <cellStyle name="Normal 2 2 2" xfId="52" xr:uid="{9018786C-4F5C-44C0-942E-F1EC15F78CDD}"/>
    <cellStyle name="Normal 3" xfId="53" xr:uid="{BF02642D-44A4-4BEF-9439-19A6ED653E28}"/>
    <cellStyle name="Normal_Sheet1" xfId="47" xr:uid="{00000000-0005-0000-0000-00002B000000}"/>
    <cellStyle name="Note" xfId="15" builtinId="10" customBuiltin="1"/>
    <cellStyle name="Output" xfId="10" builtinId="21" customBuiltin="1"/>
    <cellStyle name="Percent" xfId="43" builtinId="5"/>
    <cellStyle name="Percent 2" xfId="46" xr:uid="{00000000-0005-0000-0000-00002F000000}"/>
    <cellStyle name="Percent 2 2" xfId="54" xr:uid="{E3D54C16-0CD3-4082-9CE0-3684EC077853}"/>
    <cellStyle name="Style 1" xfId="49" xr:uid="{00000000-0005-0000-0000-000030000000}"/>
    <cellStyle name="Title" xfId="1" builtinId="15" customBuiltin="1"/>
    <cellStyle name="Total" xfId="17" builtinId="25" customBuiltin="1"/>
    <cellStyle name="Warning Text" xfId="14" builtinId="11" customBuiltin="1"/>
  </cellStyles>
  <dxfs count="6">
    <dxf>
      <font>
        <b/>
        <i/>
      </font>
    </dxf>
    <dxf>
      <font>
        <b/>
        <i/>
      </font>
    </dxf>
    <dxf>
      <font>
        <b/>
        <i/>
      </font>
    </dxf>
    <dxf>
      <font>
        <b/>
        <i/>
      </font>
    </dxf>
    <dxf>
      <font>
        <b/>
        <i/>
      </font>
    </dxf>
    <dxf>
      <font>
        <b/>
        <i/>
      </font>
    </dxf>
  </dxfs>
  <tableStyles count="0" defaultTableStyle="TableStyleMedium2" defaultPivotStyle="PivotStyleLight16"/>
  <colors>
    <mruColors>
      <color rgb="FF0A1A2B"/>
      <color rgb="FF010010"/>
      <color rgb="FF000000"/>
      <color rgb="FF000032"/>
      <color rgb="FF7BC6EA"/>
      <color rgb="FF84C6EA"/>
      <color rgb="FF2F4B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ustomXml" Target="../customXml/item8.xml"/><Relationship Id="rId7" Type="http://schemas.openxmlformats.org/officeDocument/2006/relationships/worksheet" Target="worksheets/sheet7.xml"/><Relationship Id="rId12" Type="http://schemas.openxmlformats.org/officeDocument/2006/relationships/powerPivotData" Target="model/item.data"/><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20" Type="http://schemas.openxmlformats.org/officeDocument/2006/relationships/customXml" Target="../customXml/item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19" Type="http://schemas.openxmlformats.org/officeDocument/2006/relationships/customXml" Target="../customXml/item6.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1.xml"/><Relationship Id="rId22" Type="http://schemas.openxmlformats.org/officeDocument/2006/relationships/customXml" Target="../customXml/item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11206</xdr:colOff>
      <xdr:row>0</xdr:row>
      <xdr:rowOff>11206</xdr:rowOff>
    </xdr:from>
    <xdr:to>
      <xdr:col>10</xdr:col>
      <xdr:colOff>1119</xdr:colOff>
      <xdr:row>2</xdr:row>
      <xdr:rowOff>13895</xdr:rowOff>
    </xdr:to>
    <xdr:pic>
      <xdr:nvPicPr>
        <xdr:cNvPr id="6" name="Picture 5">
          <a:extLst>
            <a:ext uri="{FF2B5EF4-FFF2-40B4-BE49-F238E27FC236}">
              <a16:creationId xmlns:a16="http://schemas.microsoft.com/office/drawing/2014/main" id="{0926FA65-8B98-4F0F-AD92-4E75F9C42F65}"/>
            </a:ext>
          </a:extLst>
        </xdr:cNvPr>
        <xdr:cNvPicPr>
          <a:picLocks noChangeAspect="1"/>
        </xdr:cNvPicPr>
      </xdr:nvPicPr>
      <xdr:blipFill rotWithShape="1">
        <a:blip xmlns:r="http://schemas.openxmlformats.org/officeDocument/2006/relationships" r:embed="rId1"/>
        <a:srcRect r="6746"/>
        <a:stretch>
          <a:fillRect/>
        </a:stretch>
      </xdr:blipFill>
      <xdr:spPr>
        <a:xfrm>
          <a:off x="257735" y="11206"/>
          <a:ext cx="8370793" cy="1056042"/>
        </a:xfrm>
        <a:prstGeom prst="rect">
          <a:avLst/>
        </a:prstGeom>
      </xdr:spPr>
    </xdr:pic>
    <xdr:clientData/>
  </xdr:twoCellAnchor>
  <xdr:twoCellAnchor>
    <xdr:from>
      <xdr:col>2</xdr:col>
      <xdr:colOff>1671506</xdr:colOff>
      <xdr:row>0</xdr:row>
      <xdr:rowOff>107227</xdr:rowOff>
    </xdr:from>
    <xdr:to>
      <xdr:col>10</xdr:col>
      <xdr:colOff>4358</xdr:colOff>
      <xdr:row>2</xdr:row>
      <xdr:rowOff>20747</xdr:rowOff>
    </xdr:to>
    <xdr:sp macro="" textlink="">
      <xdr:nvSpPr>
        <xdr:cNvPr id="3" name="TextBox 1" descr="Inventory List" title="Title 1">
          <a:extLst>
            <a:ext uri="{FF2B5EF4-FFF2-40B4-BE49-F238E27FC236}">
              <a16:creationId xmlns:a16="http://schemas.microsoft.com/office/drawing/2014/main" id="{89771631-0EFC-473D-98C0-933B40B8D08B}"/>
            </a:ext>
          </a:extLst>
        </xdr:cNvPr>
        <xdr:cNvSpPr txBox="1"/>
      </xdr:nvSpPr>
      <xdr:spPr>
        <a:xfrm>
          <a:off x="2567977" y="107227"/>
          <a:ext cx="6064910" cy="966873"/>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45720" bIns="0" rtlCol="0" anchor="ctr"/>
        <a:lstStyle/>
        <a:p>
          <a:pPr marL="0" algn="r"/>
          <a:r>
            <a:rPr lang="en-US" sz="1700" b="1">
              <a:solidFill>
                <a:schemeClr val="bg1"/>
              </a:solidFill>
              <a:latin typeface="Arial" panose="020B0604020202020204" pitchFamily="34" charset="0"/>
              <a:cs typeface="Arial" panose="020B0604020202020204" pitchFamily="34" charset="0"/>
            </a:rPr>
            <a:t>Metopolitan Planning Organization Population Estimates</a:t>
          </a:r>
          <a:r>
            <a:rPr lang="en-US" sz="1700" b="1" baseline="30000">
              <a:solidFill>
                <a:schemeClr val="bg1"/>
              </a:solidFill>
              <a:latin typeface="Arial" panose="020B0604020202020204" pitchFamily="34" charset="0"/>
              <a:cs typeface="Arial" panose="020B0604020202020204" pitchFamily="34" charset="0"/>
            </a:rPr>
            <a:t>1</a:t>
          </a:r>
        </a:p>
        <a:p>
          <a:pPr marL="0" algn="r"/>
          <a:endParaRPr lang="en-US" sz="500" b="1">
            <a:solidFill>
              <a:schemeClr val="bg1"/>
            </a:solidFill>
            <a:latin typeface="Arial" panose="020B0604020202020204" pitchFamily="34" charset="0"/>
            <a:cs typeface="Arial" panose="020B0604020202020204" pitchFamily="34" charset="0"/>
          </a:endParaRPr>
        </a:p>
        <a:p>
          <a:pPr marL="0" algn="r"/>
          <a:r>
            <a:rPr lang="en-US" sz="1700" b="1">
              <a:solidFill>
                <a:schemeClr val="bg1"/>
              </a:solidFill>
              <a:latin typeface="Arial" panose="020B0604020202020204" pitchFamily="34" charset="0"/>
              <a:cs typeface="Arial" panose="020B0604020202020204" pitchFamily="34" charset="0"/>
            </a:rPr>
            <a:t>April 1, 2025</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258867</xdr:colOff>
      <xdr:row>0</xdr:row>
      <xdr:rowOff>0</xdr:rowOff>
    </xdr:from>
    <xdr:to>
      <xdr:col>10</xdr:col>
      <xdr:colOff>8678</xdr:colOff>
      <xdr:row>1</xdr:row>
      <xdr:rowOff>371125</xdr:rowOff>
    </xdr:to>
    <xdr:pic>
      <xdr:nvPicPr>
        <xdr:cNvPr id="2" name="Picture 1">
          <a:extLst>
            <a:ext uri="{FF2B5EF4-FFF2-40B4-BE49-F238E27FC236}">
              <a16:creationId xmlns:a16="http://schemas.microsoft.com/office/drawing/2014/main" id="{9E576868-9AC1-470F-A4BE-2E5DD26E05C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 t="24782" r="53470" b="12175"/>
        <a:stretch/>
      </xdr:blipFill>
      <xdr:spPr>
        <a:xfrm>
          <a:off x="258867" y="0"/>
          <a:ext cx="8705216" cy="1039780"/>
        </a:xfrm>
        <a:prstGeom prst="rect">
          <a:avLst/>
        </a:prstGeom>
      </xdr:spPr>
    </xdr:pic>
    <xdr:clientData/>
  </xdr:twoCellAnchor>
  <xdr:twoCellAnchor>
    <xdr:from>
      <xdr:col>2</xdr:col>
      <xdr:colOff>1649095</xdr:colOff>
      <xdr:row>0</xdr:row>
      <xdr:rowOff>28786</xdr:rowOff>
    </xdr:from>
    <xdr:to>
      <xdr:col>9</xdr:col>
      <xdr:colOff>1068917</xdr:colOff>
      <xdr:row>1</xdr:row>
      <xdr:rowOff>323306</xdr:rowOff>
    </xdr:to>
    <xdr:sp macro="" textlink="">
      <xdr:nvSpPr>
        <xdr:cNvPr id="7" name="TextBox 1" descr="Inventory List" title="Title 1">
          <a:extLst>
            <a:ext uri="{FF2B5EF4-FFF2-40B4-BE49-F238E27FC236}">
              <a16:creationId xmlns:a16="http://schemas.microsoft.com/office/drawing/2014/main" id="{4DCEC00C-9FC5-442B-AEF8-3C20FD521A83}"/>
            </a:ext>
          </a:extLst>
        </xdr:cNvPr>
        <xdr:cNvSpPr txBox="1"/>
      </xdr:nvSpPr>
      <xdr:spPr>
        <a:xfrm>
          <a:off x="2580428" y="28786"/>
          <a:ext cx="6309572" cy="96127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45720" bIns="0" rtlCol="0" anchor="ctr"/>
        <a:lstStyle/>
        <a:p>
          <a:pPr marL="0" algn="r"/>
          <a:r>
            <a:rPr lang="en-US" sz="1700" b="1">
              <a:solidFill>
                <a:schemeClr val="bg1"/>
              </a:solidFill>
              <a:latin typeface="Arial" panose="020B0604020202020204" pitchFamily="34" charset="0"/>
              <a:cs typeface="Arial" panose="020B0604020202020204" pitchFamily="34" charset="0"/>
            </a:rPr>
            <a:t>Metropolitan Planning Organization Population Estimates</a:t>
          </a:r>
          <a:r>
            <a:rPr lang="en-US" sz="1700" b="1" baseline="30000">
              <a:solidFill>
                <a:schemeClr val="bg1"/>
              </a:solidFill>
              <a:latin typeface="Arial" panose="020B0604020202020204" pitchFamily="34" charset="0"/>
              <a:cs typeface="Arial" panose="020B0604020202020204" pitchFamily="34" charset="0"/>
            </a:rPr>
            <a:t>1</a:t>
          </a:r>
        </a:p>
        <a:p>
          <a:pPr marL="0" algn="r"/>
          <a:endParaRPr lang="en-US" sz="500" b="1">
            <a:solidFill>
              <a:schemeClr val="bg1"/>
            </a:solidFill>
            <a:latin typeface="Arial" panose="020B0604020202020204" pitchFamily="34" charset="0"/>
            <a:cs typeface="Arial" panose="020B0604020202020204" pitchFamily="34" charset="0"/>
          </a:endParaRPr>
        </a:p>
        <a:p>
          <a:pPr marL="0" algn="r"/>
          <a:r>
            <a:rPr lang="en-US" sz="1700" b="1">
              <a:solidFill>
                <a:schemeClr val="bg1"/>
              </a:solidFill>
              <a:latin typeface="Arial" panose="020B0604020202020204" pitchFamily="34" charset="0"/>
              <a:cs typeface="Arial" panose="020B0604020202020204" pitchFamily="34" charset="0"/>
            </a:rPr>
            <a:t>April 1, 2025</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601757</xdr:colOff>
      <xdr:row>0</xdr:row>
      <xdr:rowOff>533511</xdr:rowOff>
    </xdr:from>
    <xdr:to>
      <xdr:col>33</xdr:col>
      <xdr:colOff>458148</xdr:colOff>
      <xdr:row>43</xdr:row>
      <xdr:rowOff>139298</xdr:rowOff>
    </xdr:to>
    <xdr:pic>
      <xdr:nvPicPr>
        <xdr:cNvPr id="2" name="Picture 1">
          <a:extLst>
            <a:ext uri="{FF2B5EF4-FFF2-40B4-BE49-F238E27FC236}">
              <a16:creationId xmlns:a16="http://schemas.microsoft.com/office/drawing/2014/main" id="{6C6B7C72-8BB3-4133-826E-E9888296ED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0312904" y="533511"/>
          <a:ext cx="8328038" cy="848084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2.census.gov/programs-surveys/popest/tables/2020-2025/counties/totals/co-est2025-pop-01.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FA369-01FB-4F02-AF45-EAC9E2352BD7}">
  <dimension ref="A1:L54"/>
  <sheetViews>
    <sheetView tabSelected="1" view="pageLayout" topLeftCell="A7" zoomScale="85" zoomScaleNormal="90" zoomScalePageLayoutView="85" workbookViewId="0">
      <selection activeCell="B45" sqref="B45"/>
    </sheetView>
  </sheetViews>
  <sheetFormatPr defaultRowHeight="15"/>
  <cols>
    <col min="1" max="1" width="3.5703125" customWidth="1"/>
    <col min="2" max="2" width="9.28515625" customWidth="1"/>
    <col min="3" max="3" width="45.42578125" customWidth="1"/>
    <col min="4" max="4" width="15.5703125" customWidth="1"/>
    <col min="5" max="5" width="1.5703125" customWidth="1"/>
    <col min="6" max="6" width="14.5703125" customWidth="1"/>
    <col min="7" max="7" width="1.5703125" customWidth="1"/>
    <col min="8" max="8" width="14.5703125" customWidth="1"/>
    <col min="9" max="9" width="1.5703125" customWidth="1"/>
    <col min="10" max="10" width="15.5703125" customWidth="1"/>
    <col min="11" max="11" width="4.140625" customWidth="1"/>
    <col min="12" max="12" width="1.5703125" style="58" customWidth="1"/>
  </cols>
  <sheetData>
    <row r="1" spans="1:12" s="8" customFormat="1" ht="52.5" customHeight="1">
      <c r="A1" s="6"/>
      <c r="B1" s="252"/>
      <c r="C1" s="252"/>
      <c r="D1" s="252"/>
      <c r="E1" s="252"/>
      <c r="F1" s="252"/>
      <c r="G1" s="252"/>
      <c r="H1" s="252"/>
      <c r="I1" s="252"/>
      <c r="J1" s="252"/>
      <c r="K1" s="252"/>
      <c r="L1" s="7"/>
    </row>
    <row r="2" spans="1:12" s="8" customFormat="1" ht="30" customHeight="1">
      <c r="A2" s="6"/>
      <c r="B2" s="253"/>
      <c r="C2" s="253"/>
      <c r="D2" s="253"/>
      <c r="E2" s="253"/>
      <c r="F2" s="253"/>
      <c r="G2" s="253"/>
      <c r="H2" s="253"/>
      <c r="I2" s="253"/>
      <c r="J2" s="253"/>
      <c r="K2" s="253"/>
      <c r="L2" s="9"/>
    </row>
    <row r="3" spans="1:12" s="8" customFormat="1" ht="2.25" customHeight="1">
      <c r="A3" s="6"/>
      <c r="B3" s="236"/>
      <c r="C3" s="236"/>
      <c r="D3" s="236"/>
      <c r="E3" s="236"/>
      <c r="F3" s="236"/>
      <c r="G3" s="236"/>
      <c r="H3" s="236"/>
      <c r="I3" s="236"/>
      <c r="J3" s="236"/>
      <c r="K3" s="236"/>
      <c r="L3" s="9"/>
    </row>
    <row r="4" spans="1:12" s="14" customFormat="1" ht="22.5" customHeight="1">
      <c r="A4" s="10"/>
      <c r="B4" s="254" t="s">
        <v>0</v>
      </c>
      <c r="C4" s="254" t="s">
        <v>1</v>
      </c>
      <c r="D4" s="254" t="s">
        <v>2</v>
      </c>
      <c r="E4" s="237"/>
      <c r="F4" s="255" t="s">
        <v>3</v>
      </c>
      <c r="G4" s="255"/>
      <c r="H4" s="255"/>
      <c r="I4" s="237"/>
      <c r="J4" s="254" t="s">
        <v>4</v>
      </c>
      <c r="K4" s="13"/>
      <c r="L4" s="13"/>
    </row>
    <row r="5" spans="1:12" s="14" customFormat="1" ht="20.25" customHeight="1">
      <c r="A5" s="10"/>
      <c r="B5" s="254"/>
      <c r="C5" s="254"/>
      <c r="D5" s="254"/>
      <c r="E5" s="237"/>
      <c r="F5" s="256" t="s">
        <v>5</v>
      </c>
      <c r="G5" s="256"/>
      <c r="H5" s="256"/>
      <c r="I5" s="238"/>
      <c r="J5" s="254"/>
      <c r="K5" s="13"/>
      <c r="L5" s="13"/>
    </row>
    <row r="6" spans="1:12" s="14" customFormat="1" ht="20.25" customHeight="1">
      <c r="A6" s="10"/>
      <c r="B6" s="254"/>
      <c r="C6" s="254"/>
      <c r="D6" s="254"/>
      <c r="E6" s="166"/>
      <c r="F6" s="166" t="s">
        <v>6</v>
      </c>
      <c r="G6" s="166"/>
      <c r="H6" s="166" t="s">
        <v>7</v>
      </c>
      <c r="I6" s="166"/>
      <c r="J6" s="254"/>
      <c r="K6" s="13"/>
      <c r="L6" s="13"/>
    </row>
    <row r="7" spans="1:12" ht="19.5">
      <c r="A7" s="10"/>
      <c r="B7" s="30">
        <v>1</v>
      </c>
      <c r="C7" s="193" t="s">
        <v>8</v>
      </c>
      <c r="D7" s="26">
        <v>606612</v>
      </c>
      <c r="E7" s="22"/>
      <c r="F7" s="26">
        <v>61288</v>
      </c>
      <c r="G7" s="26"/>
      <c r="H7" s="27">
        <v>0.10103327992192702</v>
      </c>
      <c r="I7" s="27"/>
      <c r="J7" s="26">
        <v>667900</v>
      </c>
      <c r="K7" s="23"/>
      <c r="L7" s="24"/>
    </row>
    <row r="8" spans="1:12" ht="19.5">
      <c r="A8" s="10"/>
      <c r="B8" s="30">
        <v>2</v>
      </c>
      <c r="C8" s="194" t="s">
        <v>9</v>
      </c>
      <c r="D8" s="26">
        <v>186847</v>
      </c>
      <c r="E8" s="22"/>
      <c r="F8" s="26">
        <v>36553</v>
      </c>
      <c r="G8" s="26"/>
      <c r="H8" s="27">
        <v>0.19563064967593807</v>
      </c>
      <c r="I8" s="32"/>
      <c r="J8" s="26">
        <v>223400</v>
      </c>
      <c r="K8" s="23"/>
      <c r="L8" s="24"/>
    </row>
    <row r="9" spans="1:12" ht="19.5">
      <c r="A9" s="10"/>
      <c r="B9" s="30">
        <v>3</v>
      </c>
      <c r="C9" s="194" t="s">
        <v>10</v>
      </c>
      <c r="D9" s="26">
        <v>1944375</v>
      </c>
      <c r="E9" s="22"/>
      <c r="F9" s="26">
        <v>49125</v>
      </c>
      <c r="G9" s="32"/>
      <c r="H9" s="27">
        <v>2.5265188042430088E-2</v>
      </c>
      <c r="I9" s="32"/>
      <c r="J9" s="26">
        <v>1993500</v>
      </c>
      <c r="K9" s="23"/>
      <c r="L9" s="24"/>
    </row>
    <row r="10" spans="1:12" ht="19.5">
      <c r="A10" s="10"/>
      <c r="B10" s="30">
        <v>4</v>
      </c>
      <c r="C10" s="194" t="s">
        <v>11</v>
      </c>
      <c r="D10" s="26">
        <v>263797</v>
      </c>
      <c r="E10" s="22"/>
      <c r="F10" s="26">
        <v>26903</v>
      </c>
      <c r="G10" s="32"/>
      <c r="H10" s="27">
        <v>0.10198372233194464</v>
      </c>
      <c r="I10" s="32"/>
      <c r="J10" s="26">
        <v>290700</v>
      </c>
      <c r="K10" s="23"/>
      <c r="L10" s="24"/>
    </row>
    <row r="11" spans="1:12" ht="19.5">
      <c r="A11" s="10"/>
      <c r="B11" s="30">
        <v>5</v>
      </c>
      <c r="C11" s="193" t="s">
        <v>12</v>
      </c>
      <c r="D11" s="26">
        <v>278468</v>
      </c>
      <c r="E11" s="22"/>
      <c r="F11" s="26">
        <v>20032</v>
      </c>
      <c r="G11" s="26"/>
      <c r="H11" s="27">
        <v>7.1936452303316717E-2</v>
      </c>
      <c r="I11" s="27"/>
      <c r="J11" s="26">
        <v>298500</v>
      </c>
      <c r="K11" s="23"/>
      <c r="L11" s="24"/>
    </row>
    <row r="12" spans="1:12" ht="19.5">
      <c r="A12" s="10"/>
      <c r="B12" s="30">
        <v>6</v>
      </c>
      <c r="C12" s="194" t="s">
        <v>13</v>
      </c>
      <c r="D12" s="26">
        <v>348358</v>
      </c>
      <c r="E12" s="22"/>
      <c r="F12" s="26">
        <v>30942</v>
      </c>
      <c r="G12" s="26"/>
      <c r="H12" s="27">
        <v>8.8822418316789054E-2</v>
      </c>
      <c r="I12" s="32"/>
      <c r="J12" s="26">
        <v>379300</v>
      </c>
      <c r="K12" s="23"/>
      <c r="L12" s="24"/>
    </row>
    <row r="13" spans="1:12" ht="19.5">
      <c r="A13" s="10"/>
      <c r="B13" s="30">
        <v>7</v>
      </c>
      <c r="C13" s="194" t="s">
        <v>14</v>
      </c>
      <c r="D13" s="26">
        <v>1459762</v>
      </c>
      <c r="E13" s="22"/>
      <c r="F13" s="26">
        <v>115838</v>
      </c>
      <c r="G13" s="26"/>
      <c r="H13" s="27">
        <v>7.9354031684617077E-2</v>
      </c>
      <c r="I13" s="32"/>
      <c r="J13" s="26">
        <v>1575600</v>
      </c>
      <c r="K13" s="23"/>
      <c r="L13" s="24"/>
    </row>
    <row r="14" spans="1:12" ht="19.5">
      <c r="A14" s="10"/>
      <c r="B14" s="30">
        <v>8</v>
      </c>
      <c r="C14" s="195" t="s">
        <v>15</v>
      </c>
      <c r="D14" s="26">
        <v>159788</v>
      </c>
      <c r="E14" s="22"/>
      <c r="F14" s="26">
        <v>13212</v>
      </c>
      <c r="G14" s="32"/>
      <c r="H14" s="196">
        <v>8.2684557038075451E-2</v>
      </c>
      <c r="I14" s="32"/>
      <c r="J14" s="26">
        <v>173000</v>
      </c>
      <c r="K14" s="23"/>
      <c r="L14" s="24"/>
    </row>
    <row r="15" spans="1:12" ht="19.5">
      <c r="A15" s="10"/>
      <c r="B15" s="30">
        <v>9</v>
      </c>
      <c r="C15" s="193" t="s">
        <v>16</v>
      </c>
      <c r="D15" s="26">
        <v>1577589</v>
      </c>
      <c r="E15" s="22"/>
      <c r="F15" s="26">
        <v>195411</v>
      </c>
      <c r="G15" s="26"/>
      <c r="H15" s="27">
        <v>0.12386686266194807</v>
      </c>
      <c r="I15" s="27"/>
      <c r="J15" s="26">
        <v>1773000</v>
      </c>
      <c r="K15" s="23"/>
      <c r="L15" s="24"/>
    </row>
    <row r="16" spans="1:12" ht="19.5">
      <c r="A16" s="10"/>
      <c r="B16" s="30">
        <v>10</v>
      </c>
      <c r="C16" s="194" t="s">
        <v>17</v>
      </c>
      <c r="D16" s="26">
        <v>725046</v>
      </c>
      <c r="E16" s="29"/>
      <c r="F16" s="26">
        <v>121854</v>
      </c>
      <c r="G16" s="26"/>
      <c r="H16" s="27">
        <v>0.16806381939904502</v>
      </c>
      <c r="I16" s="27"/>
      <c r="J16" s="26">
        <v>846900</v>
      </c>
      <c r="K16" s="23"/>
      <c r="L16" s="24"/>
    </row>
    <row r="17" spans="1:12" ht="19.5">
      <c r="A17" s="10"/>
      <c r="B17" s="30">
        <v>11</v>
      </c>
      <c r="C17" s="193" t="s">
        <v>18</v>
      </c>
      <c r="D17" s="26">
        <v>760822</v>
      </c>
      <c r="E17" s="22"/>
      <c r="F17" s="26">
        <v>78378</v>
      </c>
      <c r="G17" s="32"/>
      <c r="H17" s="196">
        <v>0.10301752578132599</v>
      </c>
      <c r="I17" s="32"/>
      <c r="J17" s="26">
        <v>839200</v>
      </c>
      <c r="K17" s="23"/>
      <c r="L17" s="24"/>
    </row>
    <row r="18" spans="1:12" ht="19.5">
      <c r="A18" s="31"/>
      <c r="B18" s="30">
        <v>12</v>
      </c>
      <c r="C18" s="193" t="s">
        <v>19</v>
      </c>
      <c r="D18" s="26">
        <v>158431</v>
      </c>
      <c r="E18" s="22"/>
      <c r="F18" s="26">
        <v>7869</v>
      </c>
      <c r="G18" s="26"/>
      <c r="H18" s="27">
        <v>4.9668309863599928E-2</v>
      </c>
      <c r="I18" s="27"/>
      <c r="J18" s="26">
        <v>166300</v>
      </c>
      <c r="K18" s="23"/>
      <c r="L18" s="24"/>
    </row>
    <row r="19" spans="1:12" ht="19.5">
      <c r="A19" s="31"/>
      <c r="B19" s="30">
        <v>13</v>
      </c>
      <c r="C19" s="194" t="s">
        <v>20</v>
      </c>
      <c r="D19" s="26">
        <v>2701767</v>
      </c>
      <c r="E19" s="22"/>
      <c r="F19" s="26">
        <v>113133</v>
      </c>
      <c r="G19" s="26"/>
      <c r="H19" s="27">
        <v>4.187370709613375E-2</v>
      </c>
      <c r="I19" s="32"/>
      <c r="J19" s="26">
        <v>2814900</v>
      </c>
      <c r="K19" s="23"/>
      <c r="L19" s="24"/>
    </row>
    <row r="20" spans="1:12" ht="19.5">
      <c r="A20" s="10"/>
      <c r="B20" s="30">
        <v>14</v>
      </c>
      <c r="C20" s="194" t="s">
        <v>21</v>
      </c>
      <c r="D20" s="26">
        <v>375752</v>
      </c>
      <c r="E20" s="29"/>
      <c r="F20" s="26">
        <v>37548</v>
      </c>
      <c r="G20" s="26"/>
      <c r="H20" s="27">
        <v>9.992761182907875E-2</v>
      </c>
      <c r="I20" s="32"/>
      <c r="J20" s="26">
        <v>413300</v>
      </c>
      <c r="K20" s="33"/>
      <c r="L20" s="24"/>
    </row>
    <row r="21" spans="1:12" ht="19.5">
      <c r="A21" s="10"/>
      <c r="B21" s="30">
        <v>15</v>
      </c>
      <c r="C21" s="194" t="s">
        <v>22</v>
      </c>
      <c r="D21" s="26">
        <v>375908</v>
      </c>
      <c r="E21" s="29"/>
      <c r="F21" s="26">
        <v>57892</v>
      </c>
      <c r="G21" s="32"/>
      <c r="H21" s="196">
        <v>0.15400576736861146</v>
      </c>
      <c r="I21" s="32"/>
      <c r="J21" s="26">
        <v>433800</v>
      </c>
      <c r="K21" s="33"/>
      <c r="L21" s="24"/>
    </row>
    <row r="22" spans="1:12" ht="19.5">
      <c r="A22" s="10"/>
      <c r="B22" s="30">
        <v>16</v>
      </c>
      <c r="C22" s="194" t="s">
        <v>23</v>
      </c>
      <c r="D22" s="26">
        <v>2289420</v>
      </c>
      <c r="E22" s="29"/>
      <c r="F22" s="26">
        <v>226680</v>
      </c>
      <c r="G22" s="32"/>
      <c r="H22" s="196">
        <v>9.9011976832560217E-2</v>
      </c>
      <c r="I22" s="32"/>
      <c r="J22" s="26">
        <v>2516100</v>
      </c>
      <c r="K22" s="33"/>
      <c r="L22" s="24"/>
    </row>
    <row r="23" spans="1:12" ht="19.5">
      <c r="A23" s="31"/>
      <c r="B23" s="30">
        <v>17</v>
      </c>
      <c r="C23" s="193" t="s">
        <v>24</v>
      </c>
      <c r="D23" s="26">
        <v>175216</v>
      </c>
      <c r="E23" s="22"/>
      <c r="F23" s="26">
        <v>24784</v>
      </c>
      <c r="G23" s="26"/>
      <c r="H23" s="27">
        <v>0.14144826956442333</v>
      </c>
      <c r="I23" s="27"/>
      <c r="J23" s="26">
        <v>200000</v>
      </c>
      <c r="K23" s="23"/>
      <c r="L23" s="24"/>
    </row>
    <row r="24" spans="1:12" ht="19.5">
      <c r="A24" s="10"/>
      <c r="B24" s="30">
        <v>18</v>
      </c>
      <c r="C24" s="246" t="s">
        <v>25</v>
      </c>
      <c r="D24" s="247">
        <v>561891</v>
      </c>
      <c r="E24" s="248"/>
      <c r="F24" s="247">
        <v>86509</v>
      </c>
      <c r="G24" s="247"/>
      <c r="H24" s="249">
        <v>0.15396046564191276</v>
      </c>
      <c r="I24" s="250"/>
      <c r="J24" s="247">
        <v>648400</v>
      </c>
      <c r="K24" s="33"/>
      <c r="L24" s="24"/>
    </row>
    <row r="25" spans="1:12" ht="19.5">
      <c r="A25" s="10"/>
      <c r="B25" s="30">
        <v>19</v>
      </c>
      <c r="C25" s="194" t="s">
        <v>26</v>
      </c>
      <c r="D25" s="26">
        <v>498593</v>
      </c>
      <c r="E25" s="29"/>
      <c r="F25" s="26">
        <v>39307</v>
      </c>
      <c r="G25" s="26"/>
      <c r="H25" s="27">
        <v>7.8835844065199473E-2</v>
      </c>
      <c r="I25" s="32"/>
      <c r="J25" s="26">
        <v>537900</v>
      </c>
      <c r="K25" s="33"/>
      <c r="L25" s="24"/>
    </row>
    <row r="26" spans="1:12" ht="19.5">
      <c r="A26" s="31"/>
      <c r="B26" s="30">
        <v>20</v>
      </c>
      <c r="C26" s="193" t="s">
        <v>27</v>
      </c>
      <c r="D26" s="26">
        <v>959107</v>
      </c>
      <c r="E26" s="22"/>
      <c r="F26" s="26">
        <v>7793</v>
      </c>
      <c r="G26" s="26"/>
      <c r="H26" s="27">
        <v>8.1252665239644802E-3</v>
      </c>
      <c r="I26" s="27"/>
      <c r="J26" s="26">
        <v>966900</v>
      </c>
      <c r="K26" s="23"/>
      <c r="L26" s="24"/>
    </row>
    <row r="27" spans="1:12" ht="19.5">
      <c r="A27" s="31"/>
      <c r="B27" s="30">
        <v>21</v>
      </c>
      <c r="C27" s="246" t="s">
        <v>28</v>
      </c>
      <c r="D27" s="247">
        <v>833716</v>
      </c>
      <c r="E27" s="248"/>
      <c r="F27" s="247">
        <v>120784</v>
      </c>
      <c r="G27" s="247"/>
      <c r="H27" s="249">
        <v>0.14487427373350156</v>
      </c>
      <c r="I27" s="249"/>
      <c r="J27" s="247">
        <v>954500</v>
      </c>
      <c r="K27" s="23"/>
      <c r="L27" s="24"/>
    </row>
    <row r="28" spans="1:12" ht="19.5">
      <c r="A28" s="31"/>
      <c r="B28" s="30">
        <v>22</v>
      </c>
      <c r="C28" s="194" t="s">
        <v>29</v>
      </c>
      <c r="D28" s="26">
        <v>329226</v>
      </c>
      <c r="E28" s="29"/>
      <c r="F28" s="26">
        <v>64874</v>
      </c>
      <c r="G28" s="26"/>
      <c r="H28" s="27">
        <v>0.19705005072503387</v>
      </c>
      <c r="I28" s="27"/>
      <c r="J28" s="26">
        <v>394100</v>
      </c>
      <c r="K28" s="23"/>
      <c r="L28" s="24"/>
    </row>
    <row r="29" spans="1:12" ht="19.5">
      <c r="A29" s="31"/>
      <c r="B29" s="30">
        <v>23</v>
      </c>
      <c r="C29" s="193" t="s">
        <v>30</v>
      </c>
      <c r="D29" s="26">
        <v>384298</v>
      </c>
      <c r="E29" s="29"/>
      <c r="F29" s="26">
        <v>20302</v>
      </c>
      <c r="G29" s="32"/>
      <c r="H29" s="196">
        <v>5.2828794321073749E-2</v>
      </c>
      <c r="I29" s="32"/>
      <c r="J29" s="26">
        <v>404600</v>
      </c>
      <c r="K29" s="23"/>
      <c r="L29" s="24"/>
    </row>
    <row r="30" spans="1:12" ht="19.5">
      <c r="A30" s="10"/>
      <c r="B30" s="30">
        <v>24</v>
      </c>
      <c r="C30" s="193" t="s">
        <v>31</v>
      </c>
      <c r="D30" s="26">
        <v>668921</v>
      </c>
      <c r="E30" s="22"/>
      <c r="F30" s="26">
        <v>76279</v>
      </c>
      <c r="G30" s="26"/>
      <c r="H30" s="27">
        <v>0.11403289775623729</v>
      </c>
      <c r="I30" s="27"/>
      <c r="J30" s="26">
        <v>745200</v>
      </c>
      <c r="K30" s="33"/>
      <c r="L30" s="24"/>
    </row>
    <row r="31" spans="1:12" ht="19.5">
      <c r="A31" s="31"/>
      <c r="B31" s="30">
        <v>25</v>
      </c>
      <c r="C31" s="194" t="s">
        <v>32</v>
      </c>
      <c r="D31" s="26">
        <v>1492191</v>
      </c>
      <c r="E31" s="29"/>
      <c r="F31" s="26">
        <v>64009</v>
      </c>
      <c r="G31" s="26"/>
      <c r="H31" s="27">
        <v>4.2895983154971451E-2</v>
      </c>
      <c r="I31" s="27"/>
      <c r="J31" s="26">
        <v>1556200</v>
      </c>
      <c r="K31" s="23"/>
      <c r="L31" s="24"/>
    </row>
    <row r="32" spans="1:12" ht="19.5">
      <c r="A32" s="31"/>
      <c r="B32" s="30">
        <v>26</v>
      </c>
      <c r="C32" s="194" t="s">
        <v>33</v>
      </c>
      <c r="D32" s="26">
        <v>513708</v>
      </c>
      <c r="E32" s="29"/>
      <c r="F32" s="26">
        <v>94692</v>
      </c>
      <c r="G32" s="26"/>
      <c r="H32" s="27">
        <v>0.18433039781354388</v>
      </c>
      <c r="I32" s="27"/>
      <c r="J32" s="26">
        <v>608400</v>
      </c>
      <c r="K32" s="23"/>
      <c r="L32" s="24"/>
    </row>
    <row r="33" spans="1:12" ht="19.5">
      <c r="A33" s="31"/>
      <c r="B33" s="30">
        <v>27</v>
      </c>
      <c r="C33" s="194" t="s">
        <v>34</v>
      </c>
      <c r="D33" s="26">
        <v>251927</v>
      </c>
      <c r="E33" s="29"/>
      <c r="F33" s="26">
        <v>18473</v>
      </c>
      <c r="G33" s="26"/>
      <c r="H33" s="27">
        <v>7.3326797048351308E-2</v>
      </c>
      <c r="I33" s="27"/>
      <c r="J33" s="26">
        <v>270400</v>
      </c>
      <c r="K33" s="23"/>
      <c r="L33" s="24"/>
    </row>
    <row r="34" spans="1:12" ht="16.5" customHeight="1">
      <c r="A34" s="10"/>
      <c r="B34" s="167" t="s">
        <v>35</v>
      </c>
      <c r="C34" s="168"/>
      <c r="D34" s="169">
        <v>20868018</v>
      </c>
      <c r="E34" s="169"/>
      <c r="F34" s="170">
        <v>1808382</v>
      </c>
      <c r="G34" s="170"/>
      <c r="H34" s="199">
        <v>8.6999999999999994E-2</v>
      </c>
      <c r="I34" s="171"/>
      <c r="J34" s="169">
        <v>22676400</v>
      </c>
      <c r="K34" s="23"/>
      <c r="L34" s="24"/>
    </row>
    <row r="35" spans="1:12" ht="3" customHeight="1">
      <c r="A35" s="31"/>
      <c r="B35" s="172"/>
      <c r="C35" s="172"/>
      <c r="D35" s="197"/>
      <c r="E35" s="197"/>
      <c r="F35" s="197"/>
      <c r="G35" s="198"/>
      <c r="H35" s="200"/>
      <c r="I35" s="198"/>
      <c r="J35" s="197"/>
      <c r="K35" s="23"/>
      <c r="L35" s="24"/>
    </row>
    <row r="36" spans="1:12" ht="16.5" customHeight="1">
      <c r="A36" s="10"/>
      <c r="B36" s="167" t="s">
        <v>36</v>
      </c>
      <c r="C36" s="168"/>
      <c r="D36" s="169">
        <v>21538187</v>
      </c>
      <c r="E36" s="169"/>
      <c r="F36" s="170">
        <v>1841024</v>
      </c>
      <c r="G36" s="170"/>
      <c r="H36" s="199">
        <v>8.5000000000000006E-2</v>
      </c>
      <c r="I36" s="171"/>
      <c r="J36" s="169">
        <v>23379261</v>
      </c>
      <c r="K36" s="23"/>
      <c r="L36" s="24"/>
    </row>
    <row r="37" spans="1:12" ht="3" customHeight="1">
      <c r="A37" s="10"/>
      <c r="B37" s="167"/>
      <c r="C37" s="168"/>
      <c r="D37" s="169"/>
      <c r="E37" s="169"/>
      <c r="F37" s="170"/>
      <c r="G37" s="170"/>
      <c r="H37" s="199"/>
      <c r="I37" s="171"/>
      <c r="J37" s="169"/>
      <c r="K37" s="33"/>
      <c r="L37" s="24"/>
    </row>
    <row r="38" spans="1:12" ht="16.5" customHeight="1">
      <c r="A38" s="10"/>
      <c r="B38" s="167" t="s">
        <v>37</v>
      </c>
      <c r="C38" s="168"/>
      <c r="D38" s="174">
        <v>0.96888461410424187</v>
      </c>
      <c r="E38" s="174"/>
      <c r="F38" s="174"/>
      <c r="G38" s="174"/>
      <c r="H38" s="174"/>
      <c r="I38" s="174"/>
      <c r="J38" s="174">
        <v>0.96968652571149405</v>
      </c>
      <c r="K38" s="23"/>
      <c r="L38" s="24"/>
    </row>
    <row r="39" spans="1:12" ht="16.5" customHeight="1">
      <c r="A39" s="10"/>
      <c r="B39" s="10"/>
      <c r="C39" s="10"/>
      <c r="D39" s="50"/>
      <c r="E39" s="50"/>
      <c r="F39" s="50"/>
      <c r="G39" s="50"/>
      <c r="H39" s="50"/>
      <c r="I39" s="50"/>
      <c r="J39" s="51"/>
      <c r="K39" s="33"/>
      <c r="L39" s="24"/>
    </row>
    <row r="40" spans="1:12" ht="16.5" customHeight="1">
      <c r="A40" s="10"/>
      <c r="B40" s="10" t="s">
        <v>38</v>
      </c>
      <c r="C40" s="10"/>
      <c r="D40" s="10"/>
      <c r="E40" s="10"/>
      <c r="F40" s="10"/>
      <c r="G40" s="10"/>
      <c r="H40" s="10"/>
      <c r="I40" s="10"/>
      <c r="J40" s="10"/>
      <c r="K40" s="10"/>
      <c r="L40" s="24"/>
    </row>
    <row r="41" spans="1:12" ht="15" customHeight="1">
      <c r="A41" s="173"/>
      <c r="B41" s="251" t="s">
        <v>39</v>
      </c>
      <c r="C41" s="251"/>
      <c r="D41" s="251"/>
      <c r="E41" s="251"/>
      <c r="F41" s="251"/>
      <c r="G41" s="251"/>
      <c r="H41" s="251"/>
      <c r="I41" s="251"/>
      <c r="J41" s="251"/>
      <c r="K41" s="251"/>
      <c r="L41" s="52"/>
    </row>
    <row r="42" spans="1:12" ht="15" customHeight="1">
      <c r="A42" s="173"/>
      <c r="B42" s="235" t="s">
        <v>40</v>
      </c>
      <c r="C42" s="235"/>
      <c r="D42" s="235"/>
      <c r="E42" s="235"/>
      <c r="F42" s="235"/>
      <c r="G42" s="235"/>
      <c r="H42" s="235"/>
      <c r="I42" s="235"/>
      <c r="J42" s="235"/>
      <c r="K42" s="235"/>
      <c r="L42" s="52"/>
    </row>
    <row r="43" spans="1:12" ht="15" customHeight="1">
      <c r="A43" s="173"/>
      <c r="B43" s="251" t="s">
        <v>41</v>
      </c>
      <c r="C43" s="251"/>
      <c r="D43" s="251"/>
      <c r="E43" s="251"/>
      <c r="F43" s="251"/>
      <c r="G43" s="251"/>
      <c r="H43" s="251"/>
      <c r="I43" s="251"/>
      <c r="J43" s="251"/>
      <c r="K43" s="251"/>
      <c r="L43" s="52"/>
    </row>
    <row r="44" spans="1:12" ht="15" customHeight="1">
      <c r="A44" s="173"/>
      <c r="B44" s="251"/>
      <c r="C44" s="251"/>
      <c r="D44" s="251"/>
      <c r="E44" s="251"/>
      <c r="F44" s="251"/>
      <c r="G44" s="251"/>
      <c r="H44" s="251"/>
      <c r="I44" s="251"/>
      <c r="J44" s="251"/>
      <c r="K44" s="251"/>
      <c r="L44" s="52"/>
    </row>
    <row r="45" spans="1:12" ht="15" customHeight="1">
      <c r="A45" s="173"/>
      <c r="B45" s="251"/>
      <c r="C45" s="251"/>
      <c r="D45" s="251"/>
      <c r="E45" s="251"/>
      <c r="F45" s="251"/>
      <c r="G45" s="251"/>
      <c r="H45" s="251"/>
      <c r="I45" s="251"/>
      <c r="J45" s="251"/>
      <c r="K45" s="251"/>
      <c r="L45" s="52"/>
    </row>
    <row r="46" spans="1:12" ht="15" customHeight="1">
      <c r="A46" s="173"/>
      <c r="B46" s="251"/>
      <c r="C46" s="251"/>
      <c r="D46" s="50"/>
      <c r="E46" s="50"/>
      <c r="F46" s="50"/>
      <c r="G46" s="50"/>
      <c r="H46" s="50"/>
      <c r="I46" s="50"/>
      <c r="J46" s="51"/>
      <c r="K46" s="23"/>
      <c r="L46" s="52"/>
    </row>
    <row r="47" spans="1:12" ht="16.5">
      <c r="B47" s="201" t="s">
        <v>42</v>
      </c>
      <c r="C47" s="201"/>
      <c r="D47" s="50"/>
      <c r="E47" s="50"/>
      <c r="F47" s="50"/>
      <c r="G47" s="50"/>
      <c r="H47" s="50"/>
      <c r="I47" s="50"/>
      <c r="J47" s="51"/>
      <c r="K47" s="53"/>
      <c r="L47" s="54"/>
    </row>
    <row r="48" spans="1:12" ht="15" customHeight="1">
      <c r="A48" s="10"/>
      <c r="B48" s="10" t="s">
        <v>43</v>
      </c>
      <c r="C48" s="50"/>
      <c r="D48" s="50"/>
      <c r="E48" s="50"/>
      <c r="F48" s="50"/>
      <c r="G48" s="50"/>
      <c r="H48" s="50"/>
      <c r="I48" s="50"/>
      <c r="J48" s="51"/>
      <c r="K48" s="53"/>
      <c r="L48" s="54"/>
    </row>
    <row r="49" spans="1:12" ht="15" customHeight="1">
      <c r="A49" s="10"/>
      <c r="B49" s="56" t="s">
        <v>44</v>
      </c>
      <c r="C49" s="57"/>
      <c r="D49" s="57"/>
      <c r="E49" s="50"/>
      <c r="F49" s="50"/>
      <c r="G49" s="50"/>
      <c r="H49" s="50"/>
      <c r="I49" s="50"/>
      <c r="J49" s="51"/>
      <c r="K49" s="53"/>
      <c r="L49" s="54"/>
    </row>
    <row r="50" spans="1:12" ht="15" customHeight="1">
      <c r="A50" s="10"/>
      <c r="B50" s="55" t="s">
        <v>45</v>
      </c>
      <c r="C50" s="50"/>
      <c r="D50" s="50"/>
      <c r="E50" s="57"/>
      <c r="F50" s="57"/>
      <c r="G50" s="57"/>
      <c r="H50" s="57"/>
      <c r="I50" s="57"/>
      <c r="J50" s="53"/>
      <c r="K50" s="53"/>
      <c r="L50" s="54"/>
    </row>
    <row r="51" spans="1:12" ht="16.5">
      <c r="A51" s="14"/>
      <c r="B51" s="55"/>
      <c r="C51" s="50"/>
      <c r="D51" s="50"/>
      <c r="K51" s="53"/>
      <c r="L51" s="54"/>
    </row>
    <row r="52" spans="1:12" ht="16.5">
      <c r="K52" s="53"/>
      <c r="L52" s="54"/>
    </row>
    <row r="53" spans="1:12" ht="16.5">
      <c r="D53" s="121"/>
      <c r="K53" s="53"/>
      <c r="L53" s="54"/>
    </row>
    <row r="54" spans="1:12" ht="16.5">
      <c r="K54" s="53"/>
    </row>
  </sheetData>
  <mergeCells count="13">
    <mergeCell ref="B46:C46"/>
    <mergeCell ref="B1:K1"/>
    <mergeCell ref="B2:K2"/>
    <mergeCell ref="B4:B6"/>
    <mergeCell ref="C4:C6"/>
    <mergeCell ref="D4:D6"/>
    <mergeCell ref="F4:H4"/>
    <mergeCell ref="J4:J6"/>
    <mergeCell ref="F5:H5"/>
    <mergeCell ref="B41:K41"/>
    <mergeCell ref="B45:K45"/>
    <mergeCell ref="B43:K43"/>
    <mergeCell ref="B44:K44"/>
  </mergeCells>
  <printOptions horizontalCentered="1"/>
  <pageMargins left="0.5" right="0.5" top="0.6" bottom="0.7265625" header="0.3" footer="0.25"/>
  <pageSetup scale="74" fitToHeight="0" orientation="portrait" r:id="rId1"/>
  <headerFooter>
    <oddFooter>&amp;L&amp;"Arial,Regular"&amp;12April 2026&amp;C&amp;"Arial,Regular"&amp;12Systems Forecasting and Trends Office
https://www.fdot.gov/planning/demographic&amp;R&amp;"Arial,Regular"&amp;12Page 1 of 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4"/>
  <sheetViews>
    <sheetView zoomScale="90" zoomScaleNormal="90" workbookViewId="0">
      <selection activeCell="O31" sqref="O31"/>
    </sheetView>
  </sheetViews>
  <sheetFormatPr defaultRowHeight="15"/>
  <cols>
    <col min="1" max="1" width="3.5703125" customWidth="1"/>
    <col min="2" max="2" width="9.28515625" customWidth="1"/>
    <col min="3" max="3" width="45.42578125" customWidth="1"/>
    <col min="4" max="4" width="15.5703125" customWidth="1"/>
    <col min="5" max="5" width="1.5703125" customWidth="1"/>
    <col min="6" max="6" width="14.5703125" customWidth="1"/>
    <col min="7" max="7" width="1.5703125" customWidth="1"/>
    <col min="8" max="8" width="14.5703125" customWidth="1"/>
    <col min="9" max="9" width="1.5703125" customWidth="1"/>
    <col min="10" max="10" width="15.5703125" customWidth="1"/>
    <col min="11" max="11" width="4.140625" customWidth="1"/>
    <col min="12" max="12" width="1.5703125" style="58" customWidth="1"/>
    <col min="13" max="13" width="15.28515625" customWidth="1"/>
  </cols>
  <sheetData>
    <row r="1" spans="1:13" s="8" customFormat="1" ht="52.5" customHeight="1">
      <c r="A1" s="6"/>
      <c r="B1" s="252"/>
      <c r="C1" s="252"/>
      <c r="D1" s="252"/>
      <c r="E1" s="252"/>
      <c r="F1" s="252"/>
      <c r="G1" s="252"/>
      <c r="H1" s="252"/>
      <c r="I1" s="252"/>
      <c r="J1" s="252"/>
      <c r="K1" s="252"/>
      <c r="L1" s="7"/>
    </row>
    <row r="2" spans="1:13" s="8" customFormat="1" ht="30" customHeight="1">
      <c r="A2" s="6"/>
      <c r="B2" s="253"/>
      <c r="C2" s="253"/>
      <c r="D2" s="253"/>
      <c r="E2" s="253"/>
      <c r="F2" s="253"/>
      <c r="G2" s="253"/>
      <c r="H2" s="253"/>
      <c r="I2" s="253"/>
      <c r="J2" s="253"/>
      <c r="K2" s="253"/>
      <c r="L2" s="9"/>
    </row>
    <row r="3" spans="1:13" s="8" customFormat="1" ht="2.25" customHeight="1">
      <c r="A3" s="6"/>
      <c r="B3" s="236"/>
      <c r="C3" s="236"/>
      <c r="D3" s="236"/>
      <c r="E3" s="236"/>
      <c r="F3" s="236"/>
      <c r="G3" s="236"/>
      <c r="H3" s="236"/>
      <c r="I3" s="236"/>
      <c r="J3" s="236"/>
      <c r="K3" s="236"/>
      <c r="L3" s="9"/>
    </row>
    <row r="4" spans="1:13" s="14" customFormat="1" ht="22.5" customHeight="1">
      <c r="A4" s="10"/>
      <c r="B4" s="254" t="s">
        <v>0</v>
      </c>
      <c r="C4" s="254" t="s">
        <v>1</v>
      </c>
      <c r="D4" s="254" t="s">
        <v>2</v>
      </c>
      <c r="E4" s="237"/>
      <c r="F4" s="255" t="s">
        <v>3</v>
      </c>
      <c r="G4" s="255"/>
      <c r="H4" s="255"/>
      <c r="I4" s="237"/>
      <c r="J4" s="254" t="s">
        <v>4</v>
      </c>
      <c r="K4" s="13"/>
      <c r="L4" s="13"/>
    </row>
    <row r="5" spans="1:13" s="14" customFormat="1" ht="20.25" customHeight="1">
      <c r="A5" s="10"/>
      <c r="B5" s="254"/>
      <c r="C5" s="254"/>
      <c r="D5" s="254"/>
      <c r="E5" s="237"/>
      <c r="F5" s="256" t="s">
        <v>5</v>
      </c>
      <c r="G5" s="256"/>
      <c r="H5" s="256"/>
      <c r="I5" s="238"/>
      <c r="J5" s="254"/>
      <c r="K5" s="13"/>
      <c r="L5" s="13"/>
    </row>
    <row r="6" spans="1:13" s="14" customFormat="1" ht="20.25" customHeight="1">
      <c r="A6" s="10"/>
      <c r="B6" s="254"/>
      <c r="C6" s="254"/>
      <c r="D6" s="254"/>
      <c r="E6" s="166"/>
      <c r="F6" s="166" t="s">
        <v>6</v>
      </c>
      <c r="G6" s="166"/>
      <c r="H6" s="166" t="s">
        <v>7</v>
      </c>
      <c r="I6" s="166"/>
      <c r="J6" s="254"/>
      <c r="K6" s="13"/>
      <c r="L6" s="13"/>
    </row>
    <row r="7" spans="1:13" ht="19.5">
      <c r="A7" s="10"/>
      <c r="B7" s="30">
        <v>1</v>
      </c>
      <c r="C7" s="193" t="s">
        <v>8</v>
      </c>
      <c r="D7" s="26">
        <v>606612</v>
      </c>
      <c r="E7" s="22"/>
      <c r="F7" s="26">
        <f>J7-D7</f>
        <v>61288</v>
      </c>
      <c r="G7" s="26"/>
      <c r="H7" s="27">
        <f>F7/D7</f>
        <v>0.10103327992192702</v>
      </c>
      <c r="I7" s="27"/>
      <c r="J7" s="26">
        <f>'MPO-County Rel and Est Wkst'!N2</f>
        <v>667900</v>
      </c>
      <c r="K7" s="23"/>
      <c r="L7" s="24"/>
      <c r="M7" s="26"/>
    </row>
    <row r="8" spans="1:13" ht="19.5">
      <c r="A8" s="10"/>
      <c r="B8" s="30">
        <v>2</v>
      </c>
      <c r="C8" s="194" t="s">
        <v>9</v>
      </c>
      <c r="D8" s="26">
        <v>186847</v>
      </c>
      <c r="E8" s="22"/>
      <c r="F8" s="26">
        <f t="shared" ref="F8:F32" si="0">J8-D8</f>
        <v>36553</v>
      </c>
      <c r="G8" s="26"/>
      <c r="H8" s="27">
        <f t="shared" ref="H8:H33" si="1">F8/D8</f>
        <v>0.19563064967593807</v>
      </c>
      <c r="I8" s="32"/>
      <c r="J8" s="26">
        <f>'MPO-County Rel and Est Wkst'!N3</f>
        <v>223400</v>
      </c>
      <c r="K8" s="23"/>
      <c r="L8" s="24"/>
      <c r="M8" s="26"/>
    </row>
    <row r="9" spans="1:13" ht="19.5">
      <c r="A9" s="10"/>
      <c r="B9" s="30">
        <v>3</v>
      </c>
      <c r="C9" s="194" t="s">
        <v>10</v>
      </c>
      <c r="D9" s="26">
        <v>1944375</v>
      </c>
      <c r="E9" s="22"/>
      <c r="F9" s="26">
        <f t="shared" si="0"/>
        <v>49125</v>
      </c>
      <c r="G9" s="32"/>
      <c r="H9" s="27">
        <f t="shared" si="1"/>
        <v>2.5265188042430088E-2</v>
      </c>
      <c r="I9" s="32"/>
      <c r="J9" s="26">
        <f>'MPO-County Rel and Est Wkst'!N4</f>
        <v>1993500</v>
      </c>
      <c r="K9" s="23"/>
      <c r="L9" s="24"/>
      <c r="M9" s="26"/>
    </row>
    <row r="10" spans="1:13" ht="19.5">
      <c r="A10" s="10"/>
      <c r="B10" s="30">
        <v>4</v>
      </c>
      <c r="C10" s="194" t="s">
        <v>11</v>
      </c>
      <c r="D10" s="26">
        <v>263797</v>
      </c>
      <c r="E10" s="22"/>
      <c r="F10" s="26">
        <f t="shared" si="0"/>
        <v>26903</v>
      </c>
      <c r="G10" s="32"/>
      <c r="H10" s="27">
        <f t="shared" si="1"/>
        <v>0.10198372233194464</v>
      </c>
      <c r="I10" s="32"/>
      <c r="J10" s="26">
        <f>'MPO-County Rel and Est Wkst'!N5</f>
        <v>290700</v>
      </c>
      <c r="K10" s="23"/>
      <c r="L10" s="24"/>
      <c r="M10" s="26"/>
    </row>
    <row r="11" spans="1:13" ht="19.5">
      <c r="A11" s="10"/>
      <c r="B11" s="30">
        <v>5</v>
      </c>
      <c r="C11" s="193" t="s">
        <v>12</v>
      </c>
      <c r="D11" s="26">
        <v>278468</v>
      </c>
      <c r="E11" s="22"/>
      <c r="F11" s="26">
        <f t="shared" si="0"/>
        <v>20032</v>
      </c>
      <c r="G11" s="26"/>
      <c r="H11" s="27">
        <f t="shared" si="1"/>
        <v>7.1936452303316717E-2</v>
      </c>
      <c r="I11" s="27"/>
      <c r="J11" s="26">
        <f>'MPO-County Rel and Est Wkst'!N7</f>
        <v>298500</v>
      </c>
      <c r="K11" s="23"/>
      <c r="L11" s="24"/>
      <c r="M11" s="26"/>
    </row>
    <row r="12" spans="1:13" ht="19.5">
      <c r="A12" s="10"/>
      <c r="B12" s="30">
        <v>6</v>
      </c>
      <c r="C12" s="194" t="s">
        <v>13</v>
      </c>
      <c r="D12" s="26">
        <v>348358</v>
      </c>
      <c r="E12" s="22"/>
      <c r="F12" s="26">
        <f t="shared" si="0"/>
        <v>30942</v>
      </c>
      <c r="G12" s="26"/>
      <c r="H12" s="27">
        <f t="shared" si="1"/>
        <v>8.8822418316789054E-2</v>
      </c>
      <c r="I12" s="32"/>
      <c r="J12" s="26">
        <f>'MPO-County Rel and Est Wkst'!N8</f>
        <v>379300</v>
      </c>
      <c r="K12" s="23"/>
      <c r="L12" s="24"/>
      <c r="M12" s="26"/>
    </row>
    <row r="13" spans="1:13" ht="19.5">
      <c r="A13" s="10"/>
      <c r="B13" s="30">
        <v>7</v>
      </c>
      <c r="C13" s="194" t="s">
        <v>14</v>
      </c>
      <c r="D13" s="26">
        <v>1459762</v>
      </c>
      <c r="E13" s="22"/>
      <c r="F13" s="26">
        <f t="shared" si="0"/>
        <v>115838</v>
      </c>
      <c r="G13" s="26"/>
      <c r="H13" s="27">
        <f t="shared" si="1"/>
        <v>7.9354031684617077E-2</v>
      </c>
      <c r="I13" s="32"/>
      <c r="J13" s="26">
        <f>'MPO-County Rel and Est Wkst'!N10</f>
        <v>1575600</v>
      </c>
      <c r="K13" s="23"/>
      <c r="L13" s="24"/>
      <c r="M13" s="26"/>
    </row>
    <row r="14" spans="1:13" ht="19.5">
      <c r="A14" s="10"/>
      <c r="B14" s="30">
        <v>8</v>
      </c>
      <c r="C14" s="195" t="s">
        <v>15</v>
      </c>
      <c r="D14" s="26">
        <v>159788</v>
      </c>
      <c r="E14" s="22"/>
      <c r="F14" s="26">
        <f t="shared" si="0"/>
        <v>13212</v>
      </c>
      <c r="G14" s="32"/>
      <c r="H14" s="196">
        <f t="shared" si="1"/>
        <v>8.2684557038075451E-2</v>
      </c>
      <c r="I14" s="32"/>
      <c r="J14" s="26">
        <f>'MPO-County Rel and Est Wkst'!N11</f>
        <v>173000</v>
      </c>
      <c r="K14" s="23"/>
      <c r="L14" s="24"/>
      <c r="M14" s="26"/>
    </row>
    <row r="15" spans="1:13" ht="19.5">
      <c r="A15" s="10"/>
      <c r="B15" s="30">
        <v>9</v>
      </c>
      <c r="C15" s="193" t="s">
        <v>16</v>
      </c>
      <c r="D15" s="26">
        <v>1577589</v>
      </c>
      <c r="E15" s="22"/>
      <c r="F15" s="26">
        <f t="shared" si="0"/>
        <v>195411</v>
      </c>
      <c r="G15" s="26"/>
      <c r="H15" s="27">
        <f t="shared" si="1"/>
        <v>0.12386686266194807</v>
      </c>
      <c r="I15" s="27"/>
      <c r="J15" s="26">
        <f>'MPO-County Rel and Est Wkst'!N12</f>
        <v>1773000</v>
      </c>
      <c r="K15" s="23"/>
      <c r="L15" s="24"/>
      <c r="M15" s="26"/>
    </row>
    <row r="16" spans="1:13" ht="19.5">
      <c r="A16" s="10"/>
      <c r="B16" s="30">
        <v>10</v>
      </c>
      <c r="C16" s="194" t="s">
        <v>17</v>
      </c>
      <c r="D16" s="26">
        <v>725046</v>
      </c>
      <c r="E16" s="29"/>
      <c r="F16" s="26">
        <f t="shared" si="0"/>
        <v>121854</v>
      </c>
      <c r="G16" s="26"/>
      <c r="H16" s="27">
        <f t="shared" si="1"/>
        <v>0.16806381939904502</v>
      </c>
      <c r="I16" s="27"/>
      <c r="J16" s="26">
        <f>'MPO-County Rel and Est Wkst'!N16</f>
        <v>846900</v>
      </c>
      <c r="K16" s="23"/>
      <c r="L16" s="24"/>
      <c r="M16" s="26"/>
    </row>
    <row r="17" spans="1:13" ht="19.5">
      <c r="A17" s="10"/>
      <c r="B17" s="30">
        <v>11</v>
      </c>
      <c r="C17" s="193" t="s">
        <v>18</v>
      </c>
      <c r="D17" s="26">
        <v>760822</v>
      </c>
      <c r="E17" s="22"/>
      <c r="F17" s="26">
        <f t="shared" si="0"/>
        <v>78378</v>
      </c>
      <c r="G17" s="32"/>
      <c r="H17" s="196">
        <f t="shared" si="1"/>
        <v>0.10301752578132599</v>
      </c>
      <c r="I17" s="32"/>
      <c r="J17" s="26">
        <f>'MPO-County Rel and Est Wkst'!N17</f>
        <v>839200</v>
      </c>
      <c r="K17" s="23"/>
      <c r="L17" s="24"/>
      <c r="M17" s="26"/>
    </row>
    <row r="18" spans="1:13" ht="19.5">
      <c r="A18" s="31"/>
      <c r="B18" s="30">
        <v>12</v>
      </c>
      <c r="C18" s="193" t="s">
        <v>19</v>
      </c>
      <c r="D18" s="26">
        <v>158431</v>
      </c>
      <c r="E18" s="22"/>
      <c r="F18" s="26">
        <f t="shared" si="0"/>
        <v>7869</v>
      </c>
      <c r="G18" s="26"/>
      <c r="H18" s="27">
        <f t="shared" si="1"/>
        <v>4.9668309863599928E-2</v>
      </c>
      <c r="I18" s="27"/>
      <c r="J18" s="26">
        <f>'MPO-County Rel and Est Wkst'!N18</f>
        <v>166300</v>
      </c>
      <c r="K18" s="23"/>
      <c r="L18" s="24"/>
      <c r="M18" s="26"/>
    </row>
    <row r="19" spans="1:13" ht="19.5">
      <c r="A19" s="31"/>
      <c r="B19" s="30">
        <v>13</v>
      </c>
      <c r="C19" s="194" t="s">
        <v>20</v>
      </c>
      <c r="D19" s="26">
        <v>2701767</v>
      </c>
      <c r="E19" s="22"/>
      <c r="F19" s="26">
        <f t="shared" si="0"/>
        <v>113133</v>
      </c>
      <c r="G19" s="26"/>
      <c r="H19" s="27">
        <f t="shared" si="1"/>
        <v>4.187370709613375E-2</v>
      </c>
      <c r="I19" s="32"/>
      <c r="J19" s="26">
        <f>'MPO-County Rel and Est Wkst'!N19</f>
        <v>2814900</v>
      </c>
      <c r="K19" s="23"/>
      <c r="L19" s="24"/>
      <c r="M19" s="26"/>
    </row>
    <row r="20" spans="1:13" ht="19.5">
      <c r="A20" s="10"/>
      <c r="B20" s="30">
        <v>14</v>
      </c>
      <c r="C20" s="194" t="s">
        <v>21</v>
      </c>
      <c r="D20" s="26">
        <v>375752</v>
      </c>
      <c r="E20" s="29"/>
      <c r="F20" s="26">
        <f t="shared" si="0"/>
        <v>37548</v>
      </c>
      <c r="G20" s="26"/>
      <c r="H20" s="27">
        <f t="shared" si="1"/>
        <v>9.992761182907875E-2</v>
      </c>
      <c r="I20" s="32"/>
      <c r="J20" s="26">
        <f>'MPO-County Rel and Est Wkst'!N20</f>
        <v>413300</v>
      </c>
      <c r="K20" s="33"/>
      <c r="L20" s="24"/>
      <c r="M20" s="26"/>
    </row>
    <row r="21" spans="1:13" ht="19.5">
      <c r="A21" s="10"/>
      <c r="B21" s="30">
        <v>15</v>
      </c>
      <c r="C21" s="194" t="s">
        <v>22</v>
      </c>
      <c r="D21" s="26">
        <v>375908</v>
      </c>
      <c r="E21" s="29"/>
      <c r="F21" s="26">
        <f t="shared" si="0"/>
        <v>57892</v>
      </c>
      <c r="G21" s="32"/>
      <c r="H21" s="196">
        <f t="shared" si="1"/>
        <v>0.15400576736861146</v>
      </c>
      <c r="I21" s="32"/>
      <c r="J21" s="26">
        <f>'MPO-County Rel and Est Wkst'!N21</f>
        <v>433800</v>
      </c>
      <c r="K21" s="33"/>
      <c r="L21" s="24"/>
      <c r="M21" s="26"/>
    </row>
    <row r="22" spans="1:13" ht="19.5">
      <c r="A22" s="10"/>
      <c r="B22" s="30">
        <v>16</v>
      </c>
      <c r="C22" s="194" t="s">
        <v>23</v>
      </c>
      <c r="D22" s="26">
        <v>2289420</v>
      </c>
      <c r="E22" s="29"/>
      <c r="F22" s="26">
        <f t="shared" si="0"/>
        <v>226680</v>
      </c>
      <c r="G22" s="32"/>
      <c r="H22" s="196">
        <f t="shared" si="1"/>
        <v>9.9011976832560217E-2</v>
      </c>
      <c r="I22" s="32"/>
      <c r="J22" s="26">
        <f>'MPO-County Rel and Est Wkst'!N22</f>
        <v>2516100</v>
      </c>
      <c r="K22" s="33"/>
      <c r="L22" s="24"/>
      <c r="M22" s="26"/>
    </row>
    <row r="23" spans="1:13" ht="19.5">
      <c r="A23" s="31"/>
      <c r="B23" s="30">
        <v>17</v>
      </c>
      <c r="C23" s="193" t="s">
        <v>24</v>
      </c>
      <c r="D23" s="26">
        <v>175216</v>
      </c>
      <c r="E23" s="22"/>
      <c r="F23" s="26">
        <f t="shared" si="0"/>
        <v>24784</v>
      </c>
      <c r="G23" s="26"/>
      <c r="H23" s="27">
        <f t="shared" si="1"/>
        <v>0.14144826956442333</v>
      </c>
      <c r="I23" s="27"/>
      <c r="J23" s="26">
        <f>'MPO-County Rel and Est Wkst'!N25</f>
        <v>200000</v>
      </c>
      <c r="K23" s="23"/>
      <c r="L23" s="24"/>
      <c r="M23" s="26"/>
    </row>
    <row r="24" spans="1:13" ht="19.5">
      <c r="A24" s="10"/>
      <c r="B24" s="30">
        <v>18</v>
      </c>
      <c r="C24" s="194" t="s">
        <v>25</v>
      </c>
      <c r="D24" s="26">
        <v>561891</v>
      </c>
      <c r="E24" s="29"/>
      <c r="F24" s="26">
        <f t="shared" si="0"/>
        <v>86509</v>
      </c>
      <c r="G24" s="26"/>
      <c r="H24" s="27">
        <f t="shared" si="1"/>
        <v>0.15396046564191276</v>
      </c>
      <c r="I24" s="32"/>
      <c r="J24" s="26">
        <f>'MPO-County Rel and Est Wkst'!N26</f>
        <v>648400</v>
      </c>
      <c r="K24" s="33"/>
      <c r="L24" s="24"/>
      <c r="M24" s="26"/>
    </row>
    <row r="25" spans="1:13" ht="19.5">
      <c r="A25" s="10"/>
      <c r="B25" s="30">
        <v>19</v>
      </c>
      <c r="C25" s="194" t="s">
        <v>26</v>
      </c>
      <c r="D25" s="26">
        <v>498593</v>
      </c>
      <c r="E25" s="29"/>
      <c r="F25" s="26">
        <f t="shared" si="0"/>
        <v>39307</v>
      </c>
      <c r="G25" s="26"/>
      <c r="H25" s="27">
        <f t="shared" si="1"/>
        <v>7.8835844065199473E-2</v>
      </c>
      <c r="I25" s="32"/>
      <c r="J25" s="26">
        <f>'MPO-County Rel and Est Wkst'!N27</f>
        <v>537900</v>
      </c>
      <c r="K25" s="33"/>
      <c r="L25" s="24"/>
      <c r="M25" s="26"/>
    </row>
    <row r="26" spans="1:13" ht="19.5">
      <c r="A26" s="31"/>
      <c r="B26" s="30">
        <v>20</v>
      </c>
      <c r="C26" s="193" t="s">
        <v>27</v>
      </c>
      <c r="D26" s="26">
        <v>959107</v>
      </c>
      <c r="E26" s="22"/>
      <c r="F26" s="26">
        <f t="shared" si="0"/>
        <v>7793</v>
      </c>
      <c r="G26" s="26"/>
      <c r="H26" s="27">
        <f t="shared" si="1"/>
        <v>8.1252665239644802E-3</v>
      </c>
      <c r="I26" s="27"/>
      <c r="J26" s="26">
        <f>'MPO-County Rel and Est Wkst'!N30</f>
        <v>966900</v>
      </c>
      <c r="K26" s="23"/>
      <c r="L26" s="24"/>
      <c r="M26" s="26"/>
    </row>
    <row r="27" spans="1:13" ht="19.5">
      <c r="A27" s="31"/>
      <c r="B27" s="30">
        <v>21</v>
      </c>
      <c r="C27" s="246" t="s">
        <v>28</v>
      </c>
      <c r="D27" s="247">
        <v>833716</v>
      </c>
      <c r="E27" s="248"/>
      <c r="F27" s="247">
        <f t="shared" si="0"/>
        <v>120784</v>
      </c>
      <c r="G27" s="247"/>
      <c r="H27" s="249">
        <f t="shared" si="1"/>
        <v>0.14487427373350156</v>
      </c>
      <c r="I27" s="249"/>
      <c r="J27" s="247">
        <f>'MPO-County Rel and Est Wkst'!N31</f>
        <v>954500</v>
      </c>
      <c r="K27" s="23"/>
      <c r="L27" s="24"/>
      <c r="M27" s="26"/>
    </row>
    <row r="28" spans="1:13" ht="19.5">
      <c r="A28" s="31"/>
      <c r="B28" s="30">
        <v>22</v>
      </c>
      <c r="C28" s="194" t="s">
        <v>29</v>
      </c>
      <c r="D28" s="26">
        <v>329226</v>
      </c>
      <c r="E28" s="29"/>
      <c r="F28" s="26">
        <f t="shared" si="0"/>
        <v>64874</v>
      </c>
      <c r="G28" s="26"/>
      <c r="H28" s="27">
        <f t="shared" si="1"/>
        <v>0.19705005072503387</v>
      </c>
      <c r="I28" s="27"/>
      <c r="J28" s="26">
        <f>'MPO-County Rel and Est Wkst'!N33</f>
        <v>394100</v>
      </c>
      <c r="K28" s="23"/>
      <c r="L28" s="24"/>
      <c r="M28" s="26"/>
    </row>
    <row r="29" spans="1:13" ht="19.5">
      <c r="A29" s="31"/>
      <c r="B29" s="30">
        <v>23</v>
      </c>
      <c r="C29" s="193" t="s">
        <v>30</v>
      </c>
      <c r="D29" s="26">
        <v>384298</v>
      </c>
      <c r="E29" s="29"/>
      <c r="F29" s="26">
        <f t="shared" si="0"/>
        <v>20302</v>
      </c>
      <c r="G29" s="32"/>
      <c r="H29" s="196">
        <f t="shared" si="1"/>
        <v>5.2828794321073749E-2</v>
      </c>
      <c r="I29" s="32"/>
      <c r="J29" s="26">
        <f>'MPO-County Rel and Est Wkst'!N34</f>
        <v>404600</v>
      </c>
      <c r="K29" s="23"/>
      <c r="L29" s="24"/>
      <c r="M29" s="26"/>
    </row>
    <row r="30" spans="1:13" ht="19.5">
      <c r="A30" s="10"/>
      <c r="B30" s="30">
        <v>24</v>
      </c>
      <c r="C30" s="193" t="s">
        <v>31</v>
      </c>
      <c r="D30" s="26">
        <v>668921</v>
      </c>
      <c r="E30" s="22"/>
      <c r="F30" s="26">
        <f t="shared" si="0"/>
        <v>76279</v>
      </c>
      <c r="G30" s="26"/>
      <c r="H30" s="27">
        <f t="shared" si="1"/>
        <v>0.11403289775623729</v>
      </c>
      <c r="I30" s="27"/>
      <c r="J30" s="26">
        <f>'MPO-County Rel and Est Wkst'!N38</f>
        <v>745200</v>
      </c>
      <c r="K30" s="33"/>
      <c r="L30" s="24"/>
      <c r="M30" s="26"/>
    </row>
    <row r="31" spans="1:13" ht="19.5">
      <c r="A31" s="31"/>
      <c r="B31" s="30">
        <v>25</v>
      </c>
      <c r="C31" s="194" t="s">
        <v>32</v>
      </c>
      <c r="D31" s="26">
        <v>1492191</v>
      </c>
      <c r="E31" s="29"/>
      <c r="F31" s="26">
        <f t="shared" si="0"/>
        <v>64009</v>
      </c>
      <c r="G31" s="26"/>
      <c r="H31" s="27">
        <f t="shared" si="1"/>
        <v>4.2895983154971451E-2</v>
      </c>
      <c r="I31" s="27"/>
      <c r="J31" s="26">
        <f>'MPO-County Rel and Est Wkst'!N40</f>
        <v>1556200</v>
      </c>
      <c r="K31" s="23"/>
      <c r="L31" s="24"/>
      <c r="M31" s="26"/>
    </row>
    <row r="32" spans="1:13" ht="19.5">
      <c r="A32" s="31"/>
      <c r="B32" s="30">
        <v>26</v>
      </c>
      <c r="C32" s="194" t="s">
        <v>33</v>
      </c>
      <c r="D32" s="26">
        <v>513708</v>
      </c>
      <c r="E32" s="29"/>
      <c r="F32" s="26">
        <f t="shared" si="0"/>
        <v>94692</v>
      </c>
      <c r="G32" s="26"/>
      <c r="H32" s="27">
        <f t="shared" si="1"/>
        <v>0.18433039781354388</v>
      </c>
      <c r="I32" s="27"/>
      <c r="J32" s="26">
        <f>'MPO-County Rel and Est Wkst'!N41</f>
        <v>608400</v>
      </c>
      <c r="K32" s="23"/>
      <c r="L32" s="24"/>
      <c r="M32" s="26"/>
    </row>
    <row r="33" spans="1:13" ht="19.5">
      <c r="A33" s="31"/>
      <c r="B33" s="30">
        <v>27</v>
      </c>
      <c r="C33" s="194" t="s">
        <v>34</v>
      </c>
      <c r="D33" s="26">
        <v>251927</v>
      </c>
      <c r="E33" s="29"/>
      <c r="F33" s="26">
        <f>J33-D33</f>
        <v>18473</v>
      </c>
      <c r="G33" s="26"/>
      <c r="H33" s="27">
        <f t="shared" si="1"/>
        <v>7.3326797048351308E-2</v>
      </c>
      <c r="I33" s="27"/>
      <c r="J33" s="26">
        <f>'MPO-County Rel and Est Wkst'!N43</f>
        <v>270400</v>
      </c>
      <c r="K33" s="23"/>
      <c r="L33" s="24"/>
      <c r="M33" s="26"/>
    </row>
    <row r="34" spans="1:13" ht="16.5" customHeight="1">
      <c r="A34" s="10"/>
      <c r="B34" s="167" t="s">
        <v>35</v>
      </c>
      <c r="C34" s="168"/>
      <c r="D34" s="169">
        <f>'MPO-County Rel and Est Wkst'!L51</f>
        <v>20868018</v>
      </c>
      <c r="E34" s="169"/>
      <c r="F34" s="170">
        <f>J34-D34</f>
        <v>1808382</v>
      </c>
      <c r="G34" s="170"/>
      <c r="H34" s="199">
        <f>F34/D34</f>
        <v>8.6658062112079839E-2</v>
      </c>
      <c r="I34" s="171"/>
      <c r="J34" s="169">
        <f>'MPO-County Rel and Est Wkst'!N51</f>
        <v>22676400</v>
      </c>
      <c r="K34" s="23"/>
      <c r="L34" s="24"/>
    </row>
    <row r="35" spans="1:13" ht="3" customHeight="1">
      <c r="A35" s="31"/>
      <c r="B35" s="172"/>
      <c r="C35" s="172"/>
      <c r="D35" s="197"/>
      <c r="E35" s="197"/>
      <c r="F35" s="197"/>
      <c r="G35" s="198"/>
      <c r="H35" s="200"/>
      <c r="I35" s="198"/>
      <c r="J35" s="197"/>
      <c r="K35" s="23"/>
      <c r="L35" s="24"/>
    </row>
    <row r="36" spans="1:13" ht="16.5" customHeight="1">
      <c r="A36" s="10"/>
      <c r="B36" s="167" t="s">
        <v>36</v>
      </c>
      <c r="C36" s="168"/>
      <c r="D36" s="169">
        <v>21538187</v>
      </c>
      <c r="E36" s="169"/>
      <c r="F36" s="170">
        <f>J36-D36</f>
        <v>1841074</v>
      </c>
      <c r="G36" s="170"/>
      <c r="H36" s="199">
        <f>F36/D36</f>
        <v>8.5479525272948928E-2</v>
      </c>
      <c r="I36" s="171"/>
      <c r="J36" s="169">
        <f>County2025!B8</f>
        <v>23379261</v>
      </c>
      <c r="K36" s="23"/>
      <c r="L36" s="24"/>
    </row>
    <row r="37" spans="1:13" ht="3" customHeight="1">
      <c r="A37" s="10"/>
      <c r="B37" s="167"/>
      <c r="C37" s="168"/>
      <c r="D37" s="169"/>
      <c r="E37" s="169"/>
      <c r="F37" s="170"/>
      <c r="G37" s="170"/>
      <c r="H37" s="199"/>
      <c r="I37" s="171"/>
      <c r="J37" s="169"/>
      <c r="K37" s="33"/>
      <c r="L37" s="24"/>
    </row>
    <row r="38" spans="1:13" ht="16.5" customHeight="1">
      <c r="A38" s="10"/>
      <c r="B38" s="167" t="s">
        <v>37</v>
      </c>
      <c r="C38" s="168"/>
      <c r="D38" s="174">
        <f>D34/D36</f>
        <v>0.96888461410424187</v>
      </c>
      <c r="E38" s="174"/>
      <c r="F38" s="174"/>
      <c r="G38" s="174"/>
      <c r="H38" s="174"/>
      <c r="I38" s="174"/>
      <c r="J38" s="174">
        <f>J34/J36</f>
        <v>0.96993656044132448</v>
      </c>
      <c r="K38" s="23"/>
      <c r="L38" s="24"/>
    </row>
    <row r="39" spans="1:13" ht="16.5" customHeight="1">
      <c r="A39" s="10"/>
      <c r="B39" s="10"/>
      <c r="C39" s="10"/>
      <c r="D39" s="50"/>
      <c r="E39" s="50"/>
      <c r="F39" s="50"/>
      <c r="G39" s="50"/>
      <c r="H39" s="50"/>
      <c r="I39" s="50"/>
      <c r="J39" s="51"/>
      <c r="K39" s="33"/>
      <c r="L39" s="24"/>
    </row>
    <row r="40" spans="1:13" ht="16.5" customHeight="1">
      <c r="A40" s="10"/>
      <c r="B40" s="10" t="s">
        <v>38</v>
      </c>
      <c r="C40" s="10"/>
      <c r="D40" s="10"/>
      <c r="E40" s="10"/>
      <c r="F40" s="10"/>
      <c r="G40" s="10"/>
      <c r="H40" s="10"/>
      <c r="I40" s="10"/>
      <c r="J40" s="10"/>
      <c r="K40" s="10"/>
      <c r="L40" s="24"/>
    </row>
    <row r="41" spans="1:13" ht="15" customHeight="1">
      <c r="A41" s="173"/>
      <c r="B41" s="251" t="s">
        <v>46</v>
      </c>
      <c r="C41" s="251"/>
      <c r="D41" s="251"/>
      <c r="E41" s="251"/>
      <c r="F41" s="251"/>
      <c r="G41" s="251"/>
      <c r="H41" s="251"/>
      <c r="I41" s="251"/>
      <c r="J41" s="251"/>
      <c r="K41" s="251"/>
      <c r="L41" s="52"/>
    </row>
    <row r="42" spans="1:13" ht="15" customHeight="1">
      <c r="A42" s="173"/>
      <c r="B42" s="235" t="s">
        <v>40</v>
      </c>
      <c r="C42" s="235"/>
      <c r="D42" s="235"/>
      <c r="E42" s="235"/>
      <c r="F42" s="235"/>
      <c r="G42" s="235"/>
      <c r="H42" s="235"/>
      <c r="I42" s="235"/>
      <c r="J42" s="235"/>
      <c r="K42" s="235"/>
      <c r="L42" s="52"/>
    </row>
    <row r="43" spans="1:13" ht="15" customHeight="1">
      <c r="A43" s="173"/>
      <c r="B43" s="251" t="s">
        <v>41</v>
      </c>
      <c r="C43" s="251"/>
      <c r="D43" s="251"/>
      <c r="E43" s="251"/>
      <c r="F43" s="251"/>
      <c r="G43" s="251"/>
      <c r="H43" s="251"/>
      <c r="I43" s="251"/>
      <c r="J43" s="251"/>
      <c r="K43" s="251"/>
      <c r="L43" s="52"/>
    </row>
    <row r="44" spans="1:13" ht="15" customHeight="1">
      <c r="A44" s="173"/>
      <c r="B44" s="251"/>
      <c r="C44" s="251"/>
      <c r="D44" s="251"/>
      <c r="E44" s="251"/>
      <c r="F44" s="251"/>
      <c r="G44" s="251"/>
      <c r="H44" s="251"/>
      <c r="I44" s="251"/>
      <c r="J44" s="251"/>
      <c r="K44" s="251"/>
      <c r="L44" s="52"/>
    </row>
    <row r="45" spans="1:13" ht="15" customHeight="1">
      <c r="A45" s="173"/>
      <c r="B45" s="251"/>
      <c r="C45" s="251"/>
      <c r="D45" s="251"/>
      <c r="E45" s="251"/>
      <c r="F45" s="251"/>
      <c r="G45" s="251"/>
      <c r="H45" s="251"/>
      <c r="I45" s="251"/>
      <c r="J45" s="251"/>
      <c r="K45" s="251"/>
      <c r="L45" s="52"/>
    </row>
    <row r="46" spans="1:13" ht="15" customHeight="1">
      <c r="A46" s="173"/>
      <c r="B46" s="251"/>
      <c r="C46" s="251"/>
      <c r="D46" s="50"/>
      <c r="E46" s="50"/>
      <c r="F46" s="50"/>
      <c r="G46" s="50"/>
      <c r="H46" s="50"/>
      <c r="I46" s="50"/>
      <c r="J46" s="51"/>
      <c r="K46" s="23"/>
      <c r="L46" s="52"/>
    </row>
    <row r="47" spans="1:13" ht="16.5">
      <c r="B47" s="201" t="s">
        <v>42</v>
      </c>
      <c r="C47" s="201"/>
      <c r="D47" s="50"/>
      <c r="E47" s="50"/>
      <c r="F47" s="50"/>
      <c r="G47" s="50"/>
      <c r="H47" s="50"/>
      <c r="I47" s="50"/>
      <c r="J47" s="51"/>
      <c r="K47" s="53"/>
      <c r="L47" s="54"/>
    </row>
    <row r="48" spans="1:13" ht="15" customHeight="1">
      <c r="A48" s="10"/>
      <c r="B48" s="10" t="s">
        <v>43</v>
      </c>
      <c r="C48" s="50"/>
      <c r="D48" s="50"/>
      <c r="E48" s="50"/>
      <c r="F48" s="50"/>
      <c r="G48" s="50"/>
      <c r="H48" s="50"/>
      <c r="I48" s="50"/>
      <c r="J48" s="51"/>
      <c r="K48" s="53"/>
      <c r="L48" s="54"/>
    </row>
    <row r="49" spans="1:12" ht="15" customHeight="1">
      <c r="A49" s="10"/>
      <c r="B49" s="56" t="s">
        <v>44</v>
      </c>
      <c r="C49" s="57"/>
      <c r="D49" s="57"/>
      <c r="E49" s="50"/>
      <c r="F49" s="50"/>
      <c r="G49" s="50"/>
      <c r="H49" s="50"/>
      <c r="I49" s="50"/>
      <c r="J49" s="51"/>
      <c r="K49" s="53"/>
      <c r="L49" s="54"/>
    </row>
    <row r="50" spans="1:12" ht="15" customHeight="1">
      <c r="A50" s="10"/>
      <c r="B50" s="55" t="s">
        <v>45</v>
      </c>
      <c r="C50" s="50"/>
      <c r="D50" s="50"/>
      <c r="E50" s="57"/>
      <c r="F50" s="57"/>
      <c r="G50" s="57"/>
      <c r="H50" s="57"/>
      <c r="I50" s="57"/>
      <c r="J50" s="53"/>
      <c r="K50" s="53"/>
      <c r="L50" s="54"/>
    </row>
    <row r="51" spans="1:12" ht="16.5">
      <c r="A51" s="14"/>
      <c r="B51" s="55"/>
      <c r="C51" s="50"/>
      <c r="D51" s="50"/>
      <c r="K51" s="53"/>
      <c r="L51" s="54"/>
    </row>
    <row r="52" spans="1:12" ht="16.5">
      <c r="K52" s="53"/>
      <c r="L52" s="54"/>
    </row>
    <row r="53" spans="1:12" ht="16.5">
      <c r="D53" s="121"/>
      <c r="K53" s="53"/>
      <c r="L53" s="54"/>
    </row>
    <row r="54" spans="1:12" ht="16.5">
      <c r="K54" s="53"/>
    </row>
  </sheetData>
  <mergeCells count="13">
    <mergeCell ref="B46:C46"/>
    <mergeCell ref="B1:K1"/>
    <mergeCell ref="B2:K2"/>
    <mergeCell ref="B4:B6"/>
    <mergeCell ref="C4:C6"/>
    <mergeCell ref="D4:D6"/>
    <mergeCell ref="F4:H4"/>
    <mergeCell ref="J4:J6"/>
    <mergeCell ref="F5:H5"/>
    <mergeCell ref="B44:K44"/>
    <mergeCell ref="B45:K45"/>
    <mergeCell ref="B41:K41"/>
    <mergeCell ref="B43:K43"/>
  </mergeCells>
  <phoneticPr fontId="62" type="noConversion"/>
  <printOptions horizontalCentered="1"/>
  <pageMargins left="0.5" right="0.5" top="0.6" bottom="0.7265625" header="0.3" footer="0.25"/>
  <pageSetup scale="74" fitToHeight="0" orientation="portrait" r:id="rId1"/>
  <headerFooter>
    <oddFooter>&amp;L&amp;"Arial,Regular"&amp;12September 2024&amp;C&amp;"Arial,Regular"&amp;12Systems Forecasting and Trends Office
https://www.fdot.gov/planning/fto/default.shtm&amp;R&amp;"Arial,Regular"&amp;12Page 1 of 1</oddFooter>
  </headerFooter>
  <ignoredErrors>
    <ignoredError sqref="F35:J35 D34:D35 F8:J32 D37:D38 F37:J37 G36 F38:I38 G7 I7 G33:I33 G34 I36 I34:J34"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54"/>
  <sheetViews>
    <sheetView topLeftCell="A5" zoomScale="112" zoomScaleNormal="112" workbookViewId="0">
      <selection activeCell="D37" sqref="D37"/>
    </sheetView>
  </sheetViews>
  <sheetFormatPr defaultRowHeight="15"/>
  <cols>
    <col min="1" max="1" width="1.5703125" customWidth="1"/>
    <col min="2" max="2" width="8.85546875" customWidth="1"/>
    <col min="3" max="3" width="45.42578125" customWidth="1"/>
    <col min="4" max="4" width="15.5703125" customWidth="1"/>
    <col min="5" max="5" width="1.5703125" customWidth="1"/>
    <col min="6" max="6" width="14.5703125" customWidth="1"/>
    <col min="7" max="7" width="1.5703125" customWidth="1"/>
    <col min="8" max="8" width="14.5703125" customWidth="1"/>
    <col min="9" max="9" width="1.5703125" customWidth="1"/>
    <col min="10" max="10" width="15.5703125" customWidth="1"/>
    <col min="11" max="11" width="1.5703125" customWidth="1"/>
    <col min="12" max="12" width="1.5703125" style="58" customWidth="1"/>
    <col min="13" max="13" width="12.140625" bestFit="1" customWidth="1"/>
    <col min="14" max="14" width="9.85546875" bestFit="1" customWidth="1"/>
    <col min="15" max="15" width="12" bestFit="1" customWidth="1"/>
    <col min="16" max="16" width="11.42578125" bestFit="1" customWidth="1"/>
  </cols>
  <sheetData>
    <row r="1" spans="1:17" s="8" customFormat="1" ht="52.5" customHeight="1">
      <c r="A1" s="6"/>
      <c r="B1" s="252" t="s">
        <v>47</v>
      </c>
      <c r="C1" s="252"/>
      <c r="D1" s="252"/>
      <c r="E1" s="252"/>
      <c r="F1" s="252"/>
      <c r="G1" s="252"/>
      <c r="H1" s="252"/>
      <c r="I1" s="252"/>
      <c r="J1" s="252"/>
      <c r="K1" s="252"/>
      <c r="L1" s="7"/>
    </row>
    <row r="2" spans="1:17" s="8" customFormat="1" ht="28.5" customHeight="1">
      <c r="A2" s="6"/>
      <c r="B2" s="253" t="s">
        <v>48</v>
      </c>
      <c r="C2" s="253"/>
      <c r="D2" s="253"/>
      <c r="E2" s="253"/>
      <c r="F2" s="253"/>
      <c r="G2" s="253"/>
      <c r="H2" s="253"/>
      <c r="I2" s="253"/>
      <c r="J2" s="253"/>
      <c r="K2" s="253"/>
      <c r="L2" s="9"/>
    </row>
    <row r="3" spans="1:17" s="14" customFormat="1" ht="15" customHeight="1">
      <c r="A3" s="10"/>
      <c r="B3" s="11"/>
      <c r="C3" s="11"/>
      <c r="D3" s="11"/>
      <c r="E3" s="11"/>
      <c r="F3" s="11"/>
      <c r="G3" s="11"/>
      <c r="H3" s="11"/>
      <c r="I3" s="11"/>
      <c r="J3" s="11"/>
      <c r="K3" s="12"/>
      <c r="L3" s="13"/>
    </row>
    <row r="4" spans="1:17" s="14" customFormat="1" ht="20.25" customHeight="1">
      <c r="A4" s="10"/>
      <c r="B4" s="257" t="s">
        <v>0</v>
      </c>
      <c r="C4" s="257" t="s">
        <v>49</v>
      </c>
      <c r="D4" s="257" t="s">
        <v>50</v>
      </c>
      <c r="E4" s="239"/>
      <c r="F4" s="258" t="s">
        <v>3</v>
      </c>
      <c r="G4" s="258"/>
      <c r="H4" s="258"/>
      <c r="I4" s="239"/>
      <c r="J4" s="257" t="s">
        <v>51</v>
      </c>
      <c r="K4" s="13"/>
      <c r="L4" s="13"/>
    </row>
    <row r="5" spans="1:17" s="14" customFormat="1" ht="20.25" customHeight="1">
      <c r="A5" s="10"/>
      <c r="B5" s="257"/>
      <c r="C5" s="257"/>
      <c r="D5" s="257"/>
      <c r="E5" s="239"/>
      <c r="F5" s="259" t="s">
        <v>52</v>
      </c>
      <c r="G5" s="259"/>
      <c r="H5" s="259"/>
      <c r="I5" s="240"/>
      <c r="J5" s="257"/>
      <c r="K5" s="13"/>
      <c r="L5" s="13"/>
    </row>
    <row r="6" spans="1:17" s="14" customFormat="1" ht="20.25" customHeight="1">
      <c r="A6" s="10"/>
      <c r="B6" s="257"/>
      <c r="C6" s="257"/>
      <c r="D6" s="257"/>
      <c r="E6" s="15"/>
      <c r="F6" s="15" t="s">
        <v>6</v>
      </c>
      <c r="G6" s="15"/>
      <c r="H6" s="15" t="s">
        <v>7</v>
      </c>
      <c r="I6" s="15"/>
      <c r="J6" s="257"/>
      <c r="K6" s="13"/>
      <c r="L6" s="13"/>
      <c r="N6" s="14">
        <v>2020</v>
      </c>
      <c r="O6" s="14">
        <v>2023</v>
      </c>
    </row>
    <row r="7" spans="1:17" s="14" customFormat="1" ht="5.25" customHeight="1">
      <c r="A7" s="10"/>
      <c r="B7" s="16"/>
      <c r="C7" s="16"/>
      <c r="D7" s="17"/>
      <c r="E7" s="18"/>
      <c r="F7" s="18"/>
      <c r="G7" s="18"/>
      <c r="H7" s="18"/>
      <c r="I7" s="18"/>
      <c r="J7" s="19"/>
      <c r="K7" s="20"/>
      <c r="L7" s="13"/>
    </row>
    <row r="8" spans="1:17" ht="19.5">
      <c r="A8" s="10"/>
      <c r="B8" s="30">
        <v>1</v>
      </c>
      <c r="C8" s="59" t="s">
        <v>8</v>
      </c>
      <c r="D8" s="98">
        <v>606612</v>
      </c>
      <c r="E8" s="22"/>
      <c r="F8" s="102">
        <f>J8-D8</f>
        <v>61288</v>
      </c>
      <c r="G8" s="26"/>
      <c r="H8" s="107">
        <f>F8/D8</f>
        <v>0.10103327992192702</v>
      </c>
      <c r="I8" s="27"/>
      <c r="J8" s="111">
        <f>'MPO-County Rel and Est Wkst'!N2</f>
        <v>667900</v>
      </c>
      <c r="K8" s="23"/>
      <c r="L8" s="24"/>
      <c r="M8" s="3"/>
      <c r="N8" s="3">
        <v>606612</v>
      </c>
      <c r="O8" s="3">
        <v>640800</v>
      </c>
      <c r="P8" s="25">
        <f>D8-N8</f>
        <v>0</v>
      </c>
      <c r="Q8" s="3">
        <f>J8-O8</f>
        <v>27100</v>
      </c>
    </row>
    <row r="9" spans="1:17" ht="19.5">
      <c r="A9" s="10"/>
      <c r="B9" s="30">
        <v>2</v>
      </c>
      <c r="C9" s="60" t="s">
        <v>9</v>
      </c>
      <c r="D9" s="98">
        <v>186847</v>
      </c>
      <c r="E9" s="22"/>
      <c r="F9" s="102">
        <f t="shared" ref="F9:F34" si="0">J9-D9</f>
        <v>36553</v>
      </c>
      <c r="G9" s="26"/>
      <c r="H9" s="107">
        <f t="shared" ref="H9:H34" si="1">F9/D9</f>
        <v>0.19563064967593807</v>
      </c>
      <c r="I9" s="32"/>
      <c r="J9" s="111">
        <f>'MPO-County Rel and Est Wkst'!N3</f>
        <v>223400</v>
      </c>
      <c r="K9" s="23"/>
      <c r="L9" s="24"/>
      <c r="N9" s="3">
        <v>186847</v>
      </c>
      <c r="O9" s="3">
        <v>204100</v>
      </c>
      <c r="P9" s="25">
        <f t="shared" ref="P9:P34" si="2">D9-N9</f>
        <v>0</v>
      </c>
      <c r="Q9" s="3">
        <f t="shared" ref="Q9:Q34" si="3">J9-O9</f>
        <v>19300</v>
      </c>
    </row>
    <row r="10" spans="1:17" ht="19.5">
      <c r="A10" s="10"/>
      <c r="B10" s="30">
        <v>3</v>
      </c>
      <c r="C10" s="60" t="s">
        <v>10</v>
      </c>
      <c r="D10" s="98">
        <v>1944375</v>
      </c>
      <c r="E10" s="22"/>
      <c r="F10" s="102">
        <f t="shared" si="0"/>
        <v>49125</v>
      </c>
      <c r="G10" s="32"/>
      <c r="H10" s="107">
        <f t="shared" si="1"/>
        <v>2.5265188042430088E-2</v>
      </c>
      <c r="I10" s="32"/>
      <c r="J10" s="111">
        <f>'MPO-County Rel and Est Wkst'!N4</f>
        <v>1993500</v>
      </c>
      <c r="K10" s="23"/>
      <c r="L10" s="24"/>
      <c r="N10" s="3">
        <v>1944375</v>
      </c>
      <c r="O10" s="3">
        <v>1973600</v>
      </c>
      <c r="P10" s="25">
        <f t="shared" si="2"/>
        <v>0</v>
      </c>
      <c r="Q10" s="3">
        <f t="shared" si="3"/>
        <v>19900</v>
      </c>
    </row>
    <row r="11" spans="1:17" ht="19.5">
      <c r="A11" s="10"/>
      <c r="B11" s="30">
        <v>4</v>
      </c>
      <c r="C11" s="60" t="s">
        <v>11</v>
      </c>
      <c r="D11" s="98">
        <v>263797</v>
      </c>
      <c r="E11" s="22"/>
      <c r="F11" s="102">
        <f t="shared" si="0"/>
        <v>26903</v>
      </c>
      <c r="G11" s="32"/>
      <c r="H11" s="107">
        <f t="shared" si="1"/>
        <v>0.10198372233194464</v>
      </c>
      <c r="I11" s="32"/>
      <c r="J11" s="111">
        <f>'MPO-County Rel and Est Wkst'!N5</f>
        <v>290700</v>
      </c>
      <c r="K11" s="23"/>
      <c r="L11" s="24"/>
      <c r="N11" s="3">
        <v>263797</v>
      </c>
      <c r="O11" s="3">
        <v>277900</v>
      </c>
      <c r="P11" s="25">
        <f t="shared" si="2"/>
        <v>0</v>
      </c>
      <c r="Q11" s="3">
        <f t="shared" si="3"/>
        <v>12800</v>
      </c>
    </row>
    <row r="12" spans="1:17" ht="19.5">
      <c r="A12" s="10"/>
      <c r="B12" s="30">
        <v>5</v>
      </c>
      <c r="C12" s="59" t="s">
        <v>53</v>
      </c>
      <c r="D12" s="98">
        <v>225482</v>
      </c>
      <c r="E12" s="22"/>
      <c r="F12" s="102">
        <f t="shared" si="0"/>
        <v>73018</v>
      </c>
      <c r="G12" s="26"/>
      <c r="H12" s="107">
        <f t="shared" si="1"/>
        <v>0.32383072706468807</v>
      </c>
      <c r="I12" s="27"/>
      <c r="J12" s="111">
        <f>'MPO-County Rel and Est Wkst'!N7</f>
        <v>298500</v>
      </c>
      <c r="K12" s="23"/>
      <c r="L12" s="24"/>
      <c r="N12" s="3">
        <v>225482</v>
      </c>
      <c r="O12" s="3">
        <v>237300</v>
      </c>
      <c r="P12" s="25">
        <f t="shared" si="2"/>
        <v>0</v>
      </c>
      <c r="Q12" s="3">
        <f t="shared" si="3"/>
        <v>61200</v>
      </c>
    </row>
    <row r="13" spans="1:17" ht="19.5">
      <c r="A13" s="10"/>
      <c r="B13" s="30">
        <v>6</v>
      </c>
      <c r="C13" s="60" t="s">
        <v>13</v>
      </c>
      <c r="D13" s="98">
        <v>348358</v>
      </c>
      <c r="E13" s="22"/>
      <c r="F13" s="102">
        <f t="shared" si="0"/>
        <v>30942</v>
      </c>
      <c r="G13" s="26"/>
      <c r="H13" s="107">
        <f t="shared" si="1"/>
        <v>8.8822418316789054E-2</v>
      </c>
      <c r="I13" s="32"/>
      <c r="J13" s="111">
        <f>'MPO-County Rel and Est Wkst'!N8</f>
        <v>379300</v>
      </c>
      <c r="K13" s="23"/>
      <c r="L13" s="24"/>
      <c r="N13" s="3">
        <v>348358</v>
      </c>
      <c r="O13" s="3">
        <v>366500</v>
      </c>
      <c r="P13" s="25">
        <f t="shared" si="2"/>
        <v>0</v>
      </c>
      <c r="Q13" s="3">
        <f t="shared" si="3"/>
        <v>12800</v>
      </c>
    </row>
    <row r="14" spans="1:17" ht="19.5">
      <c r="A14" s="10"/>
      <c r="B14" s="30">
        <v>7</v>
      </c>
      <c r="C14" s="60" t="s">
        <v>14</v>
      </c>
      <c r="D14" s="98">
        <v>1459762</v>
      </c>
      <c r="E14" s="22"/>
      <c r="F14" s="102">
        <f t="shared" si="0"/>
        <v>115838</v>
      </c>
      <c r="G14" s="26"/>
      <c r="H14" s="107">
        <f t="shared" si="1"/>
        <v>7.9354031684617077E-2</v>
      </c>
      <c r="I14" s="32"/>
      <c r="J14" s="111">
        <f>'MPO-County Rel and Est Wkst'!N10</f>
        <v>1575600</v>
      </c>
      <c r="K14" s="23"/>
      <c r="L14" s="24"/>
      <c r="N14" s="3">
        <v>1459762</v>
      </c>
      <c r="O14" s="3">
        <v>1541500</v>
      </c>
      <c r="P14" s="25">
        <f t="shared" si="2"/>
        <v>0</v>
      </c>
      <c r="Q14" s="3">
        <f t="shared" si="3"/>
        <v>34100</v>
      </c>
    </row>
    <row r="15" spans="1:17" ht="19.5">
      <c r="A15" s="10"/>
      <c r="B15" s="30">
        <v>8</v>
      </c>
      <c r="C15" s="61" t="s">
        <v>15</v>
      </c>
      <c r="D15" s="98">
        <v>159788</v>
      </c>
      <c r="E15" s="22"/>
      <c r="F15" s="102">
        <f t="shared" si="0"/>
        <v>13212</v>
      </c>
      <c r="G15" s="32"/>
      <c r="H15" s="108">
        <f t="shared" si="1"/>
        <v>8.2684557038075451E-2</v>
      </c>
      <c r="I15" s="32"/>
      <c r="J15" s="111">
        <f>'MPO-County Rel and Est Wkst'!N11</f>
        <v>173000</v>
      </c>
      <c r="K15" s="23"/>
      <c r="L15" s="24"/>
      <c r="N15" s="3">
        <v>159788</v>
      </c>
      <c r="O15" s="3">
        <v>167800</v>
      </c>
      <c r="P15" s="25">
        <f t="shared" si="2"/>
        <v>0</v>
      </c>
      <c r="Q15" s="3">
        <f t="shared" si="3"/>
        <v>5200</v>
      </c>
    </row>
    <row r="16" spans="1:17" ht="19.5">
      <c r="A16" s="10"/>
      <c r="B16" s="30">
        <v>9</v>
      </c>
      <c r="C16" s="59" t="s">
        <v>16</v>
      </c>
      <c r="D16" s="98">
        <v>1577589</v>
      </c>
      <c r="E16" s="22"/>
      <c r="F16" s="102">
        <f t="shared" si="0"/>
        <v>195411</v>
      </c>
      <c r="G16" s="26"/>
      <c r="H16" s="107">
        <f t="shared" si="1"/>
        <v>0.12386686266194807</v>
      </c>
      <c r="I16" s="27"/>
      <c r="J16" s="111">
        <f>'MPO-County Rel and Est Wkst'!N12</f>
        <v>1773000</v>
      </c>
      <c r="K16" s="23"/>
      <c r="L16" s="24"/>
      <c r="N16" s="3">
        <v>1577589</v>
      </c>
      <c r="O16" s="3">
        <v>1698400</v>
      </c>
      <c r="P16" s="25">
        <f t="shared" si="2"/>
        <v>0</v>
      </c>
      <c r="Q16" s="3">
        <f t="shared" si="3"/>
        <v>74600</v>
      </c>
    </row>
    <row r="17" spans="1:17" ht="19.5">
      <c r="A17" s="10"/>
      <c r="B17" s="30">
        <v>10</v>
      </c>
      <c r="C17" s="60" t="s">
        <v>17</v>
      </c>
      <c r="D17" s="98">
        <v>725046</v>
      </c>
      <c r="E17" s="29"/>
      <c r="F17" s="102">
        <f t="shared" si="0"/>
        <v>121854</v>
      </c>
      <c r="G17" s="26"/>
      <c r="H17" s="107">
        <f t="shared" si="1"/>
        <v>0.16806381939904502</v>
      </c>
      <c r="I17" s="27"/>
      <c r="J17" s="111">
        <f>'MPO-County Rel and Est Wkst'!N16</f>
        <v>846900</v>
      </c>
      <c r="K17" s="23"/>
      <c r="L17" s="24"/>
      <c r="N17" s="3">
        <v>725046</v>
      </c>
      <c r="O17" s="3">
        <v>797600</v>
      </c>
      <c r="P17" s="25">
        <f t="shared" si="2"/>
        <v>0</v>
      </c>
      <c r="Q17" s="3">
        <f t="shared" si="3"/>
        <v>49300</v>
      </c>
    </row>
    <row r="18" spans="1:17" ht="19.5">
      <c r="A18" s="10"/>
      <c r="B18" s="30">
        <v>11</v>
      </c>
      <c r="C18" s="59" t="s">
        <v>18</v>
      </c>
      <c r="D18" s="98">
        <v>760822</v>
      </c>
      <c r="E18" s="22"/>
      <c r="F18" s="102">
        <f t="shared" si="0"/>
        <v>78378</v>
      </c>
      <c r="G18" s="32"/>
      <c r="H18" s="108">
        <f t="shared" si="1"/>
        <v>0.10301752578132599</v>
      </c>
      <c r="I18" s="32"/>
      <c r="J18" s="111">
        <f>'MPO-County Rel and Est Wkst'!N17</f>
        <v>839200</v>
      </c>
      <c r="K18" s="23"/>
      <c r="L18" s="24"/>
      <c r="N18" s="3">
        <v>760822</v>
      </c>
      <c r="O18" s="3">
        <v>801000</v>
      </c>
      <c r="P18" s="25">
        <f t="shared" si="2"/>
        <v>0</v>
      </c>
      <c r="Q18" s="3">
        <f t="shared" si="3"/>
        <v>38200</v>
      </c>
    </row>
    <row r="19" spans="1:17" ht="19.5">
      <c r="A19" s="31"/>
      <c r="B19" s="30">
        <v>12</v>
      </c>
      <c r="C19" s="59" t="s">
        <v>19</v>
      </c>
      <c r="D19" s="98">
        <v>158431</v>
      </c>
      <c r="E19" s="22"/>
      <c r="F19" s="102">
        <f t="shared" si="0"/>
        <v>7869</v>
      </c>
      <c r="G19" s="26"/>
      <c r="H19" s="107">
        <f t="shared" si="1"/>
        <v>4.9668309863599928E-2</v>
      </c>
      <c r="I19" s="27"/>
      <c r="J19" s="111">
        <f>'MPO-County Rel and Est Wkst'!N18</f>
        <v>166300</v>
      </c>
      <c r="K19" s="23"/>
      <c r="L19" s="24"/>
      <c r="N19" s="3">
        <v>158431</v>
      </c>
      <c r="O19" s="3">
        <v>162800</v>
      </c>
      <c r="P19" s="25">
        <f t="shared" si="2"/>
        <v>0</v>
      </c>
      <c r="Q19" s="3">
        <f t="shared" si="3"/>
        <v>3500</v>
      </c>
    </row>
    <row r="20" spans="1:17" ht="19.5">
      <c r="A20" s="31"/>
      <c r="B20" s="30">
        <v>13</v>
      </c>
      <c r="C20" s="60" t="s">
        <v>20</v>
      </c>
      <c r="D20" s="98">
        <v>2701767</v>
      </c>
      <c r="E20" s="22"/>
      <c r="F20" s="102">
        <f t="shared" si="0"/>
        <v>113133</v>
      </c>
      <c r="G20" s="26"/>
      <c r="H20" s="107">
        <f t="shared" si="1"/>
        <v>4.187370709613375E-2</v>
      </c>
      <c r="I20" s="32"/>
      <c r="J20" s="111">
        <f>'MPO-County Rel and Est Wkst'!N19</f>
        <v>2814900</v>
      </c>
      <c r="K20" s="23"/>
      <c r="L20" s="24"/>
      <c r="N20" s="3">
        <v>2701767</v>
      </c>
      <c r="O20" s="3">
        <v>2769000</v>
      </c>
      <c r="P20" s="25">
        <f t="shared" si="2"/>
        <v>0</v>
      </c>
      <c r="Q20" s="3">
        <f t="shared" si="3"/>
        <v>45900</v>
      </c>
    </row>
    <row r="21" spans="1:17" ht="19.5">
      <c r="A21" s="10"/>
      <c r="B21" s="30">
        <v>14</v>
      </c>
      <c r="C21" s="60" t="s">
        <v>21</v>
      </c>
      <c r="D21" s="98">
        <v>375752</v>
      </c>
      <c r="E21" s="29"/>
      <c r="F21" s="102">
        <f t="shared" si="0"/>
        <v>37548</v>
      </c>
      <c r="G21" s="26"/>
      <c r="H21" s="107">
        <f t="shared" si="1"/>
        <v>9.992761182907875E-2</v>
      </c>
      <c r="I21" s="32"/>
      <c r="J21" s="111">
        <f>'MPO-County Rel and Est Wkst'!N20</f>
        <v>413300</v>
      </c>
      <c r="K21" s="33"/>
      <c r="L21" s="24"/>
      <c r="N21" s="3">
        <v>375752</v>
      </c>
      <c r="O21" s="3">
        <v>399500</v>
      </c>
      <c r="P21" s="25">
        <f t="shared" si="2"/>
        <v>0</v>
      </c>
      <c r="Q21" s="3">
        <f t="shared" si="3"/>
        <v>13800</v>
      </c>
    </row>
    <row r="22" spans="1:17" ht="19.5">
      <c r="A22" s="10"/>
      <c r="B22" s="30">
        <v>15</v>
      </c>
      <c r="C22" s="60" t="s">
        <v>22</v>
      </c>
      <c r="D22" s="98">
        <v>375908</v>
      </c>
      <c r="E22" s="29"/>
      <c r="F22" s="102">
        <f t="shared" si="0"/>
        <v>57892</v>
      </c>
      <c r="G22" s="32"/>
      <c r="H22" s="108">
        <f t="shared" si="1"/>
        <v>0.15400576736861146</v>
      </c>
      <c r="I22" s="32"/>
      <c r="J22" s="111">
        <f>'MPO-County Rel and Est Wkst'!N21</f>
        <v>433800</v>
      </c>
      <c r="K22" s="33"/>
      <c r="L22" s="24"/>
      <c r="N22" s="3">
        <v>375908</v>
      </c>
      <c r="O22" s="3">
        <v>404000</v>
      </c>
      <c r="P22" s="25">
        <f t="shared" si="2"/>
        <v>0</v>
      </c>
      <c r="Q22" s="3">
        <f t="shared" si="3"/>
        <v>29800</v>
      </c>
    </row>
    <row r="23" spans="1:17" ht="19.5">
      <c r="A23" s="10"/>
      <c r="B23" s="30">
        <v>16</v>
      </c>
      <c r="C23" s="60" t="s">
        <v>23</v>
      </c>
      <c r="D23" s="98">
        <v>2289420</v>
      </c>
      <c r="E23" s="29"/>
      <c r="F23" s="102">
        <f t="shared" si="0"/>
        <v>226680</v>
      </c>
      <c r="G23" s="32"/>
      <c r="H23" s="108">
        <f t="shared" si="1"/>
        <v>9.9011976832560217E-2</v>
      </c>
      <c r="I23" s="32"/>
      <c r="J23" s="111">
        <f>'MPO-County Rel and Est Wkst'!N22</f>
        <v>2516100</v>
      </c>
      <c r="K23" s="33"/>
      <c r="L23" s="24"/>
      <c r="N23" s="3">
        <v>2289420</v>
      </c>
      <c r="O23" s="3">
        <v>2419000</v>
      </c>
      <c r="P23" s="25">
        <f t="shared" si="2"/>
        <v>0</v>
      </c>
      <c r="Q23" s="3">
        <f t="shared" si="3"/>
        <v>97100</v>
      </c>
    </row>
    <row r="24" spans="1:17" ht="19.5">
      <c r="A24" s="31"/>
      <c r="B24" s="30">
        <v>17</v>
      </c>
      <c r="C24" s="59" t="s">
        <v>24</v>
      </c>
      <c r="D24" s="98">
        <v>175216</v>
      </c>
      <c r="E24" s="22"/>
      <c r="F24" s="102">
        <f t="shared" si="0"/>
        <v>24784</v>
      </c>
      <c r="G24" s="26"/>
      <c r="H24" s="107">
        <f t="shared" si="1"/>
        <v>0.14144826956442333</v>
      </c>
      <c r="I24" s="27"/>
      <c r="J24" s="111">
        <f>'MPO-County Rel and Est Wkst'!N25</f>
        <v>200000</v>
      </c>
      <c r="K24" s="23"/>
      <c r="L24" s="24"/>
      <c r="N24" s="3">
        <v>175216</v>
      </c>
      <c r="O24" s="3">
        <v>187500</v>
      </c>
      <c r="P24" s="25">
        <f t="shared" si="2"/>
        <v>0</v>
      </c>
      <c r="Q24" s="3">
        <f t="shared" si="3"/>
        <v>12500</v>
      </c>
    </row>
    <row r="25" spans="1:17" ht="19.5">
      <c r="A25" s="10"/>
      <c r="B25" s="30">
        <v>18</v>
      </c>
      <c r="C25" s="60" t="s">
        <v>25</v>
      </c>
      <c r="D25" s="98">
        <v>561891</v>
      </c>
      <c r="E25" s="29"/>
      <c r="F25" s="102">
        <f t="shared" si="0"/>
        <v>86509</v>
      </c>
      <c r="G25" s="26"/>
      <c r="H25" s="107">
        <f t="shared" si="1"/>
        <v>0.15396046564191276</v>
      </c>
      <c r="I25" s="32"/>
      <c r="J25" s="111">
        <f>'MPO-County Rel and Est Wkst'!N26</f>
        <v>648400</v>
      </c>
      <c r="K25" s="33"/>
      <c r="L25" s="24"/>
      <c r="N25" s="3">
        <v>561891</v>
      </c>
      <c r="O25" s="3">
        <v>610700</v>
      </c>
      <c r="P25" s="25">
        <f t="shared" si="2"/>
        <v>0</v>
      </c>
      <c r="Q25" s="3">
        <f t="shared" si="3"/>
        <v>37700</v>
      </c>
    </row>
    <row r="26" spans="1:17" ht="19.5">
      <c r="A26" s="10"/>
      <c r="B26" s="30">
        <v>19</v>
      </c>
      <c r="C26" s="60" t="s">
        <v>54</v>
      </c>
      <c r="D26" s="98">
        <v>498593</v>
      </c>
      <c r="E26" s="29"/>
      <c r="F26" s="102">
        <f t="shared" si="0"/>
        <v>39307</v>
      </c>
      <c r="G26" s="26"/>
      <c r="H26" s="107">
        <f t="shared" si="1"/>
        <v>7.8835844065199473E-2</v>
      </c>
      <c r="I26" s="32"/>
      <c r="J26" s="111">
        <f>'MPO-County Rel and Est Wkst'!N27</f>
        <v>537900</v>
      </c>
      <c r="K26" s="33"/>
      <c r="L26" s="24"/>
      <c r="N26" s="3">
        <v>498593</v>
      </c>
      <c r="O26" s="3">
        <v>524800</v>
      </c>
      <c r="P26" s="25">
        <f t="shared" si="2"/>
        <v>0</v>
      </c>
      <c r="Q26" s="3">
        <f t="shared" si="3"/>
        <v>13100</v>
      </c>
    </row>
    <row r="27" spans="1:17" ht="19.5">
      <c r="A27" s="31"/>
      <c r="B27" s="30">
        <v>20</v>
      </c>
      <c r="C27" s="59" t="s">
        <v>27</v>
      </c>
      <c r="D27" s="98">
        <v>959107</v>
      </c>
      <c r="E27" s="22"/>
      <c r="F27" s="102">
        <f t="shared" si="0"/>
        <v>7793</v>
      </c>
      <c r="G27" s="26"/>
      <c r="H27" s="107">
        <f t="shared" si="1"/>
        <v>8.1252665239644802E-3</v>
      </c>
      <c r="I27" s="27"/>
      <c r="J27" s="111">
        <f>'MPO-County Rel and Est Wkst'!N30</f>
        <v>966900</v>
      </c>
      <c r="K27" s="23"/>
      <c r="L27" s="24"/>
      <c r="N27" s="3">
        <v>959107</v>
      </c>
      <c r="O27" s="3">
        <v>974700</v>
      </c>
      <c r="P27" s="25">
        <f t="shared" si="2"/>
        <v>0</v>
      </c>
      <c r="Q27" s="3">
        <f t="shared" si="3"/>
        <v>-7800</v>
      </c>
    </row>
    <row r="28" spans="1:17" ht="19.5">
      <c r="A28" s="31"/>
      <c r="B28" s="30">
        <v>21</v>
      </c>
      <c r="C28" s="60" t="s">
        <v>28</v>
      </c>
      <c r="D28" s="98">
        <v>833716</v>
      </c>
      <c r="E28" s="29"/>
      <c r="F28" s="102">
        <f t="shared" si="0"/>
        <v>120784</v>
      </c>
      <c r="G28" s="26"/>
      <c r="H28" s="107">
        <f t="shared" si="1"/>
        <v>0.14487427373350156</v>
      </c>
      <c r="I28" s="27"/>
      <c r="J28" s="111">
        <f>'MPO-County Rel and Est Wkst'!N31</f>
        <v>954500</v>
      </c>
      <c r="K28" s="23"/>
      <c r="L28" s="24"/>
      <c r="N28" s="3">
        <v>833716</v>
      </c>
      <c r="O28" s="3">
        <v>903800</v>
      </c>
      <c r="P28" s="25">
        <f t="shared" si="2"/>
        <v>0</v>
      </c>
      <c r="Q28" s="3">
        <f t="shared" si="3"/>
        <v>50700</v>
      </c>
    </row>
    <row r="29" spans="1:17" ht="19.5">
      <c r="A29" s="31"/>
      <c r="B29" s="30">
        <v>22</v>
      </c>
      <c r="C29" s="60" t="s">
        <v>29</v>
      </c>
      <c r="D29" s="98">
        <v>329226</v>
      </c>
      <c r="E29" s="29"/>
      <c r="F29" s="102">
        <f t="shared" si="0"/>
        <v>64874</v>
      </c>
      <c r="G29" s="26"/>
      <c r="H29" s="107">
        <f t="shared" si="1"/>
        <v>0.19705005072503387</v>
      </c>
      <c r="I29" s="27"/>
      <c r="J29" s="111">
        <f>'MPO-County Rel and Est Wkst'!N33</f>
        <v>394100</v>
      </c>
      <c r="K29" s="23"/>
      <c r="L29" s="24"/>
      <c r="N29" s="3">
        <v>329226</v>
      </c>
      <c r="O29" s="3">
        <v>368600</v>
      </c>
      <c r="P29" s="25">
        <f t="shared" si="2"/>
        <v>0</v>
      </c>
      <c r="Q29" s="3">
        <f t="shared" si="3"/>
        <v>25500</v>
      </c>
    </row>
    <row r="30" spans="1:17" ht="19.5">
      <c r="A30" s="31"/>
      <c r="B30" s="30">
        <v>23</v>
      </c>
      <c r="C30" s="59" t="s">
        <v>30</v>
      </c>
      <c r="D30" s="98">
        <v>384298</v>
      </c>
      <c r="E30" s="29"/>
      <c r="F30" s="102">
        <f t="shared" si="0"/>
        <v>20302</v>
      </c>
      <c r="G30" s="32"/>
      <c r="H30" s="108">
        <f t="shared" si="1"/>
        <v>5.2828794321073749E-2</v>
      </c>
      <c r="I30" s="32"/>
      <c r="J30" s="111">
        <f>'MPO-County Rel and Est Wkst'!N34</f>
        <v>404600</v>
      </c>
      <c r="K30" s="23"/>
      <c r="L30" s="24"/>
      <c r="N30" s="3">
        <v>384298</v>
      </c>
      <c r="O30" s="3">
        <v>397700</v>
      </c>
      <c r="P30" s="25">
        <f t="shared" si="2"/>
        <v>0</v>
      </c>
      <c r="Q30" s="3">
        <f t="shared" si="3"/>
        <v>6900</v>
      </c>
    </row>
    <row r="31" spans="1:17" ht="19.5">
      <c r="A31" s="10"/>
      <c r="B31" s="30">
        <v>24</v>
      </c>
      <c r="C31" s="59" t="s">
        <v>55</v>
      </c>
      <c r="D31" s="98">
        <v>658578</v>
      </c>
      <c r="E31" s="22"/>
      <c r="F31" s="102">
        <f t="shared" si="0"/>
        <v>86622</v>
      </c>
      <c r="G31" s="26"/>
      <c r="H31" s="107">
        <f t="shared" si="1"/>
        <v>0.13152883940854387</v>
      </c>
      <c r="I31" s="27"/>
      <c r="J31" s="111">
        <f>'MPO-County Rel and Est Wkst'!N38</f>
        <v>745200</v>
      </c>
      <c r="K31" s="33"/>
      <c r="L31" s="24"/>
      <c r="N31" s="3">
        <v>658578</v>
      </c>
      <c r="O31" s="3">
        <v>702500</v>
      </c>
      <c r="P31" s="25">
        <f t="shared" si="2"/>
        <v>0</v>
      </c>
      <c r="Q31" s="3">
        <f t="shared" si="3"/>
        <v>42700</v>
      </c>
    </row>
    <row r="32" spans="1:17" ht="19.5">
      <c r="A32" s="31"/>
      <c r="B32" s="30">
        <v>25</v>
      </c>
      <c r="C32" s="60" t="s">
        <v>56</v>
      </c>
      <c r="D32" s="98">
        <v>1492191</v>
      </c>
      <c r="E32" s="29"/>
      <c r="F32" s="102">
        <f t="shared" si="0"/>
        <v>64009</v>
      </c>
      <c r="G32" s="26"/>
      <c r="H32" s="107">
        <f t="shared" si="1"/>
        <v>4.2895983154971451E-2</v>
      </c>
      <c r="I32" s="27"/>
      <c r="J32" s="111">
        <f>'MPO-County Rel and Est Wkst'!N40</f>
        <v>1556200</v>
      </c>
      <c r="K32" s="23"/>
      <c r="L32" s="24"/>
      <c r="N32" s="3">
        <v>1492191</v>
      </c>
      <c r="O32" s="3">
        <v>1532700</v>
      </c>
      <c r="P32" s="25">
        <f t="shared" si="2"/>
        <v>0</v>
      </c>
      <c r="Q32" s="3">
        <f t="shared" si="3"/>
        <v>23500</v>
      </c>
    </row>
    <row r="33" spans="1:17" ht="19.5">
      <c r="A33" s="31"/>
      <c r="B33" s="30">
        <v>26</v>
      </c>
      <c r="C33" s="60" t="s">
        <v>33</v>
      </c>
      <c r="D33" s="98">
        <v>513708</v>
      </c>
      <c r="E33" s="29"/>
      <c r="F33" s="102">
        <f t="shared" si="0"/>
        <v>94692</v>
      </c>
      <c r="G33" s="26"/>
      <c r="H33" s="107">
        <f t="shared" si="1"/>
        <v>0.18433039781354388</v>
      </c>
      <c r="I33" s="27"/>
      <c r="J33" s="111">
        <f>'MPO-County Rel and Est Wkst'!N41</f>
        <v>608400</v>
      </c>
      <c r="K33" s="23"/>
      <c r="L33" s="24"/>
      <c r="N33" s="3">
        <v>513708</v>
      </c>
      <c r="O33" s="3">
        <v>570100</v>
      </c>
      <c r="P33" s="25">
        <f t="shared" si="2"/>
        <v>0</v>
      </c>
      <c r="Q33" s="3">
        <f t="shared" si="3"/>
        <v>38300</v>
      </c>
    </row>
    <row r="34" spans="1:17" ht="19.5">
      <c r="A34" s="31"/>
      <c r="B34" s="30">
        <v>27</v>
      </c>
      <c r="C34" s="60" t="s">
        <v>57</v>
      </c>
      <c r="D34" s="98">
        <v>251927</v>
      </c>
      <c r="E34" s="29"/>
      <c r="F34" s="102">
        <f t="shared" si="0"/>
        <v>18473</v>
      </c>
      <c r="G34" s="26"/>
      <c r="H34" s="107">
        <f t="shared" si="1"/>
        <v>7.3326797048351308E-2</v>
      </c>
      <c r="I34" s="27"/>
      <c r="J34" s="111">
        <f>'MPO-County Rel and Est Wkst'!N43</f>
        <v>270400</v>
      </c>
      <c r="K34" s="23"/>
      <c r="L34" s="24"/>
      <c r="N34" s="3">
        <v>251927</v>
      </c>
      <c r="O34" s="3">
        <v>258100</v>
      </c>
      <c r="P34" s="25">
        <f t="shared" si="2"/>
        <v>0</v>
      </c>
      <c r="Q34" s="3">
        <f t="shared" si="3"/>
        <v>12300</v>
      </c>
    </row>
    <row r="35" spans="1:17" ht="16.5" customHeight="1">
      <c r="A35" s="10"/>
      <c r="B35" s="36" t="s">
        <v>58</v>
      </c>
      <c r="C35" s="37"/>
      <c r="D35" s="99">
        <f>'MPO-County Rel and Est Wkst'!L51</f>
        <v>20868018</v>
      </c>
      <c r="E35" s="38"/>
      <c r="F35" s="103">
        <f>J35-D35</f>
        <v>1808382</v>
      </c>
      <c r="G35" s="39"/>
      <c r="H35" s="109">
        <f>F35/D35</f>
        <v>8.6658062112079839E-2</v>
      </c>
      <c r="I35" s="40"/>
      <c r="J35" s="112">
        <f>'MPO-County Rel and Est Wkst'!N51</f>
        <v>22676400</v>
      </c>
      <c r="K35" s="23"/>
      <c r="L35" s="24"/>
      <c r="P35" s="25"/>
    </row>
    <row r="36" spans="1:17" ht="3" customHeight="1">
      <c r="A36" s="31"/>
      <c r="B36" s="28"/>
      <c r="C36" s="28"/>
      <c r="D36" s="98"/>
      <c r="E36" s="41"/>
      <c r="F36" s="102"/>
      <c r="G36" s="42"/>
      <c r="H36" s="108"/>
      <c r="I36" s="42"/>
      <c r="J36" s="111"/>
      <c r="K36" s="23"/>
      <c r="L36" s="24"/>
    </row>
    <row r="37" spans="1:17" ht="16.5" customHeight="1">
      <c r="A37" s="10"/>
      <c r="B37" s="21" t="s">
        <v>36</v>
      </c>
      <c r="C37" s="28"/>
      <c r="D37" s="100">
        <v>21538187</v>
      </c>
      <c r="E37" s="34"/>
      <c r="F37" s="104">
        <f>J37-D37</f>
        <v>1096680</v>
      </c>
      <c r="G37" s="43"/>
      <c r="H37" s="110">
        <f>F37/D37</f>
        <v>5.0917934736103836E-2</v>
      </c>
      <c r="I37" s="44"/>
      <c r="J37" s="113">
        <v>22634867</v>
      </c>
      <c r="K37" s="23"/>
      <c r="L37" s="24"/>
    </row>
    <row r="38" spans="1:17" ht="3" customHeight="1">
      <c r="A38" s="10"/>
      <c r="B38" s="21"/>
      <c r="C38" s="28"/>
      <c r="D38" s="100"/>
      <c r="E38" s="45"/>
      <c r="F38" s="105"/>
      <c r="G38" s="46"/>
      <c r="H38" s="105"/>
      <c r="I38" s="46"/>
      <c r="J38" s="113"/>
      <c r="K38" s="33"/>
      <c r="L38" s="24"/>
    </row>
    <row r="39" spans="1:17" ht="16.5" customHeight="1">
      <c r="A39" s="10"/>
      <c r="B39" s="47" t="s">
        <v>59</v>
      </c>
      <c r="C39" s="35"/>
      <c r="D39" s="101">
        <f>D35/D37</f>
        <v>0.96888461410424187</v>
      </c>
      <c r="E39" s="48"/>
      <c r="F39" s="106"/>
      <c r="G39" s="49"/>
      <c r="H39" s="106"/>
      <c r="I39" s="49"/>
      <c r="J39" s="114">
        <f>J35/J37</f>
        <v>1.0018349124825872</v>
      </c>
      <c r="K39" s="23"/>
      <c r="L39" s="24"/>
    </row>
    <row r="40" spans="1:17" ht="16.5" customHeight="1">
      <c r="A40" s="10"/>
      <c r="B40" s="10"/>
      <c r="C40" s="10"/>
      <c r="D40" s="50"/>
      <c r="E40" s="50"/>
      <c r="F40" s="50"/>
      <c r="G40" s="50"/>
      <c r="H40" s="50"/>
      <c r="I40" s="50"/>
      <c r="J40" s="51"/>
      <c r="K40" s="33"/>
      <c r="L40" s="24"/>
    </row>
    <row r="41" spans="1:17" ht="16.5" customHeight="1">
      <c r="A41" s="10"/>
      <c r="B41" s="10" t="s">
        <v>38</v>
      </c>
      <c r="C41" s="10"/>
      <c r="D41" s="50"/>
      <c r="E41" s="50"/>
      <c r="F41" s="50"/>
      <c r="G41" s="50"/>
      <c r="H41" s="50"/>
      <c r="I41" s="50"/>
      <c r="J41" s="51"/>
      <c r="K41" s="23"/>
      <c r="L41" s="24"/>
    </row>
    <row r="42" spans="1:17" ht="15" customHeight="1">
      <c r="A42" s="10"/>
      <c r="B42" s="10">
        <v>1</v>
      </c>
      <c r="C42" s="10" t="s">
        <v>60</v>
      </c>
      <c r="D42" s="50"/>
      <c r="E42" s="50"/>
      <c r="F42" s="50"/>
      <c r="G42" s="50"/>
      <c r="H42" s="50"/>
      <c r="I42" s="50"/>
      <c r="J42" s="51"/>
      <c r="K42" s="23"/>
      <c r="L42" s="52"/>
    </row>
    <row r="43" spans="1:17" ht="15" customHeight="1">
      <c r="A43" s="10"/>
      <c r="B43" s="10">
        <v>2</v>
      </c>
      <c r="C43" s="10" t="s">
        <v>61</v>
      </c>
      <c r="D43" s="50"/>
      <c r="E43" s="50"/>
      <c r="F43" s="50"/>
      <c r="G43" s="50"/>
      <c r="H43" s="50"/>
      <c r="I43" s="50"/>
      <c r="J43" s="51"/>
      <c r="K43" s="23"/>
      <c r="L43" s="52"/>
    </row>
    <row r="44" spans="1:17" ht="15" customHeight="1">
      <c r="A44" s="10"/>
      <c r="B44" s="10"/>
      <c r="C44" s="10" t="s">
        <v>62</v>
      </c>
      <c r="D44" s="50"/>
      <c r="E44" s="50"/>
      <c r="F44" s="50"/>
      <c r="G44" s="50"/>
      <c r="H44" s="50"/>
      <c r="I44" s="50"/>
      <c r="J44" s="51"/>
      <c r="K44" s="23"/>
      <c r="L44" s="52"/>
    </row>
    <row r="45" spans="1:17" ht="15" customHeight="1">
      <c r="A45" s="10"/>
      <c r="B45" s="10">
        <v>3</v>
      </c>
      <c r="C45" s="10" t="s">
        <v>63</v>
      </c>
      <c r="D45" s="50"/>
      <c r="E45" s="50"/>
      <c r="F45" s="50"/>
      <c r="G45" s="50"/>
      <c r="H45" s="50"/>
      <c r="I45" s="50"/>
      <c r="J45" s="51"/>
      <c r="K45" s="23"/>
      <c r="L45" s="52"/>
    </row>
    <row r="46" spans="1:17" ht="6.95" customHeight="1">
      <c r="A46" s="10"/>
      <c r="B46" s="10"/>
      <c r="C46" s="10"/>
      <c r="D46" s="50"/>
      <c r="E46" s="50"/>
      <c r="F46" s="50"/>
      <c r="G46" s="50"/>
      <c r="H46" s="50"/>
      <c r="I46" s="50"/>
      <c r="J46" s="51"/>
      <c r="K46" s="53"/>
      <c r="L46" s="54"/>
    </row>
    <row r="47" spans="1:17" ht="16.5">
      <c r="A47" s="10"/>
      <c r="B47" s="55" t="s">
        <v>42</v>
      </c>
      <c r="C47" s="10"/>
      <c r="D47" s="50"/>
      <c r="E47" s="50"/>
      <c r="F47" s="50"/>
      <c r="G47" s="50"/>
      <c r="H47" s="50"/>
      <c r="I47" s="50"/>
      <c r="J47" s="51"/>
      <c r="K47" s="53"/>
      <c r="L47" s="54"/>
    </row>
    <row r="48" spans="1:17" ht="15" customHeight="1">
      <c r="A48" s="10"/>
      <c r="B48" s="10"/>
      <c r="C48" s="55" t="s">
        <v>64</v>
      </c>
      <c r="D48" s="50"/>
      <c r="E48" s="50"/>
      <c r="F48" s="50"/>
      <c r="G48" s="50"/>
      <c r="H48" s="50"/>
      <c r="I48" s="50"/>
      <c r="J48" s="51"/>
      <c r="K48" s="53"/>
      <c r="L48" s="54"/>
    </row>
    <row r="49" spans="1:12" ht="15" customHeight="1">
      <c r="A49" s="10"/>
      <c r="B49" s="10"/>
      <c r="C49" s="10" t="s">
        <v>65</v>
      </c>
      <c r="D49" s="50"/>
      <c r="E49" s="50"/>
      <c r="F49" s="50"/>
      <c r="G49" s="50"/>
      <c r="H49" s="50"/>
      <c r="I49" s="50"/>
      <c r="J49" s="51"/>
      <c r="K49" s="53"/>
      <c r="L49" s="54"/>
    </row>
    <row r="50" spans="1:12" ht="15" customHeight="1">
      <c r="A50" s="10"/>
      <c r="B50" s="14"/>
      <c r="C50" s="56" t="s">
        <v>66</v>
      </c>
      <c r="D50" s="57"/>
      <c r="E50" s="57"/>
      <c r="F50" s="57"/>
      <c r="G50" s="57"/>
      <c r="H50" s="57"/>
      <c r="I50" s="57"/>
      <c r="J50" s="53"/>
      <c r="K50" s="53"/>
      <c r="L50" s="54"/>
    </row>
    <row r="51" spans="1:12" ht="16.5">
      <c r="A51" s="14"/>
      <c r="K51" s="53"/>
      <c r="L51" s="54"/>
    </row>
    <row r="52" spans="1:12" ht="16.5">
      <c r="K52" s="53"/>
      <c r="L52" s="54"/>
    </row>
    <row r="53" spans="1:12" ht="16.5">
      <c r="K53" s="53"/>
      <c r="L53" s="54"/>
    </row>
    <row r="54" spans="1:12" ht="16.5">
      <c r="K54" s="53"/>
    </row>
  </sheetData>
  <mergeCells count="8">
    <mergeCell ref="B1:K1"/>
    <mergeCell ref="B2:K2"/>
    <mergeCell ref="B4:B6"/>
    <mergeCell ref="C4:C6"/>
    <mergeCell ref="D4:D6"/>
    <mergeCell ref="F4:H4"/>
    <mergeCell ref="J4:J6"/>
    <mergeCell ref="F5:H5"/>
  </mergeCells>
  <printOptions horizontalCentered="1"/>
  <pageMargins left="0.7" right="0.7" top="0.75" bottom="0.75" header="0.3" footer="0.3"/>
  <pageSetup scale="75" fitToHeight="0" orientation="portrait" r:id="rId1"/>
  <headerFooter>
    <oddHeader>&amp;C&amp;"Arial,Regular"&amp;12FLORIDA DEPARTMENT OF TRANSPORTATION&amp;R&amp;G</oddHeader>
    <oddFooter>&amp;L&amp;"Arial,Regular"&amp;12Forecasting and Trends Office&amp;C&amp;"Arial,Regular"&amp;12http://www.fdot.gov/planning/demographic/&amp;R&amp;"Arial,Regular"&amp;12March 2019</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70"/>
  <sheetViews>
    <sheetView zoomScale="85" zoomScaleNormal="85" workbookViewId="0">
      <selection activeCell="N31" sqref="N31"/>
    </sheetView>
  </sheetViews>
  <sheetFormatPr defaultRowHeight="15"/>
  <cols>
    <col min="1" max="1" width="7.42578125" bestFit="1" customWidth="1"/>
    <col min="2" max="2" width="10.85546875" bestFit="1" customWidth="1"/>
    <col min="3" max="3" width="9.5703125" bestFit="1" customWidth="1"/>
    <col min="4" max="4" width="52" customWidth="1"/>
    <col min="5" max="5" width="10.140625" bestFit="1" customWidth="1"/>
    <col min="6" max="14" width="18.28515625" customWidth="1"/>
    <col min="18" max="18" width="9.5703125" bestFit="1" customWidth="1"/>
    <col min="19" max="19" width="10.42578125" customWidth="1"/>
  </cols>
  <sheetData>
    <row r="1" spans="1:19" ht="51.75">
      <c r="A1" s="63" t="s">
        <v>67</v>
      </c>
      <c r="B1" s="63" t="s">
        <v>68</v>
      </c>
      <c r="C1" s="63" t="s">
        <v>67</v>
      </c>
      <c r="D1" s="63" t="s">
        <v>69</v>
      </c>
      <c r="E1" s="63" t="s">
        <v>70</v>
      </c>
      <c r="F1" s="119" t="s">
        <v>71</v>
      </c>
      <c r="G1" s="119" t="s">
        <v>72</v>
      </c>
      <c r="H1" s="119" t="s">
        <v>73</v>
      </c>
      <c r="I1" s="119" t="s">
        <v>74</v>
      </c>
      <c r="J1" s="119" t="s">
        <v>75</v>
      </c>
      <c r="K1" s="119" t="s">
        <v>76</v>
      </c>
      <c r="L1" s="119" t="s">
        <v>77</v>
      </c>
      <c r="M1" s="120" t="s">
        <v>78</v>
      </c>
      <c r="N1" s="120" t="s">
        <v>79</v>
      </c>
      <c r="O1" s="182" t="s">
        <v>80</v>
      </c>
      <c r="P1" s="183" t="s">
        <v>81</v>
      </c>
      <c r="Q1" s="183" t="s">
        <v>82</v>
      </c>
      <c r="R1" s="183" t="s">
        <v>83</v>
      </c>
      <c r="S1" s="184" t="s">
        <v>84</v>
      </c>
    </row>
    <row r="2" spans="1:19">
      <c r="A2" s="1">
        <v>1</v>
      </c>
      <c r="B2" s="1">
        <v>1067.1600000000001</v>
      </c>
      <c r="C2" s="1">
        <v>12198300</v>
      </c>
      <c r="D2" s="1" t="s">
        <v>85</v>
      </c>
      <c r="E2" s="1" t="s">
        <v>86</v>
      </c>
      <c r="F2" s="66">
        <v>606612</v>
      </c>
      <c r="G2" s="2">
        <v>606612</v>
      </c>
      <c r="H2" s="2"/>
      <c r="I2" s="2">
        <f>F2</f>
        <v>606612</v>
      </c>
      <c r="J2" s="2">
        <f>VLOOKUP(E2,County2025!$A$10:$C$76,3,FALSE)</f>
        <v>606612</v>
      </c>
      <c r="K2" s="153">
        <f>I2/J2</f>
        <v>1</v>
      </c>
      <c r="L2" s="2">
        <f>J2*K2</f>
        <v>606612</v>
      </c>
      <c r="M2" s="2">
        <f>VLOOKUP(E2,County2025!$A$10:$C$76,2,FALSE)</f>
        <v>667900</v>
      </c>
      <c r="N2" s="2">
        <f>ROUND(K2*M2,-2)</f>
        <v>667900</v>
      </c>
      <c r="O2" s="185" t="s">
        <v>87</v>
      </c>
      <c r="P2">
        <v>1</v>
      </c>
      <c r="Q2">
        <v>2</v>
      </c>
      <c r="R2" s="3">
        <f>L2</f>
        <v>606612</v>
      </c>
      <c r="S2" s="186">
        <f>N2</f>
        <v>667900</v>
      </c>
    </row>
    <row r="3" spans="1:19">
      <c r="A3" s="1">
        <v>2</v>
      </c>
      <c r="B3" s="1">
        <v>717.30999999999904</v>
      </c>
      <c r="C3" s="1">
        <v>12199201</v>
      </c>
      <c r="D3" s="1" t="s">
        <v>88</v>
      </c>
      <c r="E3" s="1" t="s">
        <v>89</v>
      </c>
      <c r="F3" s="2">
        <v>186847</v>
      </c>
      <c r="G3" s="2">
        <v>186847</v>
      </c>
      <c r="H3" s="2"/>
      <c r="I3" s="2">
        <f t="shared" ref="I3:I4" si="0">F3</f>
        <v>186847</v>
      </c>
      <c r="J3" s="2">
        <f>VLOOKUP(E3,County2025!$A$10:$C$76,3,FALSE)</f>
        <v>186847</v>
      </c>
      <c r="K3" s="153">
        <f t="shared" ref="K3:K7" si="1">I3/J3</f>
        <v>1</v>
      </c>
      <c r="L3" s="2">
        <f>J3*K3</f>
        <v>186847</v>
      </c>
      <c r="M3" s="2">
        <f>VLOOKUP(E3,County2025!$A$10:$C$76,2,FALSE)</f>
        <v>223430</v>
      </c>
      <c r="N3" s="2">
        <f>ROUND(K3*M3,-2)</f>
        <v>223400</v>
      </c>
      <c r="O3" s="185" t="s">
        <v>87</v>
      </c>
      <c r="P3">
        <v>2</v>
      </c>
      <c r="Q3">
        <v>3</v>
      </c>
      <c r="R3" s="3">
        <f>L3</f>
        <v>186847</v>
      </c>
      <c r="S3" s="186">
        <f>N3</f>
        <v>223400</v>
      </c>
    </row>
    <row r="4" spans="1:19" ht="15.75" thickBot="1">
      <c r="A4" s="1">
        <v>3</v>
      </c>
      <c r="B4" s="1">
        <v>1225.3699999999899</v>
      </c>
      <c r="C4" s="1">
        <v>12197702</v>
      </c>
      <c r="D4" s="1" t="s">
        <v>10</v>
      </c>
      <c r="E4" s="1" t="s">
        <v>90</v>
      </c>
      <c r="F4" s="2">
        <v>1944375</v>
      </c>
      <c r="G4" s="2">
        <v>1944375</v>
      </c>
      <c r="H4" s="2"/>
      <c r="I4" s="2">
        <f t="shared" si="0"/>
        <v>1944375</v>
      </c>
      <c r="J4" s="2">
        <f>VLOOKUP(E4,County2025!$A$10:$C$76,3,FALSE)</f>
        <v>1944375</v>
      </c>
      <c r="K4" s="153">
        <f t="shared" si="1"/>
        <v>1</v>
      </c>
      <c r="L4" s="2">
        <f>J4*K4</f>
        <v>1944375</v>
      </c>
      <c r="M4" s="2">
        <f>VLOOKUP(E4,County2025!$A$10:$C$76,2,FALSE)</f>
        <v>1993535</v>
      </c>
      <c r="N4" s="2">
        <f>ROUND(K4*M4,-2)</f>
        <v>1993500</v>
      </c>
      <c r="O4" s="185" t="s">
        <v>87</v>
      </c>
      <c r="P4">
        <v>3</v>
      </c>
      <c r="Q4">
        <v>4</v>
      </c>
      <c r="R4" s="3">
        <f>L4</f>
        <v>1944375</v>
      </c>
      <c r="S4" s="186">
        <f>N4</f>
        <v>1993500</v>
      </c>
    </row>
    <row r="5" spans="1:19">
      <c r="A5" s="77">
        <v>4</v>
      </c>
      <c r="B5" s="78">
        <v>1461.3699999999899</v>
      </c>
      <c r="C5" s="78">
        <v>12198001</v>
      </c>
      <c r="D5" s="175" t="s">
        <v>91</v>
      </c>
      <c r="E5" s="175" t="s">
        <v>92</v>
      </c>
      <c r="F5" s="176">
        <v>211668</v>
      </c>
      <c r="G5" s="176">
        <f>H5+H6</f>
        <v>263797</v>
      </c>
      <c r="H5" s="79">
        <v>198093</v>
      </c>
      <c r="I5" s="79">
        <f>H5</f>
        <v>198093</v>
      </c>
      <c r="J5" s="80">
        <f>VLOOKUP(E5,County2025!$A$10:$C$76,3,FALSE)</f>
        <v>211668</v>
      </c>
      <c r="K5" s="154">
        <f t="shared" si="1"/>
        <v>0.93586654572254668</v>
      </c>
      <c r="L5" s="80">
        <f>J5*K5+J6*K6</f>
        <v>263797</v>
      </c>
      <c r="M5" s="80">
        <f>VLOOKUP(E5,County2025!$A$10:$C$76,2,FALSE)</f>
        <v>226193</v>
      </c>
      <c r="N5" s="79">
        <f>ROUND(K5*M5+K6*M6,-2)</f>
        <v>290700</v>
      </c>
      <c r="O5" s="185" t="s">
        <v>87</v>
      </c>
      <c r="P5">
        <v>4</v>
      </c>
      <c r="Q5">
        <v>5</v>
      </c>
      <c r="R5" s="3">
        <f>L5</f>
        <v>263797</v>
      </c>
      <c r="S5" s="186">
        <f>N5</f>
        <v>290700</v>
      </c>
    </row>
    <row r="6" spans="1:19" ht="15.75" thickBot="1">
      <c r="A6" s="90">
        <v>4</v>
      </c>
      <c r="B6" s="91"/>
      <c r="C6" s="91"/>
      <c r="D6" s="91"/>
      <c r="E6" s="177" t="s">
        <v>93</v>
      </c>
      <c r="F6" s="178">
        <v>75305</v>
      </c>
      <c r="G6" s="178">
        <f>H5+H6</f>
        <v>263797</v>
      </c>
      <c r="H6" s="92">
        <v>65704</v>
      </c>
      <c r="I6" s="92">
        <f>H6</f>
        <v>65704</v>
      </c>
      <c r="J6" s="94">
        <f>VLOOKUP(E6,County2025!$A$10:$C$76,3,FALSE)</f>
        <v>75305</v>
      </c>
      <c r="K6" s="155">
        <f t="shared" si="1"/>
        <v>0.87250514574065463</v>
      </c>
      <c r="L6" s="94">
        <f>J5*K5+J6*K6</f>
        <v>263797</v>
      </c>
      <c r="M6" s="94">
        <f>VLOOKUP(E6,County2025!$A$10:$C$76,2,FALSE)</f>
        <v>90547</v>
      </c>
      <c r="N6" s="92">
        <f>ROUND(K5*M5+K6*M6,-2)</f>
        <v>290700</v>
      </c>
      <c r="O6" s="185" t="s">
        <v>87</v>
      </c>
      <c r="Q6">
        <v>6</v>
      </c>
      <c r="S6" s="187"/>
    </row>
    <row r="7" spans="1:19" ht="15.75" thickBot="1">
      <c r="A7" s="85">
        <v>5</v>
      </c>
      <c r="B7" s="86">
        <v>188.3</v>
      </c>
      <c r="C7" s="86">
        <v>12197806</v>
      </c>
      <c r="D7" s="227" t="s">
        <v>94</v>
      </c>
      <c r="E7" s="227" t="s">
        <v>95</v>
      </c>
      <c r="F7" s="228">
        <v>278468</v>
      </c>
      <c r="G7" s="228">
        <v>278468</v>
      </c>
      <c r="H7" s="87">
        <v>278468</v>
      </c>
      <c r="I7" s="87">
        <f>H7</f>
        <v>278468</v>
      </c>
      <c r="J7" s="87">
        <f>VLOOKUP(E7,County2025!$A$10:$C$76,3,FALSE)</f>
        <v>278468</v>
      </c>
      <c r="K7" s="220">
        <f t="shared" si="1"/>
        <v>1</v>
      </c>
      <c r="L7" s="87">
        <f>J7*K7</f>
        <v>278468</v>
      </c>
      <c r="M7" s="87">
        <f>VLOOKUP(E7,County2025!$A$10:$C$76,2,FALSE)</f>
        <v>298485</v>
      </c>
      <c r="N7" s="88">
        <f>ROUND(K7*M7,-2)</f>
        <v>298500</v>
      </c>
      <c r="O7" t="s">
        <v>87</v>
      </c>
      <c r="P7" s="202">
        <v>5</v>
      </c>
      <c r="Q7" s="202">
        <v>7</v>
      </c>
      <c r="R7" s="3">
        <f>L7</f>
        <v>278468</v>
      </c>
      <c r="S7" s="186">
        <f>N7</f>
        <v>298500</v>
      </c>
    </row>
    <row r="8" spans="1:19">
      <c r="A8" s="90">
        <v>6</v>
      </c>
      <c r="B8" s="91">
        <v>1119.8599999999899</v>
      </c>
      <c r="C8" s="91">
        <v>12199202</v>
      </c>
      <c r="D8" s="4" t="s">
        <v>96</v>
      </c>
      <c r="E8" s="4" t="s">
        <v>97</v>
      </c>
      <c r="F8" s="67">
        <v>153843</v>
      </c>
      <c r="G8" s="5">
        <f>F8+F9</f>
        <v>348358</v>
      </c>
      <c r="H8" s="93">
        <v>153843</v>
      </c>
      <c r="I8" s="92">
        <f t="shared" ref="I8:I26" si="2">H8</f>
        <v>153843</v>
      </c>
      <c r="J8" s="94">
        <f>VLOOKUP(E8,County2025!$A$10:$C$76,3,FALSE)</f>
        <v>153843</v>
      </c>
      <c r="K8" s="155">
        <f t="shared" ref="K8:K48" si="3">I8/J8</f>
        <v>1</v>
      </c>
      <c r="L8" s="94">
        <f>J8*K8+J9*K9</f>
        <v>348358</v>
      </c>
      <c r="M8" s="94">
        <f>VLOOKUP(E8,County2025!$A$10:$C$76,2,FALSE)</f>
        <v>166500</v>
      </c>
      <c r="N8" s="92">
        <f>ROUND(K8*M8+K9*M9,-2)</f>
        <v>379300</v>
      </c>
      <c r="O8" s="185" t="s">
        <v>87</v>
      </c>
      <c r="P8">
        <v>6</v>
      </c>
      <c r="Q8">
        <v>8</v>
      </c>
      <c r="R8" s="3">
        <f>L8</f>
        <v>348358</v>
      </c>
      <c r="S8" s="186">
        <f>N8</f>
        <v>379300</v>
      </c>
    </row>
    <row r="9" spans="1:19" ht="15.75" thickBot="1">
      <c r="A9" s="81">
        <v>6</v>
      </c>
      <c r="B9" s="82"/>
      <c r="C9" s="82"/>
      <c r="D9" s="82"/>
      <c r="E9" s="74" t="s">
        <v>98</v>
      </c>
      <c r="F9" s="76">
        <v>194515</v>
      </c>
      <c r="G9" s="75">
        <f>F8+F9</f>
        <v>348358</v>
      </c>
      <c r="H9" s="95">
        <v>194515</v>
      </c>
      <c r="I9" s="83">
        <f t="shared" si="2"/>
        <v>194515</v>
      </c>
      <c r="J9" s="84">
        <f>VLOOKUP(E9,County2025!$A$10:$C$76,3,FALSE)</f>
        <v>194515</v>
      </c>
      <c r="K9" s="156">
        <f t="shared" si="3"/>
        <v>1</v>
      </c>
      <c r="L9" s="84">
        <f>J8*K8+J9*K9</f>
        <v>348358</v>
      </c>
      <c r="M9" s="84">
        <f>VLOOKUP(E9,County2025!$A$10:$C$76,2,FALSE)</f>
        <v>212849</v>
      </c>
      <c r="N9" s="83">
        <f>ROUND(K8*M8+K9*M9,-2)</f>
        <v>379300</v>
      </c>
      <c r="O9" s="185" t="s">
        <v>87</v>
      </c>
      <c r="Q9">
        <v>9</v>
      </c>
      <c r="S9" s="187"/>
    </row>
    <row r="10" spans="1:19" ht="15.75" thickBot="1">
      <c r="A10" s="1">
        <v>7</v>
      </c>
      <c r="B10" s="1">
        <v>1110.8800000000001</v>
      </c>
      <c r="C10" s="1">
        <v>12197704</v>
      </c>
      <c r="D10" s="1" t="s">
        <v>14</v>
      </c>
      <c r="E10" s="1" t="s">
        <v>99</v>
      </c>
      <c r="F10" s="2">
        <v>1459762</v>
      </c>
      <c r="G10" s="2">
        <v>1459762</v>
      </c>
      <c r="H10" s="2">
        <v>1459762</v>
      </c>
      <c r="I10" s="2">
        <f t="shared" si="2"/>
        <v>1459762</v>
      </c>
      <c r="J10" s="2">
        <f>VLOOKUP(E10,County2025!$A$10:$C$76,3,FALSE)</f>
        <v>1459762</v>
      </c>
      <c r="K10" s="153">
        <f t="shared" si="3"/>
        <v>1</v>
      </c>
      <c r="L10" s="2">
        <f>J10*K10</f>
        <v>1459762</v>
      </c>
      <c r="M10" s="2">
        <f>VLOOKUP(E10,County2025!$A$10:$C$76,2,FALSE)</f>
        <v>1575637</v>
      </c>
      <c r="N10" s="2">
        <f t="shared" ref="N10:N11" si="4">ROUND(K10*M10,-2)</f>
        <v>1575600</v>
      </c>
      <c r="O10" s="185" t="s">
        <v>87</v>
      </c>
      <c r="P10">
        <v>7</v>
      </c>
      <c r="Q10">
        <v>10</v>
      </c>
      <c r="R10" s="3">
        <f>L10</f>
        <v>1459762</v>
      </c>
      <c r="S10" s="186">
        <f>N10</f>
        <v>1575600</v>
      </c>
    </row>
    <row r="11" spans="1:19" ht="15.75" thickBot="1">
      <c r="A11" s="1">
        <v>8</v>
      </c>
      <c r="B11" s="1">
        <v>175.06</v>
      </c>
      <c r="C11" s="1">
        <v>12199302</v>
      </c>
      <c r="D11" s="227" t="s">
        <v>100</v>
      </c>
      <c r="E11" s="227" t="s">
        <v>101</v>
      </c>
      <c r="F11" s="227">
        <v>159788</v>
      </c>
      <c r="G11" s="227">
        <v>159788</v>
      </c>
      <c r="H11" s="2">
        <v>159788</v>
      </c>
      <c r="I11" s="2">
        <f t="shared" si="2"/>
        <v>159788</v>
      </c>
      <c r="J11" s="2">
        <f>VLOOKUP(E11,County2025!$A$10:$C$76,3,FALSE)</f>
        <v>159788</v>
      </c>
      <c r="K11" s="153">
        <f t="shared" si="3"/>
        <v>1</v>
      </c>
      <c r="L11" s="2">
        <f>J11*K11</f>
        <v>159788</v>
      </c>
      <c r="M11" s="2">
        <f>VLOOKUP(E11,County2025!$A$10:$C$76,2,FALSE)</f>
        <v>173013</v>
      </c>
      <c r="N11" s="2">
        <f t="shared" si="4"/>
        <v>173000</v>
      </c>
      <c r="O11" s="185" t="s">
        <v>87</v>
      </c>
      <c r="P11">
        <v>8</v>
      </c>
      <c r="Q11">
        <v>11</v>
      </c>
      <c r="R11" s="3">
        <f>L11</f>
        <v>159788</v>
      </c>
      <c r="S11" s="186">
        <f>N11</f>
        <v>173000</v>
      </c>
    </row>
    <row r="12" spans="1:19">
      <c r="A12" s="77">
        <v>9</v>
      </c>
      <c r="B12" s="78">
        <v>2681.2199999999898</v>
      </c>
      <c r="C12" s="78">
        <v>12197802</v>
      </c>
      <c r="D12" s="70" t="s">
        <v>102</v>
      </c>
      <c r="E12" s="70" t="s">
        <v>103</v>
      </c>
      <c r="F12" s="71">
        <v>218245</v>
      </c>
      <c r="G12" s="71">
        <v>1577589</v>
      </c>
      <c r="H12" s="89">
        <v>218245</v>
      </c>
      <c r="I12" s="79">
        <f t="shared" si="2"/>
        <v>218245</v>
      </c>
      <c r="J12" s="80">
        <f>VLOOKUP(E12,County2025!$A$10:$C$76,3,FALSE)</f>
        <v>218245</v>
      </c>
      <c r="K12" s="154">
        <f t="shared" si="3"/>
        <v>1</v>
      </c>
      <c r="L12" s="80">
        <f>J12*K12+J13*K13+J14*K14+J15*K15</f>
        <v>1577589</v>
      </c>
      <c r="M12" s="80">
        <f>VLOOKUP(E12,County2025!$A$10:$C$76,2,FALSE)</f>
        <v>238605</v>
      </c>
      <c r="N12" s="79">
        <f>ROUND(K12*M12+K13*M13+K14*M14+K15*M15,-2)</f>
        <v>1773000</v>
      </c>
      <c r="O12" s="185" t="s">
        <v>87</v>
      </c>
      <c r="P12">
        <v>9</v>
      </c>
      <c r="Q12">
        <v>12</v>
      </c>
      <c r="R12" s="3">
        <f>L12</f>
        <v>1577589</v>
      </c>
      <c r="S12" s="186">
        <f>N12</f>
        <v>1773000</v>
      </c>
    </row>
    <row r="13" spans="1:19">
      <c r="A13" s="90">
        <v>9</v>
      </c>
      <c r="B13" s="91"/>
      <c r="C13" s="91"/>
      <c r="D13" s="91"/>
      <c r="E13" s="4" t="s">
        <v>104</v>
      </c>
      <c r="F13" s="5">
        <v>995567</v>
      </c>
      <c r="G13" s="5">
        <v>1577589</v>
      </c>
      <c r="H13" s="93">
        <v>995567</v>
      </c>
      <c r="I13" s="91">
        <f t="shared" si="2"/>
        <v>995567</v>
      </c>
      <c r="J13" s="94">
        <f>VLOOKUP(E13,County2025!$A$10:$C$76,3,FALSE)</f>
        <v>995567</v>
      </c>
      <c r="K13" s="155">
        <f t="shared" si="3"/>
        <v>1</v>
      </c>
      <c r="L13" s="94">
        <f>J12*K12+J13*K13+J14*K14+J15*K15</f>
        <v>1577589</v>
      </c>
      <c r="M13" s="94">
        <f>VLOOKUP(E13,County2025!$A$10:$C$76,2,FALSE)</f>
        <v>1079044</v>
      </c>
      <c r="N13" s="92">
        <f>ROUND(K12*M12+K13*M13+K14*M14+K15*M15,-2)</f>
        <v>1773000</v>
      </c>
      <c r="O13" s="185" t="s">
        <v>87</v>
      </c>
      <c r="Q13">
        <v>13</v>
      </c>
      <c r="S13" s="187"/>
    </row>
    <row r="14" spans="1:19">
      <c r="A14" s="90">
        <v>9</v>
      </c>
      <c r="B14" s="91"/>
      <c r="C14" s="91"/>
      <c r="D14" s="91"/>
      <c r="E14" s="4" t="s">
        <v>105</v>
      </c>
      <c r="F14" s="151">
        <v>90352</v>
      </c>
      <c r="G14" s="5">
        <v>1577589</v>
      </c>
      <c r="H14" s="93">
        <v>90352</v>
      </c>
      <c r="I14" s="92">
        <f t="shared" si="2"/>
        <v>90352</v>
      </c>
      <c r="J14" s="94">
        <f>VLOOKUP(E14,County2025!$A$10:$C$76,3,FALSE)</f>
        <v>90352</v>
      </c>
      <c r="K14" s="155">
        <f t="shared" si="3"/>
        <v>1</v>
      </c>
      <c r="L14" s="94">
        <f>J12*K12+J13*K13+J14*K14+J15*K15</f>
        <v>1577589</v>
      </c>
      <c r="M14" s="94">
        <f>VLOOKUP(E14,County2025!$A$10:$C$76,2,FALSE)</f>
        <v>107053</v>
      </c>
      <c r="N14" s="92">
        <f>ROUND(K12*M12+K13*M13+K14*M14+K15*M15,-2)</f>
        <v>1773000</v>
      </c>
      <c r="O14" s="185" t="s">
        <v>87</v>
      </c>
      <c r="Q14">
        <v>14</v>
      </c>
      <c r="S14" s="187"/>
    </row>
    <row r="15" spans="1:19" ht="15.75" thickBot="1">
      <c r="A15" s="81">
        <v>9</v>
      </c>
      <c r="B15" s="82"/>
      <c r="C15" s="82"/>
      <c r="D15" s="82"/>
      <c r="E15" s="74" t="s">
        <v>106</v>
      </c>
      <c r="F15" s="75">
        <v>273425</v>
      </c>
      <c r="G15" s="75">
        <v>1577589</v>
      </c>
      <c r="H15" s="95">
        <v>273425</v>
      </c>
      <c r="I15" s="82">
        <f t="shared" si="2"/>
        <v>273425</v>
      </c>
      <c r="J15" s="84">
        <f>VLOOKUP(E15,County2025!$A$10:$C$76,3,FALSE)</f>
        <v>273425</v>
      </c>
      <c r="K15" s="156">
        <f t="shared" si="3"/>
        <v>1</v>
      </c>
      <c r="L15" s="84">
        <f>J12*K12+J13*K13+J14*K14+J15*K15</f>
        <v>1577589</v>
      </c>
      <c r="M15" s="84">
        <f>VLOOKUP(E15,County2025!$A$10:$C$76,2,FALSE)</f>
        <v>348336</v>
      </c>
      <c r="N15" s="83">
        <f>ROUND(K12*M12+K13*M13+K14*M14+K15*M15,-2)</f>
        <v>1773000</v>
      </c>
      <c r="O15" s="185" t="s">
        <v>87</v>
      </c>
      <c r="Q15">
        <v>15</v>
      </c>
      <c r="S15" s="187"/>
    </row>
    <row r="16" spans="1:19">
      <c r="A16" s="1">
        <v>10</v>
      </c>
      <c r="B16" s="1">
        <v>2013.1099999999899</v>
      </c>
      <c r="C16" s="1">
        <v>12197805</v>
      </c>
      <c r="D16" s="1" t="s">
        <v>107</v>
      </c>
      <c r="E16" s="1" t="s">
        <v>108</v>
      </c>
      <c r="F16" s="2">
        <v>725046</v>
      </c>
      <c r="G16" s="2">
        <v>725046</v>
      </c>
      <c r="H16" s="2">
        <v>725046</v>
      </c>
      <c r="I16" s="2">
        <f t="shared" si="2"/>
        <v>725046</v>
      </c>
      <c r="J16" s="2">
        <f>VLOOKUP(E16,County2025!$A$10:$C$76,3,FALSE)</f>
        <v>725046</v>
      </c>
      <c r="K16" s="153">
        <f t="shared" si="3"/>
        <v>1</v>
      </c>
      <c r="L16" s="2">
        <f t="shared" ref="L16:L21" si="5">J16*K16</f>
        <v>725046</v>
      </c>
      <c r="M16" s="2">
        <f>VLOOKUP(E16,County2025!$A$10:$C$76,2,FALSE)</f>
        <v>846896</v>
      </c>
      <c r="N16" s="2">
        <f t="shared" ref="N16:N21" si="6">ROUND(K16*M16,-2)</f>
        <v>846900</v>
      </c>
      <c r="O16" s="185" t="s">
        <v>87</v>
      </c>
      <c r="P16" s="188">
        <v>10</v>
      </c>
      <c r="Q16" s="188">
        <v>16</v>
      </c>
      <c r="R16" s="3">
        <f t="shared" ref="R16:R22" si="7">L16</f>
        <v>725046</v>
      </c>
      <c r="S16" s="186">
        <f t="shared" ref="S16:S22" si="8">N16</f>
        <v>846900</v>
      </c>
    </row>
    <row r="17" spans="1:19">
      <c r="A17" s="1">
        <v>11</v>
      </c>
      <c r="B17" s="1">
        <v>825.91999999999905</v>
      </c>
      <c r="C17" s="1">
        <v>12197600</v>
      </c>
      <c r="D17" s="1" t="s">
        <v>18</v>
      </c>
      <c r="E17" s="1" t="s">
        <v>109</v>
      </c>
      <c r="F17" s="2">
        <v>760822</v>
      </c>
      <c r="G17" s="2">
        <v>760822</v>
      </c>
      <c r="H17" s="2">
        <v>760822</v>
      </c>
      <c r="I17" s="2">
        <f t="shared" si="2"/>
        <v>760822</v>
      </c>
      <c r="J17" s="2">
        <f>VLOOKUP(E17,County2025!$A$10:$C$76,3,FALSE)</f>
        <v>760822</v>
      </c>
      <c r="K17" s="153">
        <f t="shared" si="3"/>
        <v>1</v>
      </c>
      <c r="L17" s="2">
        <f t="shared" si="5"/>
        <v>760822</v>
      </c>
      <c r="M17" s="2">
        <f>VLOOKUP(E17,County2025!$A$10:$C$76,2,FALSE)</f>
        <v>839223</v>
      </c>
      <c r="N17" s="2">
        <f t="shared" si="6"/>
        <v>839200</v>
      </c>
      <c r="O17" s="185" t="s">
        <v>87</v>
      </c>
      <c r="P17">
        <v>11</v>
      </c>
      <c r="Q17">
        <v>17</v>
      </c>
      <c r="R17" s="3">
        <f t="shared" si="7"/>
        <v>760822</v>
      </c>
      <c r="S17" s="186">
        <f t="shared" si="8"/>
        <v>839200</v>
      </c>
    </row>
    <row r="18" spans="1:19">
      <c r="A18" s="1">
        <v>12</v>
      </c>
      <c r="B18" s="1">
        <v>545.21</v>
      </c>
      <c r="C18" s="1">
        <v>12199301</v>
      </c>
      <c r="D18" s="1" t="s">
        <v>19</v>
      </c>
      <c r="E18" s="1" t="s">
        <v>110</v>
      </c>
      <c r="F18" s="2">
        <v>158431</v>
      </c>
      <c r="G18" s="2">
        <v>158431</v>
      </c>
      <c r="H18" s="2">
        <v>158431</v>
      </c>
      <c r="I18" s="2">
        <f t="shared" si="2"/>
        <v>158431</v>
      </c>
      <c r="J18" s="2">
        <f>VLOOKUP(E18,County2025!$A$10:$C$76,3,FALSE)</f>
        <v>158431</v>
      </c>
      <c r="K18" s="153">
        <f t="shared" si="3"/>
        <v>1</v>
      </c>
      <c r="L18" s="2">
        <f t="shared" si="5"/>
        <v>158431</v>
      </c>
      <c r="M18" s="2">
        <f>VLOOKUP(E18,County2025!$A$10:$C$76,2,FALSE)</f>
        <v>166281</v>
      </c>
      <c r="N18" s="2">
        <f t="shared" si="6"/>
        <v>166300</v>
      </c>
      <c r="O18" s="185" t="s">
        <v>87</v>
      </c>
      <c r="P18">
        <v>12</v>
      </c>
      <c r="Q18">
        <v>18</v>
      </c>
      <c r="R18" s="3">
        <f t="shared" si="7"/>
        <v>158431</v>
      </c>
      <c r="S18" s="186">
        <f t="shared" si="8"/>
        <v>166300</v>
      </c>
    </row>
    <row r="19" spans="1:19">
      <c r="A19" s="1">
        <v>13</v>
      </c>
      <c r="B19" s="1">
        <v>2019.8499999999899</v>
      </c>
      <c r="C19" s="1">
        <v>12197701</v>
      </c>
      <c r="D19" s="1" t="s">
        <v>111</v>
      </c>
      <c r="E19" s="1" t="s">
        <v>112</v>
      </c>
      <c r="F19" s="2">
        <v>2701767</v>
      </c>
      <c r="G19" s="2">
        <v>2701767</v>
      </c>
      <c r="H19" s="2">
        <v>2701767</v>
      </c>
      <c r="I19" s="2">
        <f t="shared" si="2"/>
        <v>2701767</v>
      </c>
      <c r="J19" s="2">
        <f>VLOOKUP(E19,County2025!$A$10:$C$76,3,FALSE)</f>
        <v>2701767</v>
      </c>
      <c r="K19" s="153">
        <f t="shared" si="3"/>
        <v>1</v>
      </c>
      <c r="L19" s="2">
        <f t="shared" si="5"/>
        <v>2701767</v>
      </c>
      <c r="M19" s="2">
        <f>VLOOKUP(E19,County2025!$A$10:$C$76,2,FALSE)</f>
        <v>2814927</v>
      </c>
      <c r="N19" s="2">
        <f t="shared" si="6"/>
        <v>2814900</v>
      </c>
      <c r="O19" s="185" t="s">
        <v>87</v>
      </c>
      <c r="P19">
        <v>13</v>
      </c>
      <c r="Q19">
        <v>19</v>
      </c>
      <c r="R19" s="3">
        <f t="shared" si="7"/>
        <v>2701767</v>
      </c>
      <c r="S19" s="186">
        <f t="shared" si="8"/>
        <v>2814900</v>
      </c>
    </row>
    <row r="20" spans="1:19">
      <c r="A20" s="1">
        <v>14</v>
      </c>
      <c r="B20" s="1">
        <v>2073.84</v>
      </c>
      <c r="C20" s="1">
        <v>12198202</v>
      </c>
      <c r="D20" s="1" t="s">
        <v>21</v>
      </c>
      <c r="E20" s="1" t="s">
        <v>113</v>
      </c>
      <c r="F20" s="2">
        <v>375752</v>
      </c>
      <c r="G20" s="2">
        <v>375752</v>
      </c>
      <c r="H20" s="2">
        <v>375752</v>
      </c>
      <c r="I20" s="2">
        <f t="shared" si="2"/>
        <v>375752</v>
      </c>
      <c r="J20" s="2">
        <f>VLOOKUP(E20,County2025!$A$10:$C$76,3,FALSE)</f>
        <v>375752</v>
      </c>
      <c r="K20" s="153">
        <f t="shared" si="3"/>
        <v>1</v>
      </c>
      <c r="L20" s="2">
        <f t="shared" si="5"/>
        <v>375752</v>
      </c>
      <c r="M20" s="2">
        <f>VLOOKUP(E20,County2025!$A$10:$C$76,2,FALSE)</f>
        <v>413314</v>
      </c>
      <c r="N20" s="2">
        <f t="shared" si="6"/>
        <v>413300</v>
      </c>
      <c r="O20" s="185" t="s">
        <v>87</v>
      </c>
      <c r="P20">
        <v>14</v>
      </c>
      <c r="Q20">
        <v>20</v>
      </c>
      <c r="R20" s="3">
        <f t="shared" si="7"/>
        <v>375752</v>
      </c>
      <c r="S20" s="186">
        <f t="shared" si="8"/>
        <v>413300</v>
      </c>
    </row>
    <row r="21" spans="1:19" ht="15.75" thickBot="1">
      <c r="A21" s="1">
        <v>15</v>
      </c>
      <c r="B21" s="1">
        <v>1663.8699999999899</v>
      </c>
      <c r="C21" s="1">
        <v>12198100</v>
      </c>
      <c r="D21" s="1" t="s">
        <v>114</v>
      </c>
      <c r="E21" s="1" t="s">
        <v>115</v>
      </c>
      <c r="F21" s="2">
        <v>375908</v>
      </c>
      <c r="G21" s="2">
        <v>375908</v>
      </c>
      <c r="H21" s="2">
        <v>375908</v>
      </c>
      <c r="I21" s="2">
        <f t="shared" si="2"/>
        <v>375908</v>
      </c>
      <c r="J21" s="2">
        <f>VLOOKUP(E21,County2025!$A$10:$C$76,3,FALSE)</f>
        <v>375908</v>
      </c>
      <c r="K21" s="153">
        <f t="shared" si="3"/>
        <v>1</v>
      </c>
      <c r="L21" s="2">
        <f t="shared" si="5"/>
        <v>375908</v>
      </c>
      <c r="M21" s="2">
        <f>VLOOKUP(E21,County2025!$A$10:$C$76,2,FALSE)</f>
        <v>433765</v>
      </c>
      <c r="N21" s="2">
        <f t="shared" si="6"/>
        <v>433800</v>
      </c>
      <c r="O21" s="185" t="s">
        <v>87</v>
      </c>
      <c r="P21" s="188">
        <v>15</v>
      </c>
      <c r="Q21" s="188">
        <v>21</v>
      </c>
      <c r="R21" s="3">
        <f t="shared" si="7"/>
        <v>375908</v>
      </c>
      <c r="S21" s="186">
        <f t="shared" si="8"/>
        <v>433800</v>
      </c>
    </row>
    <row r="22" spans="1:19">
      <c r="A22" s="77">
        <v>16</v>
      </c>
      <c r="B22" s="78">
        <v>2859.13</v>
      </c>
      <c r="C22" s="78">
        <v>12197703</v>
      </c>
      <c r="D22" s="70" t="s">
        <v>116</v>
      </c>
      <c r="E22" s="70" t="s">
        <v>117</v>
      </c>
      <c r="F22" s="71">
        <v>1429908</v>
      </c>
      <c r="G22" s="71">
        <v>2289420</v>
      </c>
      <c r="H22" s="89">
        <v>1429908</v>
      </c>
      <c r="I22" s="79">
        <f t="shared" si="2"/>
        <v>1429908</v>
      </c>
      <c r="J22" s="80">
        <f>VLOOKUP(E22,County2025!$A$10:$C$76,3,FALSE)</f>
        <v>1429908</v>
      </c>
      <c r="K22" s="154">
        <f t="shared" si="3"/>
        <v>1</v>
      </c>
      <c r="L22" s="80">
        <f>J22*K22+J23*K23+J24*K24</f>
        <v>2289420</v>
      </c>
      <c r="M22" s="80">
        <f>VLOOKUP(E22,County2025!$A$10:$C$76,2,FALSE)</f>
        <v>1536045</v>
      </c>
      <c r="N22" s="79">
        <f>ROUND(K22*M22+K23*M23+K24*M24,-2)</f>
        <v>2516100</v>
      </c>
      <c r="O22" s="185" t="s">
        <v>87</v>
      </c>
      <c r="P22">
        <v>16</v>
      </c>
      <c r="Q22">
        <v>22</v>
      </c>
      <c r="R22" s="3">
        <f t="shared" si="7"/>
        <v>2289420</v>
      </c>
      <c r="S22" s="186">
        <f t="shared" si="8"/>
        <v>2516100</v>
      </c>
    </row>
    <row r="23" spans="1:19">
      <c r="A23" s="90">
        <v>16</v>
      </c>
      <c r="B23" s="91"/>
      <c r="C23" s="91"/>
      <c r="D23" s="91"/>
      <c r="E23" s="4" t="s">
        <v>118</v>
      </c>
      <c r="F23" s="5">
        <v>388656</v>
      </c>
      <c r="G23" s="5">
        <v>2289420</v>
      </c>
      <c r="H23" s="93">
        <v>388656</v>
      </c>
      <c r="I23" s="92">
        <f t="shared" si="2"/>
        <v>388656</v>
      </c>
      <c r="J23" s="94">
        <f>VLOOKUP(E23,County2025!$A$10:$C$76,3,FALSE)</f>
        <v>388656</v>
      </c>
      <c r="K23" s="155">
        <f t="shared" si="3"/>
        <v>1</v>
      </c>
      <c r="L23" s="94">
        <f>J22*K22+J23*K23+J24*K24</f>
        <v>2289420</v>
      </c>
      <c r="M23" s="94">
        <f>VLOOKUP(E23,County2025!$A$10:$C$76,2,FALSE)</f>
        <v>484915</v>
      </c>
      <c r="N23" s="92">
        <f>ROUND(K22*M22+K23*M23+K24*M24,-2)</f>
        <v>2516100</v>
      </c>
      <c r="O23" s="185" t="s">
        <v>87</v>
      </c>
      <c r="Q23">
        <v>23</v>
      </c>
      <c r="S23" s="187"/>
    </row>
    <row r="24" spans="1:19" ht="15.75" thickBot="1">
      <c r="A24" s="81">
        <v>16</v>
      </c>
      <c r="B24" s="82"/>
      <c r="C24" s="82"/>
      <c r="D24" s="82"/>
      <c r="E24" s="74" t="s">
        <v>119</v>
      </c>
      <c r="F24" s="75">
        <v>470856</v>
      </c>
      <c r="G24" s="75">
        <v>2289420</v>
      </c>
      <c r="H24" s="95">
        <v>470856</v>
      </c>
      <c r="I24" s="83">
        <f t="shared" si="2"/>
        <v>470856</v>
      </c>
      <c r="J24" s="84">
        <f>VLOOKUP(E24,County2025!$A$10:$C$76,3,FALSE)</f>
        <v>470856</v>
      </c>
      <c r="K24" s="156">
        <f t="shared" si="3"/>
        <v>1</v>
      </c>
      <c r="L24" s="84">
        <f>J22*K22+J23*K23+J24*K24</f>
        <v>2289420</v>
      </c>
      <c r="M24" s="84">
        <f>VLOOKUP(E24,County2025!$A$10:$C$76,2,FALSE)</f>
        <v>495106</v>
      </c>
      <c r="N24" s="83">
        <f>ROUND(K22*M22+K23*M23+K24*M24,-2)</f>
        <v>2516100</v>
      </c>
      <c r="O24" s="185" t="s">
        <v>87</v>
      </c>
      <c r="Q24">
        <v>24</v>
      </c>
      <c r="S24" s="187"/>
    </row>
    <row r="25" spans="1:19">
      <c r="A25" s="1">
        <v>17</v>
      </c>
      <c r="B25" s="1">
        <v>1034.26</v>
      </c>
      <c r="C25" s="1">
        <v>12198002</v>
      </c>
      <c r="D25" s="1" t="s">
        <v>120</v>
      </c>
      <c r="E25" s="1" t="s">
        <v>121</v>
      </c>
      <c r="F25" s="2">
        <v>175216</v>
      </c>
      <c r="G25" s="2">
        <v>175216</v>
      </c>
      <c r="H25" s="2">
        <v>175216</v>
      </c>
      <c r="I25" s="2">
        <f t="shared" si="2"/>
        <v>175216</v>
      </c>
      <c r="J25" s="2">
        <f>VLOOKUP(E25,County2025!$A$10:$C$76,3,FALSE)</f>
        <v>175216</v>
      </c>
      <c r="K25" s="153">
        <f t="shared" si="3"/>
        <v>1</v>
      </c>
      <c r="L25" s="2">
        <f>J25*K25</f>
        <v>175216</v>
      </c>
      <c r="M25" s="2">
        <f>VLOOKUP(E25,County2025!$A$10:$C$76,2,FALSE)</f>
        <v>199950</v>
      </c>
      <c r="N25" s="2">
        <f t="shared" ref="N25:N26" si="9">ROUND(K25*M25,-2)</f>
        <v>200000</v>
      </c>
      <c r="O25" s="185" t="s">
        <v>87</v>
      </c>
      <c r="P25">
        <v>17</v>
      </c>
      <c r="Q25">
        <v>25</v>
      </c>
      <c r="R25" s="3">
        <f>L25</f>
        <v>175216</v>
      </c>
      <c r="S25" s="186">
        <f>N25</f>
        <v>200000</v>
      </c>
    </row>
    <row r="26" spans="1:19" ht="15.75" thickBot="1">
      <c r="A26" s="1">
        <v>18</v>
      </c>
      <c r="B26" s="1">
        <v>766.96</v>
      </c>
      <c r="C26" s="1">
        <v>12198201</v>
      </c>
      <c r="D26" s="1" t="s">
        <v>25</v>
      </c>
      <c r="E26" s="1" t="s">
        <v>122</v>
      </c>
      <c r="F26" s="2">
        <v>561891</v>
      </c>
      <c r="G26" s="2">
        <v>561891</v>
      </c>
      <c r="H26" s="2">
        <v>561891</v>
      </c>
      <c r="I26" s="2">
        <f t="shared" si="2"/>
        <v>561891</v>
      </c>
      <c r="J26" s="2">
        <f>VLOOKUP(E26,County2025!$A$10:$C$76,3,FALSE)</f>
        <v>561891</v>
      </c>
      <c r="K26" s="153">
        <f t="shared" si="3"/>
        <v>1</v>
      </c>
      <c r="L26" s="2">
        <f>J26*K26</f>
        <v>561891</v>
      </c>
      <c r="M26" s="2">
        <f>VLOOKUP(E26,County2025!$A$10:$C$76,2,FALSE)</f>
        <v>648369</v>
      </c>
      <c r="N26" s="2">
        <f t="shared" si="9"/>
        <v>648400</v>
      </c>
      <c r="O26" s="185" t="s">
        <v>87</v>
      </c>
      <c r="P26">
        <v>18</v>
      </c>
      <c r="Q26">
        <v>26</v>
      </c>
      <c r="R26" s="3">
        <f>L26</f>
        <v>561891</v>
      </c>
      <c r="S26" s="186">
        <f>N26</f>
        <v>648400</v>
      </c>
    </row>
    <row r="27" spans="1:19" ht="15.75" thickBot="1">
      <c r="A27" s="77">
        <v>19</v>
      </c>
      <c r="B27" s="78">
        <v>1198.01</v>
      </c>
      <c r="C27" s="78">
        <v>12197000</v>
      </c>
      <c r="D27" s="179" t="s">
        <v>123</v>
      </c>
      <c r="E27" s="175" t="s">
        <v>124</v>
      </c>
      <c r="F27" s="176">
        <v>321905</v>
      </c>
      <c r="G27" s="176">
        <v>498593</v>
      </c>
      <c r="H27" s="79">
        <v>307537</v>
      </c>
      <c r="I27" s="79">
        <f>H27</f>
        <v>307537</v>
      </c>
      <c r="J27" s="80">
        <f>VLOOKUP(E27,County2025!$A$10:$C$76,3,FALSE)</f>
        <v>321905</v>
      </c>
      <c r="K27" s="154">
        <f t="shared" si="3"/>
        <v>0.95536571348689836</v>
      </c>
      <c r="L27" s="80">
        <f>J27*K27+J28*K28+J29*K29</f>
        <v>498593</v>
      </c>
      <c r="M27" s="80">
        <f>VLOOKUP(E27,County2025!$A$10:$C$76,2,FALSE)</f>
        <v>337728</v>
      </c>
      <c r="N27" s="79">
        <f>ROUND(K27*M27+K28*M28+K29*M29,-2)</f>
        <v>537900</v>
      </c>
      <c r="O27" s="185" t="s">
        <v>87</v>
      </c>
      <c r="P27">
        <v>19</v>
      </c>
      <c r="Q27">
        <v>27</v>
      </c>
      <c r="R27" s="3">
        <f>L27</f>
        <v>498593</v>
      </c>
      <c r="S27" s="186">
        <f>N27</f>
        <v>537900</v>
      </c>
    </row>
    <row r="28" spans="1:19">
      <c r="A28" s="90">
        <v>19</v>
      </c>
      <c r="B28" s="91"/>
      <c r="C28" s="91"/>
      <c r="D28" s="91"/>
      <c r="E28" s="177" t="s">
        <v>125</v>
      </c>
      <c r="F28" s="178">
        <v>188000</v>
      </c>
      <c r="G28" s="178">
        <v>498593</v>
      </c>
      <c r="H28" s="92">
        <v>177538</v>
      </c>
      <c r="I28" s="92">
        <f>H28</f>
        <v>177538</v>
      </c>
      <c r="J28" s="94">
        <f>VLOOKUP(E28,County2025!$A$10:$C$76,3,FALSE)</f>
        <v>188000</v>
      </c>
      <c r="K28" s="155">
        <f t="shared" si="3"/>
        <v>0.94435106382978729</v>
      </c>
      <c r="L28" s="94">
        <f>J27*K27+J28*K28+J29*K29</f>
        <v>498593</v>
      </c>
      <c r="M28" s="94">
        <f>VLOOKUP(E28,County2025!$A$10:$C$76,2,FALSE)</f>
        <v>211445</v>
      </c>
      <c r="N28" s="92">
        <f>ROUND(K27*M27+K28*M28+K29*M29,-2)</f>
        <v>537900</v>
      </c>
      <c r="O28" s="185" t="s">
        <v>87</v>
      </c>
      <c r="Q28">
        <v>28</v>
      </c>
      <c r="S28" s="189"/>
    </row>
    <row r="29" spans="1:19" ht="15.75" thickBot="1">
      <c r="A29" s="81">
        <v>19</v>
      </c>
      <c r="B29" s="82"/>
      <c r="C29" s="82"/>
      <c r="D29" s="82"/>
      <c r="E29" s="180" t="s">
        <v>126</v>
      </c>
      <c r="F29" s="181">
        <v>231767</v>
      </c>
      <c r="G29" s="181">
        <v>498593</v>
      </c>
      <c r="H29" s="83">
        <v>13518</v>
      </c>
      <c r="I29" s="83">
        <f>H29</f>
        <v>13518</v>
      </c>
      <c r="J29" s="84">
        <v>231767</v>
      </c>
      <c r="K29" s="156">
        <f t="shared" si="3"/>
        <v>5.8325818602303174E-2</v>
      </c>
      <c r="L29" s="84">
        <f>J27*K27+J28*K28+J29*K29</f>
        <v>498593</v>
      </c>
      <c r="M29" s="84">
        <f>'CO-EST2025-POP-01'!H7</f>
        <v>267761</v>
      </c>
      <c r="N29" s="83">
        <f>ROUND(K27*M27+K28*M28+K29*M29,-2)</f>
        <v>537900</v>
      </c>
      <c r="O29" s="185" t="s">
        <v>87</v>
      </c>
      <c r="Q29">
        <v>29</v>
      </c>
      <c r="S29" s="189"/>
    </row>
    <row r="30" spans="1:19" ht="15.75" thickBot="1">
      <c r="A30" s="1">
        <v>20</v>
      </c>
      <c r="B30" s="1">
        <v>290.73</v>
      </c>
      <c r="C30" s="1">
        <v>12197803</v>
      </c>
      <c r="D30" s="1" t="s">
        <v>127</v>
      </c>
      <c r="E30" s="1" t="s">
        <v>128</v>
      </c>
      <c r="F30" s="2">
        <v>959107</v>
      </c>
      <c r="G30" s="2">
        <v>959107</v>
      </c>
      <c r="H30" s="2">
        <v>959107</v>
      </c>
      <c r="I30" s="2">
        <f>H30</f>
        <v>959107</v>
      </c>
      <c r="J30" s="2">
        <f>VLOOKUP(E30,County2025!$A$10:$C$76,3,FALSE)</f>
        <v>959107</v>
      </c>
      <c r="K30" s="153">
        <f t="shared" si="3"/>
        <v>1</v>
      </c>
      <c r="L30" s="2">
        <f>J30*K30</f>
        <v>959107</v>
      </c>
      <c r="M30" s="2">
        <f>VLOOKUP(E30,County2025!$A$10:$C$76,2,FALSE)</f>
        <v>966933</v>
      </c>
      <c r="N30" s="2">
        <f>ROUND(K30*M30,-2)</f>
        <v>966900</v>
      </c>
      <c r="O30" s="185" t="s">
        <v>87</v>
      </c>
      <c r="P30" s="188">
        <v>20</v>
      </c>
      <c r="Q30" s="188">
        <v>30</v>
      </c>
      <c r="R30" s="3">
        <f>L30</f>
        <v>959107</v>
      </c>
      <c r="S30" s="186">
        <f>N30</f>
        <v>966900</v>
      </c>
    </row>
    <row r="31" spans="1:19">
      <c r="A31" s="68">
        <v>21</v>
      </c>
      <c r="B31" s="69">
        <v>1335.6199999999899</v>
      </c>
      <c r="C31" s="69">
        <v>12197804</v>
      </c>
      <c r="D31" s="70" t="s">
        <v>129</v>
      </c>
      <c r="E31" s="70" t="s">
        <v>130</v>
      </c>
      <c r="F31" s="71">
        <v>399710</v>
      </c>
      <c r="G31" s="71">
        <v>833716</v>
      </c>
      <c r="H31" s="96">
        <v>399710</v>
      </c>
      <c r="I31" s="79">
        <f t="shared" ref="I31:I37" si="10">H31</f>
        <v>399710</v>
      </c>
      <c r="J31" s="79">
        <f>VLOOKUP(E31,County2025!$A$10:$C$76,3,FALSE)</f>
        <v>399710</v>
      </c>
      <c r="K31" s="211">
        <f t="shared" si="3"/>
        <v>1</v>
      </c>
      <c r="L31" s="79">
        <f>J31*K31+J32*K32</f>
        <v>833716</v>
      </c>
      <c r="M31" s="213">
        <f>VLOOKUP(E31,County2025!$A$10:$C$76,2,FALSE)</f>
        <v>466845</v>
      </c>
      <c r="N31" s="80">
        <f>ROUND(K31*M31+K32*M32,-2)</f>
        <v>954500</v>
      </c>
      <c r="O31" t="s">
        <v>87</v>
      </c>
      <c r="P31">
        <v>21</v>
      </c>
      <c r="Q31">
        <v>31</v>
      </c>
      <c r="R31" s="3">
        <f>L31</f>
        <v>833716</v>
      </c>
      <c r="S31" s="186">
        <f>N31</f>
        <v>954500</v>
      </c>
    </row>
    <row r="32" spans="1:19" ht="15.75" thickBot="1">
      <c r="A32" s="72">
        <v>21</v>
      </c>
      <c r="B32" s="73"/>
      <c r="C32" s="73"/>
      <c r="D32" s="73"/>
      <c r="E32" s="74" t="s">
        <v>131</v>
      </c>
      <c r="F32" s="75">
        <v>434006</v>
      </c>
      <c r="G32" s="75">
        <v>833716</v>
      </c>
      <c r="H32" s="97">
        <v>434006</v>
      </c>
      <c r="I32" s="83">
        <f t="shared" si="10"/>
        <v>434006</v>
      </c>
      <c r="J32" s="83">
        <f>VLOOKUP(E32,County2025!$A$10:$C$76,3,FALSE)</f>
        <v>434006</v>
      </c>
      <c r="K32" s="212">
        <f t="shared" si="3"/>
        <v>1</v>
      </c>
      <c r="L32" s="83">
        <f>J31*K31+J32*K32</f>
        <v>833716</v>
      </c>
      <c r="M32" s="214">
        <f>VLOOKUP(E32,County2025!$A$10:$C$76,2,FALSE)</f>
        <v>487640</v>
      </c>
      <c r="N32" s="84">
        <f>ROUND(K31*M31+K32*M32,-2)</f>
        <v>954500</v>
      </c>
      <c r="O32" t="s">
        <v>87</v>
      </c>
      <c r="Q32">
        <v>32</v>
      </c>
      <c r="S32" s="187"/>
    </row>
    <row r="33" spans="1:19" ht="15.75" thickBot="1">
      <c r="A33" s="1">
        <v>22</v>
      </c>
      <c r="B33" s="1">
        <v>580.30999999999904</v>
      </c>
      <c r="C33" s="1">
        <v>12198203</v>
      </c>
      <c r="D33" s="1" t="s">
        <v>132</v>
      </c>
      <c r="E33" s="1" t="s">
        <v>133</v>
      </c>
      <c r="F33" s="2">
        <v>329226</v>
      </c>
      <c r="G33" s="2">
        <v>329226</v>
      </c>
      <c r="H33" s="2">
        <v>329226</v>
      </c>
      <c r="I33" s="2">
        <f t="shared" si="10"/>
        <v>329226</v>
      </c>
      <c r="J33" s="2">
        <f>VLOOKUP(E33,County2025!$A$10:$C$76,3,FALSE)</f>
        <v>329226</v>
      </c>
      <c r="K33" s="153">
        <f t="shared" si="3"/>
        <v>1</v>
      </c>
      <c r="L33" s="2">
        <f>J33*K33</f>
        <v>329226</v>
      </c>
      <c r="M33" s="2">
        <f>VLOOKUP(E33,County2025!$A$10:$C$76,2,FALSE)</f>
        <v>394074</v>
      </c>
      <c r="N33" s="2">
        <f>ROUND(K33*M33,-2)</f>
        <v>394100</v>
      </c>
      <c r="O33" s="185" t="s">
        <v>87</v>
      </c>
      <c r="P33">
        <v>22</v>
      </c>
      <c r="Q33">
        <v>33</v>
      </c>
      <c r="R33" s="3">
        <f>L33</f>
        <v>329226</v>
      </c>
      <c r="S33" s="186">
        <f>N33</f>
        <v>394100</v>
      </c>
    </row>
    <row r="34" spans="1:19">
      <c r="A34" s="77">
        <v>23</v>
      </c>
      <c r="B34" s="78">
        <v>2462.88</v>
      </c>
      <c r="C34" s="78">
        <v>12197706</v>
      </c>
      <c r="D34" s="4" t="s">
        <v>134</v>
      </c>
      <c r="E34" s="70" t="s">
        <v>135</v>
      </c>
      <c r="F34" s="71">
        <v>43826</v>
      </c>
      <c r="G34" s="71">
        <v>384298</v>
      </c>
      <c r="H34" s="89">
        <v>43826</v>
      </c>
      <c r="I34" s="79">
        <f t="shared" si="10"/>
        <v>43826</v>
      </c>
      <c r="J34" s="80">
        <f>VLOOKUP(E34,County2025!$A$10:$C$76,3,FALSE)</f>
        <v>43826</v>
      </c>
      <c r="K34" s="154">
        <f t="shared" si="3"/>
        <v>1</v>
      </c>
      <c r="L34" s="80">
        <f>J34*K34+J35*K35+J36*K36+J37*K37</f>
        <v>384298</v>
      </c>
      <c r="M34" s="80">
        <f>VLOOKUP(E34,County2025!$A$10:$C$76,2,FALSE)</f>
        <v>44790</v>
      </c>
      <c r="N34" s="79">
        <f>ROUND(K34*M34+K35*M35+K37*M37+K36*M36,-2)</f>
        <v>404600</v>
      </c>
      <c r="O34" s="185" t="s">
        <v>87</v>
      </c>
      <c r="P34">
        <v>23</v>
      </c>
      <c r="Q34">
        <v>34</v>
      </c>
      <c r="R34" s="3">
        <f>L34</f>
        <v>384298</v>
      </c>
      <c r="S34" s="186">
        <f>N34</f>
        <v>404600</v>
      </c>
    </row>
    <row r="35" spans="1:19">
      <c r="A35" s="90">
        <v>23</v>
      </c>
      <c r="B35" s="91"/>
      <c r="C35" s="91"/>
      <c r="D35" s="91"/>
      <c r="E35" s="4" t="s">
        <v>136</v>
      </c>
      <c r="F35" s="5">
        <v>292198</v>
      </c>
      <c r="G35" s="5">
        <v>384298</v>
      </c>
      <c r="H35" s="93">
        <v>292198</v>
      </c>
      <c r="I35" s="92">
        <f t="shared" si="10"/>
        <v>292198</v>
      </c>
      <c r="J35" s="94">
        <f>VLOOKUP(E35,County2025!$A$10:$C$76,3,FALSE)</f>
        <v>292198</v>
      </c>
      <c r="K35" s="155">
        <f t="shared" si="3"/>
        <v>1</v>
      </c>
      <c r="L35" s="94">
        <f>J34*K34+J35*K35+J36*K36+J37*K37</f>
        <v>384298</v>
      </c>
      <c r="M35" s="94">
        <f>VLOOKUP(E35,County2025!$A$10:$C$76,2,FALSE)</f>
        <v>305866</v>
      </c>
      <c r="N35" s="92">
        <f>ROUND(K34*M34+K35*M35+K37*M37+K36*M36,-2)</f>
        <v>404600</v>
      </c>
      <c r="O35" s="185" t="s">
        <v>87</v>
      </c>
      <c r="Q35">
        <v>35</v>
      </c>
      <c r="S35" s="187"/>
    </row>
    <row r="36" spans="1:19">
      <c r="A36" s="91">
        <v>23</v>
      </c>
      <c r="B36" s="91"/>
      <c r="C36" s="91"/>
      <c r="D36" s="91"/>
      <c r="E36" s="4" t="s">
        <v>137</v>
      </c>
      <c r="F36" s="5">
        <v>33764</v>
      </c>
      <c r="G36" s="5">
        <v>384298</v>
      </c>
      <c r="H36" s="93">
        <v>33764</v>
      </c>
      <c r="I36" s="92">
        <f t="shared" si="10"/>
        <v>33764</v>
      </c>
      <c r="J36" s="94">
        <f>VLOOKUP(E36,County2025!$A$10:$C$76,3,FALSE)</f>
        <v>33764</v>
      </c>
      <c r="K36" s="155">
        <f t="shared" ref="K36" si="11">I36/J36</f>
        <v>1</v>
      </c>
      <c r="L36" s="94">
        <f>J34*K34+J35*K35+J36*K36+J37*K37</f>
        <v>384298</v>
      </c>
      <c r="M36" s="94">
        <f>VLOOKUP(E36,County2025!$A$10:$C$76,2,FALSE)</f>
        <v>38189</v>
      </c>
      <c r="N36" s="92">
        <f>ROUND(K34*M34+K35*M35+K37*M37+K36*M36,-2)</f>
        <v>404600</v>
      </c>
      <c r="O36" s="185" t="s">
        <v>87</v>
      </c>
      <c r="Q36">
        <v>36</v>
      </c>
      <c r="S36" s="187"/>
    </row>
    <row r="37" spans="1:19" ht="15.75" thickBot="1">
      <c r="A37" s="90">
        <v>23</v>
      </c>
      <c r="B37" s="91"/>
      <c r="C37" s="91"/>
      <c r="D37" s="91"/>
      <c r="E37" s="4" t="s">
        <v>138</v>
      </c>
      <c r="F37" s="5">
        <v>14510</v>
      </c>
      <c r="G37" s="5">
        <v>384298</v>
      </c>
      <c r="H37" s="93">
        <v>14510</v>
      </c>
      <c r="I37" s="92">
        <f t="shared" si="10"/>
        <v>14510</v>
      </c>
      <c r="J37" s="94">
        <f>VLOOKUP(E37,County2025!$A$10:$C$76,3,FALSE)</f>
        <v>14510</v>
      </c>
      <c r="K37" s="155">
        <f t="shared" si="3"/>
        <v>1</v>
      </c>
      <c r="L37" s="94">
        <f>J34*K34+J35*K35+J36*K36+J37*K37</f>
        <v>384298</v>
      </c>
      <c r="M37" s="94">
        <f>VLOOKUP(E37,County2025!$A$10:$C$76,2,FALSE)</f>
        <v>15761</v>
      </c>
      <c r="N37" s="92">
        <f>ROUND(K34*M34+K35*M35+K37*M37+K36*M36,-2)</f>
        <v>404600</v>
      </c>
      <c r="O37" s="185" t="s">
        <v>87</v>
      </c>
      <c r="Q37">
        <v>37</v>
      </c>
      <c r="S37" s="187"/>
    </row>
    <row r="38" spans="1:19">
      <c r="A38" s="77">
        <v>24</v>
      </c>
      <c r="B38" s="78">
        <v>1357.98</v>
      </c>
      <c r="C38" s="78">
        <v>12197705</v>
      </c>
      <c r="D38" s="222" t="s">
        <v>139</v>
      </c>
      <c r="E38" s="222" t="s">
        <v>140</v>
      </c>
      <c r="F38" s="223">
        <v>115378</v>
      </c>
      <c r="G38" s="223">
        <v>668921</v>
      </c>
      <c r="H38" s="79">
        <v>115378</v>
      </c>
      <c r="I38" s="79">
        <f>H38</f>
        <v>115378</v>
      </c>
      <c r="J38" s="79">
        <f>VLOOKUP(E38,County2025!$A$10:$C$76,3,FALSE)</f>
        <v>115378</v>
      </c>
      <c r="K38" s="211">
        <f>I38/J38</f>
        <v>1</v>
      </c>
      <c r="L38" s="79">
        <f>J38*K38+J39*K39</f>
        <v>668921</v>
      </c>
      <c r="M38" s="79">
        <f>VLOOKUP(E38,County2025!$A$10:$C$76,2,FALSE)</f>
        <v>140714</v>
      </c>
      <c r="N38" s="80">
        <f>ROUND(K38*M38+K39*M39,-2)</f>
        <v>745200</v>
      </c>
      <c r="O38" t="s">
        <v>87</v>
      </c>
      <c r="P38" s="202">
        <v>24</v>
      </c>
      <c r="Q38" s="202">
        <v>38</v>
      </c>
      <c r="R38" s="203">
        <f>L38</f>
        <v>668921</v>
      </c>
      <c r="S38" s="204">
        <f>N38</f>
        <v>745200</v>
      </c>
    </row>
    <row r="39" spans="1:19" ht="15.75" thickBot="1">
      <c r="A39" s="81">
        <v>24</v>
      </c>
      <c r="B39" s="82"/>
      <c r="C39" s="82"/>
      <c r="D39" s="224"/>
      <c r="E39" s="225" t="s">
        <v>141</v>
      </c>
      <c r="F39" s="226">
        <v>553543</v>
      </c>
      <c r="G39" s="226">
        <v>668921</v>
      </c>
      <c r="H39" s="83">
        <v>553543</v>
      </c>
      <c r="I39" s="83">
        <f>H39</f>
        <v>553543</v>
      </c>
      <c r="J39" s="83">
        <f>VLOOKUP(E39,County2025!$A$10:$C$76,3,FALSE)</f>
        <v>553543</v>
      </c>
      <c r="K39" s="212">
        <f t="shared" si="3"/>
        <v>1</v>
      </c>
      <c r="L39" s="83">
        <f>J38*K38+J39*K39</f>
        <v>668921</v>
      </c>
      <c r="M39" s="83">
        <f>VLOOKUP(E39,County2025!$A$10:$C$76,2,FALSE)</f>
        <v>604533</v>
      </c>
      <c r="N39" s="84">
        <f>ROUND(K38*M38+K39*M39,-2)</f>
        <v>745200</v>
      </c>
      <c r="O39" t="s">
        <v>87</v>
      </c>
      <c r="Q39">
        <v>39</v>
      </c>
      <c r="S39" s="187"/>
    </row>
    <row r="40" spans="1:19" ht="15.75" thickBot="1">
      <c r="A40" s="215">
        <v>25</v>
      </c>
      <c r="B40" s="216">
        <v>1979.8099999999899</v>
      </c>
      <c r="C40" s="216">
        <v>12197801</v>
      </c>
      <c r="D40" s="216" t="s">
        <v>32</v>
      </c>
      <c r="E40" s="216" t="s">
        <v>142</v>
      </c>
      <c r="F40" s="217">
        <v>1492191</v>
      </c>
      <c r="G40" s="217">
        <v>1492191</v>
      </c>
      <c r="H40" s="217">
        <v>1492191</v>
      </c>
      <c r="I40" s="217">
        <f>H40</f>
        <v>1492191</v>
      </c>
      <c r="J40" s="217">
        <f>VLOOKUP(E40,County2025!$A$10:$C$76,3,FALSE)</f>
        <v>1492191</v>
      </c>
      <c r="K40" s="218">
        <f t="shared" si="3"/>
        <v>1</v>
      </c>
      <c r="L40" s="217">
        <f>J40*K40</f>
        <v>1492191</v>
      </c>
      <c r="M40" s="217">
        <f>VLOOKUP(E40,County2025!$A$10:$C$76,2,FALSE)</f>
        <v>1556161</v>
      </c>
      <c r="N40" s="219">
        <f>ROUND(K40*M40,-2)</f>
        <v>1556200</v>
      </c>
      <c r="O40" s="185" t="s">
        <v>87</v>
      </c>
      <c r="P40" s="188">
        <v>25</v>
      </c>
      <c r="Q40" s="188">
        <v>40</v>
      </c>
      <c r="R40" s="3">
        <f>L40</f>
        <v>1492191</v>
      </c>
      <c r="S40" s="186">
        <f>N40</f>
        <v>1556200</v>
      </c>
    </row>
    <row r="41" spans="1:19">
      <c r="A41" s="90">
        <v>26</v>
      </c>
      <c r="B41" s="91">
        <v>1732.51</v>
      </c>
      <c r="C41" s="91">
        <v>12200300</v>
      </c>
      <c r="D41" s="4" t="s">
        <v>33</v>
      </c>
      <c r="E41" s="4" t="s">
        <v>143</v>
      </c>
      <c r="F41" s="5">
        <v>383956</v>
      </c>
      <c r="G41" s="5">
        <v>513708</v>
      </c>
      <c r="H41" s="2">
        <v>383956</v>
      </c>
      <c r="I41" s="92">
        <f t="shared" ref="I41:I48" si="12">H41</f>
        <v>383956</v>
      </c>
      <c r="J41" s="94">
        <f>VLOOKUP(E41,County2025!$A$10:$C$76,3,FALSE)</f>
        <v>383956</v>
      </c>
      <c r="K41" s="155">
        <f t="shared" si="3"/>
        <v>1</v>
      </c>
      <c r="L41" s="94">
        <f>J41*K41+J42*K42</f>
        <v>513708</v>
      </c>
      <c r="M41" s="94">
        <f>VLOOKUP(E41,County2025!$A$10:$C$76,2,FALSE)</f>
        <v>445881</v>
      </c>
      <c r="N41" s="92">
        <f>ROUND(K41*M41+K42*M42,-2)</f>
        <v>608400</v>
      </c>
      <c r="O41" s="185" t="s">
        <v>87</v>
      </c>
      <c r="P41">
        <v>26</v>
      </c>
      <c r="Q41">
        <v>41</v>
      </c>
      <c r="R41" s="3">
        <f>L41</f>
        <v>513708</v>
      </c>
      <c r="S41" s="186">
        <f>N41</f>
        <v>608400</v>
      </c>
    </row>
    <row r="42" spans="1:19" ht="15.75" thickBot="1">
      <c r="A42" s="81">
        <v>26</v>
      </c>
      <c r="B42" s="82"/>
      <c r="C42" s="82"/>
      <c r="D42" s="82"/>
      <c r="E42" s="74" t="s">
        <v>144</v>
      </c>
      <c r="F42" s="75">
        <v>129752</v>
      </c>
      <c r="G42" s="75">
        <v>513708</v>
      </c>
      <c r="H42" s="95">
        <v>129752</v>
      </c>
      <c r="I42" s="83">
        <f t="shared" si="12"/>
        <v>129752</v>
      </c>
      <c r="J42" s="84">
        <f>VLOOKUP(E42,County2025!$A$10:$C$76,3,FALSE)</f>
        <v>129752</v>
      </c>
      <c r="K42" s="156">
        <f t="shared" si="3"/>
        <v>1</v>
      </c>
      <c r="L42" s="84">
        <f>J41*K41+J42*K42</f>
        <v>513708</v>
      </c>
      <c r="M42" s="84">
        <f>VLOOKUP(E42,County2025!$A$10:$C$76,2,FALSE)</f>
        <v>162493</v>
      </c>
      <c r="N42" s="83">
        <f>ROUND(K41*M41+K42*M42,-2)</f>
        <v>608400</v>
      </c>
      <c r="O42" s="185" t="s">
        <v>87</v>
      </c>
      <c r="Q42">
        <v>42</v>
      </c>
      <c r="S42" s="187"/>
    </row>
    <row r="43" spans="1:19">
      <c r="A43" s="77">
        <v>27</v>
      </c>
      <c r="B43" s="78">
        <v>5124.8199999999897</v>
      </c>
      <c r="C43" s="78">
        <v>12201400</v>
      </c>
      <c r="D43" s="4" t="s">
        <v>34</v>
      </c>
      <c r="E43" s="70" t="s">
        <v>145</v>
      </c>
      <c r="F43" s="71">
        <v>33976</v>
      </c>
      <c r="G43" s="71">
        <v>251927</v>
      </c>
      <c r="H43" s="89">
        <v>33976</v>
      </c>
      <c r="I43" s="79">
        <f t="shared" si="12"/>
        <v>33976</v>
      </c>
      <c r="J43" s="80">
        <f>VLOOKUP(E43,County2025!$A$10:$C$76,3,FALSE)</f>
        <v>33976</v>
      </c>
      <c r="K43" s="154">
        <f t="shared" si="3"/>
        <v>1</v>
      </c>
      <c r="L43" s="80">
        <f>J43*K43+J44*K44+J45*K45+J46*K46+J47*K47+J48*K48</f>
        <v>251927</v>
      </c>
      <c r="M43" s="80">
        <f>VLOOKUP(E43,County2025!$A$10:$C$76,2,FALSE)</f>
        <v>35947</v>
      </c>
      <c r="N43" s="79">
        <f>ROUND(K43*M43+K44*M44+K45*M45+K46*M46+M47*K47+K48*M48,-2)</f>
        <v>270400</v>
      </c>
      <c r="O43" s="185" t="s">
        <v>87</v>
      </c>
      <c r="P43">
        <v>27</v>
      </c>
      <c r="Q43">
        <v>43</v>
      </c>
      <c r="R43" s="3">
        <f>L43</f>
        <v>251927</v>
      </c>
      <c r="S43" s="186">
        <f>N43</f>
        <v>270400</v>
      </c>
    </row>
    <row r="44" spans="1:19">
      <c r="A44" s="90">
        <v>27</v>
      </c>
      <c r="B44" s="91"/>
      <c r="C44" s="91"/>
      <c r="D44" s="91"/>
      <c r="E44" s="4" t="s">
        <v>146</v>
      </c>
      <c r="F44" s="5">
        <v>12126</v>
      </c>
      <c r="G44" s="5">
        <v>251927</v>
      </c>
      <c r="H44" s="93">
        <v>12126</v>
      </c>
      <c r="I44" s="92">
        <f t="shared" si="12"/>
        <v>12126</v>
      </c>
      <c r="J44" s="94">
        <f>VLOOKUP(E44,County2025!$A$10:$C$76,3,FALSE)</f>
        <v>12126</v>
      </c>
      <c r="K44" s="155">
        <f t="shared" si="3"/>
        <v>1</v>
      </c>
      <c r="L44" s="94">
        <f>J43*K43+J44*K44+J45*K45+J46*K46+J47*K47+J48*K48</f>
        <v>251927</v>
      </c>
      <c r="M44" s="94">
        <f>VLOOKUP(E44,County2025!$A$10:$C$76,2,FALSE)</f>
        <v>13055</v>
      </c>
      <c r="N44" s="92">
        <f>ROUND(K43*M43+K44*M44+K45*M45+K46*M46+K47*M47+K48*M48,-2)</f>
        <v>270400</v>
      </c>
      <c r="O44" s="185" t="s">
        <v>87</v>
      </c>
      <c r="S44" s="187"/>
    </row>
    <row r="45" spans="1:19">
      <c r="A45" s="90">
        <v>27</v>
      </c>
      <c r="B45" s="91"/>
      <c r="C45" s="91"/>
      <c r="D45" s="91"/>
      <c r="E45" s="4" t="s">
        <v>147</v>
      </c>
      <c r="F45" s="5">
        <v>25327</v>
      </c>
      <c r="G45" s="5">
        <v>251927</v>
      </c>
      <c r="H45" s="93">
        <v>25327</v>
      </c>
      <c r="I45" s="92">
        <f t="shared" si="12"/>
        <v>25327</v>
      </c>
      <c r="J45" s="94">
        <f>VLOOKUP(E45,County2025!$A$10:$C$76,3,FALSE)</f>
        <v>25327</v>
      </c>
      <c r="K45" s="155">
        <f t="shared" si="3"/>
        <v>1</v>
      </c>
      <c r="L45" s="94">
        <f>J43*K43+J44*K44+J45*K45+J46*K46+J47*K47+J48*K48</f>
        <v>251927</v>
      </c>
      <c r="M45" s="94">
        <f>VLOOKUP(E45,County2025!$A$10:$C$76,2,FALSE)</f>
        <v>26042</v>
      </c>
      <c r="N45" s="92">
        <f>ROUND(K43*M43+K44*M44+K45*M45+K46*M46+K47*M47+K48*M48,-2)</f>
        <v>270400</v>
      </c>
      <c r="O45" s="185" t="s">
        <v>87</v>
      </c>
      <c r="S45" s="187"/>
    </row>
    <row r="46" spans="1:19">
      <c r="A46" s="90">
        <v>27</v>
      </c>
      <c r="B46" s="91"/>
      <c r="C46" s="91"/>
      <c r="D46" s="91"/>
      <c r="E46" s="4" t="s">
        <v>148</v>
      </c>
      <c r="F46" s="5">
        <v>39619</v>
      </c>
      <c r="G46" s="5">
        <v>251927</v>
      </c>
      <c r="H46" s="93">
        <v>39619</v>
      </c>
      <c r="I46" s="92">
        <f t="shared" si="12"/>
        <v>39619</v>
      </c>
      <c r="J46" s="94">
        <f>VLOOKUP(E46,County2025!$A$10:$C$76,3,FALSE)</f>
        <v>39619</v>
      </c>
      <c r="K46" s="155">
        <f t="shared" si="3"/>
        <v>1</v>
      </c>
      <c r="L46" s="94">
        <f>J43*K43+J44*K44+J45*K45+J46*K46+J47*K47+J48*K48</f>
        <v>251927</v>
      </c>
      <c r="M46" s="94">
        <f>VLOOKUP(E46,County2025!$A$10:$C$76,2,FALSE)</f>
        <v>47085</v>
      </c>
      <c r="N46" s="92">
        <f>ROUND(K43*M43+K44*M44+K45*M45+K46*M46+K47*M47+K48*M48,-2)</f>
        <v>270400</v>
      </c>
      <c r="O46" s="185" t="s">
        <v>87</v>
      </c>
      <c r="S46" s="187"/>
    </row>
    <row r="47" spans="1:19">
      <c r="A47" s="90">
        <v>27</v>
      </c>
      <c r="B47" s="91"/>
      <c r="C47" s="91"/>
      <c r="D47" s="91"/>
      <c r="E47" s="4" t="s">
        <v>149</v>
      </c>
      <c r="F47" s="5">
        <v>101235</v>
      </c>
      <c r="G47" s="5">
        <v>251927</v>
      </c>
      <c r="H47" s="93">
        <v>101235</v>
      </c>
      <c r="I47" s="92">
        <f t="shared" si="12"/>
        <v>101235</v>
      </c>
      <c r="J47" s="94">
        <f>VLOOKUP(E47,County2025!$A$10:$C$76,3,FALSE)</f>
        <v>101235</v>
      </c>
      <c r="K47" s="155">
        <f t="shared" si="3"/>
        <v>1</v>
      </c>
      <c r="L47" s="94">
        <f>J43*K43+J44*K44+J45*K45+J46*K46+J47*K47+J48*K48</f>
        <v>251927</v>
      </c>
      <c r="M47" s="94">
        <f>VLOOKUP(E47,County2025!$A$10:$C$76,2,FALSE)</f>
        <v>107976</v>
      </c>
      <c r="N47" s="92">
        <f>ROUND(K43*M43+K44*M44+K45*M45+K46*M46+K47*M47+K48*M48,-2)</f>
        <v>270400</v>
      </c>
      <c r="O47" s="185" t="s">
        <v>87</v>
      </c>
      <c r="S47" s="187"/>
    </row>
    <row r="48" spans="1:19" ht="15.75" thickBot="1">
      <c r="A48" s="81">
        <v>27</v>
      </c>
      <c r="B48" s="82"/>
      <c r="C48" s="82"/>
      <c r="D48" s="82"/>
      <c r="E48" s="74" t="s">
        <v>150</v>
      </c>
      <c r="F48" s="75">
        <v>39644</v>
      </c>
      <c r="G48" s="75">
        <v>251927</v>
      </c>
      <c r="H48" s="95">
        <v>39644</v>
      </c>
      <c r="I48" s="83">
        <f t="shared" si="12"/>
        <v>39644</v>
      </c>
      <c r="J48" s="84">
        <f>VLOOKUP(E48,County2025!$A$10:$C$76,3,FALSE)</f>
        <v>39644</v>
      </c>
      <c r="K48" s="156">
        <f t="shared" si="3"/>
        <v>1</v>
      </c>
      <c r="L48" s="84">
        <f>J43*K43+J44*K44+J45*K45+J46*K46+J47*K47+J48*K48</f>
        <v>251927</v>
      </c>
      <c r="M48" s="84">
        <f>VLOOKUP(E48,County2025!$A$10:$C$76,2,FALSE)</f>
        <v>40314</v>
      </c>
      <c r="N48" s="83">
        <f>ROUND(K43*M43+K44*M44+K45*M45+K46*M46+K47*M47+K48*M48,-2)</f>
        <v>270400</v>
      </c>
      <c r="O48" s="185" t="s">
        <v>87</v>
      </c>
      <c r="S48" s="187"/>
    </row>
    <row r="49" spans="4:19">
      <c r="G49" s="3">
        <f>G2+G3+G4+G5+G7+G8+G10+G11+G12+G16+G17+G18+G19+G20+G21+G22+G25+G26+G27+G30+G31+G33+G34+G38+G40+G41+G43</f>
        <v>20881536</v>
      </c>
      <c r="K49" t="s">
        <v>151</v>
      </c>
      <c r="L49" s="115">
        <f>L2+L3+L4+L5+L7+L8+L10+L11+L12+L16+L17+L18+L19+L20+L21+L22+L25+L26+L27+L30+L31+L33+L34+L38+L40+L41+L43</f>
        <v>20881536</v>
      </c>
      <c r="M49" s="116"/>
      <c r="N49" s="115">
        <f>N2+N3+N4+N5+N7+N8+N10+N11+N12+N16+N17+N18+N19+N20+N21+N22+N25+N26+N27+N30+N31+N33+N34+N38+N40+N41+N43</f>
        <v>22692000</v>
      </c>
      <c r="O49" s="185"/>
      <c r="R49" s="3">
        <f>SUM(R2:R48)</f>
        <v>20881536</v>
      </c>
      <c r="S49" s="186">
        <f>SUM(S2:S48)</f>
        <v>22692000</v>
      </c>
    </row>
    <row r="50" spans="4:19">
      <c r="G50" s="3">
        <f>H29</f>
        <v>13518</v>
      </c>
      <c r="K50" t="s">
        <v>152</v>
      </c>
      <c r="L50">
        <f>K29*J29</f>
        <v>13518</v>
      </c>
      <c r="N50" s="62">
        <f>K29*M29</f>
        <v>15617.379514771301</v>
      </c>
      <c r="O50" s="185"/>
      <c r="S50" s="187"/>
    </row>
    <row r="51" spans="4:19" ht="15.75" thickBot="1">
      <c r="G51" s="3">
        <f>G49-G50</f>
        <v>20868018</v>
      </c>
      <c r="K51" t="s">
        <v>153</v>
      </c>
      <c r="L51" s="117">
        <f>L49-L50</f>
        <v>20868018</v>
      </c>
      <c r="M51" s="118"/>
      <c r="N51" s="117">
        <f>ROUND(N49-N50,-2)</f>
        <v>22676400</v>
      </c>
      <c r="O51" s="190"/>
      <c r="P51" s="191"/>
      <c r="Q51" s="191"/>
      <c r="R51" s="191"/>
      <c r="S51" s="192"/>
    </row>
    <row r="53" spans="4:19">
      <c r="D53" t="s">
        <v>154</v>
      </c>
    </row>
    <row r="54" spans="4:19">
      <c r="D54" t="s">
        <v>155</v>
      </c>
    </row>
    <row r="55" spans="4:19">
      <c r="D55" t="s">
        <v>156</v>
      </c>
    </row>
    <row r="56" spans="4:19">
      <c r="D56" t="s">
        <v>157</v>
      </c>
    </row>
    <row r="57" spans="4:19">
      <c r="D57" t="s">
        <v>158</v>
      </c>
    </row>
    <row r="58" spans="4:19">
      <c r="D58" t="s">
        <v>159</v>
      </c>
    </row>
    <row r="59" spans="4:19">
      <c r="D59" t="s">
        <v>160</v>
      </c>
    </row>
    <row r="60" spans="4:19">
      <c r="D60" t="s">
        <v>161</v>
      </c>
    </row>
    <row r="61" spans="4:19">
      <c r="D61" t="s">
        <v>162</v>
      </c>
    </row>
    <row r="62" spans="4:19">
      <c r="D62" t="s">
        <v>163</v>
      </c>
    </row>
    <row r="63" spans="4:19">
      <c r="D63" t="s">
        <v>164</v>
      </c>
    </row>
    <row r="64" spans="4:19">
      <c r="D64" t="s">
        <v>165</v>
      </c>
    </row>
    <row r="65" spans="4:5">
      <c r="D65" t="s">
        <v>166</v>
      </c>
    </row>
    <row r="67" spans="4:5" ht="15.75" thickBot="1"/>
    <row r="68" spans="4:5">
      <c r="D68" s="175"/>
      <c r="E68" t="s">
        <v>167</v>
      </c>
    </row>
    <row r="69" spans="4:5" ht="15.75" thickBot="1">
      <c r="D69" s="4"/>
      <c r="E69" t="s">
        <v>168</v>
      </c>
    </row>
    <row r="70" spans="4:5">
      <c r="D70" s="221"/>
    </row>
  </sheetData>
  <sortState xmlns:xlrd2="http://schemas.microsoft.com/office/spreadsheetml/2017/richdata2" ref="A2:H48">
    <sortCondition ref="A1"/>
  </sortState>
  <phoneticPr fontId="62" type="noConversion"/>
  <conditionalFormatting sqref="F14">
    <cfRule type="expression" dxfId="5" priority="1" stopIfTrue="1">
      <formula>NOT(ISERROR(SEARCH("County",F14)))</formula>
    </cfRule>
  </conditionalFormatting>
  <pageMargins left="0.7" right="0.7" top="0.75" bottom="0.75" header="0.3" footer="0.3"/>
  <pageSetup scale="46" fitToWidth="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B12CB-FF19-498F-904C-E2B0C473CF52}">
  <sheetPr>
    <pageSetUpPr fitToPage="1"/>
  </sheetPr>
  <dimension ref="A1:L79"/>
  <sheetViews>
    <sheetView zoomScaleNormal="100" workbookViewId="0">
      <pane ySplit="6" topLeftCell="A50" activePane="bottomLeft" state="frozen"/>
      <selection pane="bottomLeft" activeCell="C77" sqref="C77"/>
      <selection activeCell="N80" sqref="N80"/>
    </sheetView>
  </sheetViews>
  <sheetFormatPr defaultColWidth="8.85546875" defaultRowHeight="15.75"/>
  <cols>
    <col min="1" max="1" width="30.5703125" style="122" customWidth="1"/>
    <col min="2" max="3" width="20.5703125" style="147" customWidth="1"/>
    <col min="4" max="5" width="20.5703125" style="122" customWidth="1"/>
    <col min="6" max="6" width="20.7109375" style="122" customWidth="1"/>
    <col min="7" max="8" width="20.7109375" style="64" customWidth="1"/>
    <col min="9" max="9" width="20.7109375" style="122" customWidth="1"/>
    <col min="10" max="10" width="9.7109375" style="122" bestFit="1" customWidth="1"/>
    <col min="11" max="16384" width="8.85546875" style="122"/>
  </cols>
  <sheetData>
    <row r="1" spans="1:12" ht="17.25">
      <c r="A1" s="260" t="s">
        <v>169</v>
      </c>
      <c r="B1" s="260"/>
      <c r="C1" s="260"/>
      <c r="D1" s="260"/>
      <c r="E1" s="260"/>
      <c r="F1" s="260"/>
      <c r="G1" s="260"/>
      <c r="H1" s="260"/>
      <c r="I1" s="260"/>
    </row>
    <row r="2" spans="1:12" s="123" customFormat="1">
      <c r="A2" s="261"/>
      <c r="B2" s="261"/>
      <c r="C2" s="261"/>
      <c r="D2" s="261"/>
      <c r="E2" s="261"/>
      <c r="F2" s="261"/>
      <c r="G2" s="261"/>
      <c r="H2" s="261"/>
      <c r="I2" s="261"/>
    </row>
    <row r="3" spans="1:12" s="123" customFormat="1">
      <c r="A3" s="241"/>
      <c r="B3" s="241"/>
      <c r="C3" s="241"/>
      <c r="D3" s="241"/>
      <c r="E3" s="241"/>
      <c r="F3" s="241"/>
      <c r="G3" s="241"/>
      <c r="H3" s="241"/>
      <c r="I3" s="241"/>
    </row>
    <row r="4" spans="1:12" s="126" customFormat="1" ht="15">
      <c r="A4" s="124"/>
      <c r="B4" s="125"/>
      <c r="C4" s="125"/>
      <c r="E4" s="127"/>
      <c r="F4" s="127"/>
      <c r="G4" s="262" t="s">
        <v>170</v>
      </c>
      <c r="H4" s="262"/>
      <c r="I4" s="262"/>
    </row>
    <row r="5" spans="1:12" s="126" customFormat="1" ht="15" customHeight="1">
      <c r="A5" s="126" t="s">
        <v>171</v>
      </c>
      <c r="B5" s="263" t="s">
        <v>172</v>
      </c>
      <c r="C5" s="263"/>
      <c r="D5" s="263"/>
      <c r="E5" s="263"/>
      <c r="F5" s="128"/>
      <c r="G5" s="129">
        <v>2020</v>
      </c>
      <c r="H5" s="129">
        <v>2010</v>
      </c>
      <c r="I5" s="130">
        <v>2000</v>
      </c>
    </row>
    <row r="6" spans="1:12" s="126" customFormat="1" ht="15">
      <c r="A6" s="131" t="s">
        <v>70</v>
      </c>
      <c r="B6" s="132">
        <v>2022</v>
      </c>
      <c r="C6" s="149">
        <v>2020</v>
      </c>
      <c r="D6" s="132">
        <v>2010</v>
      </c>
      <c r="E6" s="132">
        <v>2000</v>
      </c>
      <c r="F6" s="132"/>
      <c r="G6" s="132" t="s">
        <v>173</v>
      </c>
      <c r="H6" s="132" t="s">
        <v>174</v>
      </c>
      <c r="I6" s="132" t="s">
        <v>175</v>
      </c>
    </row>
    <row r="7" spans="1:12" s="126" customFormat="1" ht="15">
      <c r="A7" s="62"/>
      <c r="B7" s="134"/>
      <c r="C7" s="150"/>
      <c r="D7" s="62"/>
      <c r="E7" s="62"/>
      <c r="F7" s="62"/>
      <c r="G7" s="62"/>
      <c r="H7" s="62"/>
      <c r="I7" s="62"/>
    </row>
    <row r="8" spans="1:12" s="126" customFormat="1" ht="15">
      <c r="A8" s="135" t="s">
        <v>176</v>
      </c>
      <c r="B8" s="3">
        <v>22276132</v>
      </c>
      <c r="C8" s="151">
        <v>21538187</v>
      </c>
      <c r="D8" s="136">
        <v>18801332</v>
      </c>
      <c r="E8" s="136">
        <v>15982824</v>
      </c>
      <c r="F8" s="137"/>
      <c r="G8" s="138">
        <v>3.4</v>
      </c>
      <c r="H8" s="138">
        <v>14.6</v>
      </c>
      <c r="I8" s="138">
        <v>17.600000000000001</v>
      </c>
    </row>
    <row r="9" spans="1:12" s="126" customFormat="1" ht="15">
      <c r="A9" s="139"/>
      <c r="B9" s="3"/>
      <c r="C9" s="152" t="s">
        <v>177</v>
      </c>
      <c r="D9" s="136"/>
      <c r="E9" s="136"/>
      <c r="F9" s="141"/>
      <c r="G9" s="138" t="s">
        <v>177</v>
      </c>
      <c r="H9" s="138" t="s">
        <v>177</v>
      </c>
      <c r="I9" s="138" t="s">
        <v>177</v>
      </c>
    </row>
    <row r="10" spans="1:12" s="126" customFormat="1" ht="15">
      <c r="A10" s="139" t="s">
        <v>95</v>
      </c>
      <c r="B10" s="3">
        <v>287872</v>
      </c>
      <c r="C10" s="151">
        <v>278468</v>
      </c>
      <c r="D10" s="136">
        <v>247336</v>
      </c>
      <c r="E10" s="142">
        <v>217955</v>
      </c>
      <c r="F10" s="137"/>
      <c r="G10" s="138">
        <v>3.4</v>
      </c>
      <c r="H10" s="138">
        <v>12.6</v>
      </c>
      <c r="I10" s="138">
        <v>13.5</v>
      </c>
      <c r="K10" s="126">
        <v>225482</v>
      </c>
      <c r="L10" s="143">
        <f>K10/C10</f>
        <v>0.80972319979315399</v>
      </c>
    </row>
    <row r="11" spans="1:12" s="126" customFormat="1" ht="15">
      <c r="A11" s="139" t="s">
        <v>178</v>
      </c>
      <c r="B11" s="3">
        <v>27881</v>
      </c>
      <c r="C11" s="151">
        <v>28259</v>
      </c>
      <c r="D11" s="136">
        <v>27115</v>
      </c>
      <c r="E11" s="142">
        <v>22259</v>
      </c>
      <c r="F11" s="137"/>
      <c r="G11" s="138">
        <v>-1.3</v>
      </c>
      <c r="H11" s="138">
        <v>4.2</v>
      </c>
      <c r="I11" s="138">
        <v>21.8</v>
      </c>
      <c r="L11" s="144"/>
    </row>
    <row r="12" spans="1:12" s="126" customFormat="1" ht="15">
      <c r="A12" s="139" t="s">
        <v>121</v>
      </c>
      <c r="B12" s="3">
        <v>184002</v>
      </c>
      <c r="C12" s="151">
        <v>175216</v>
      </c>
      <c r="D12" s="136">
        <v>168852</v>
      </c>
      <c r="E12" s="142">
        <v>148217</v>
      </c>
      <c r="F12" s="137"/>
      <c r="G12" s="138">
        <v>5</v>
      </c>
      <c r="H12" s="138">
        <v>3.8</v>
      </c>
      <c r="I12" s="138">
        <v>13.9</v>
      </c>
    </row>
    <row r="13" spans="1:12" s="126" customFormat="1" ht="15">
      <c r="A13" s="139" t="s">
        <v>179</v>
      </c>
      <c r="B13" s="3">
        <v>27013</v>
      </c>
      <c r="C13" s="151">
        <v>28303</v>
      </c>
      <c r="D13" s="136">
        <v>28520</v>
      </c>
      <c r="E13" s="142">
        <v>26088</v>
      </c>
      <c r="F13" s="137"/>
      <c r="G13" s="138">
        <v>-4.5999999999999996</v>
      </c>
      <c r="H13" s="138">
        <v>-0.8</v>
      </c>
      <c r="I13" s="138">
        <v>9.3000000000000007</v>
      </c>
    </row>
    <row r="14" spans="1:12" s="126" customFormat="1" ht="15">
      <c r="A14" s="139" t="s">
        <v>86</v>
      </c>
      <c r="B14" s="3">
        <v>627544</v>
      </c>
      <c r="C14" s="151">
        <v>606612</v>
      </c>
      <c r="D14" s="136">
        <v>543376</v>
      </c>
      <c r="E14" s="142">
        <v>476230</v>
      </c>
      <c r="F14" s="137"/>
      <c r="G14" s="138">
        <v>3.5</v>
      </c>
      <c r="H14" s="138">
        <v>11.6</v>
      </c>
      <c r="I14" s="138">
        <v>14.1</v>
      </c>
    </row>
    <row r="15" spans="1:12" s="126" customFormat="1" ht="15">
      <c r="A15" s="139" t="s">
        <v>90</v>
      </c>
      <c r="B15" s="3">
        <v>1969099</v>
      </c>
      <c r="C15" s="151">
        <v>1944375</v>
      </c>
      <c r="D15" s="136">
        <v>1748066</v>
      </c>
      <c r="E15" s="142">
        <v>1623018</v>
      </c>
      <c r="F15" s="137"/>
      <c r="G15" s="138">
        <v>1.3</v>
      </c>
      <c r="H15" s="138">
        <v>11.2</v>
      </c>
      <c r="I15" s="138">
        <v>7.7</v>
      </c>
    </row>
    <row r="16" spans="1:12" s="126" customFormat="1" ht="15">
      <c r="A16" s="139" t="s">
        <v>180</v>
      </c>
      <c r="B16" s="3">
        <v>13740</v>
      </c>
      <c r="C16" s="151">
        <v>13648</v>
      </c>
      <c r="D16" s="136">
        <v>14625</v>
      </c>
      <c r="E16" s="142">
        <v>13017</v>
      </c>
      <c r="F16" s="137"/>
      <c r="G16" s="138">
        <v>0.7</v>
      </c>
      <c r="H16" s="138">
        <v>-6.7</v>
      </c>
      <c r="I16" s="138">
        <v>12.4</v>
      </c>
    </row>
    <row r="17" spans="1:12" s="126" customFormat="1" ht="15">
      <c r="A17" s="139" t="s">
        <v>89</v>
      </c>
      <c r="B17" s="3">
        <v>196742</v>
      </c>
      <c r="C17" s="151">
        <v>186847</v>
      </c>
      <c r="D17" s="136">
        <v>159978</v>
      </c>
      <c r="E17" s="142">
        <v>141627</v>
      </c>
      <c r="F17" s="137"/>
      <c r="G17" s="138">
        <v>5.3</v>
      </c>
      <c r="H17" s="138">
        <v>16.8</v>
      </c>
      <c r="I17" s="138">
        <v>13</v>
      </c>
    </row>
    <row r="18" spans="1:12" s="126" customFormat="1" ht="15">
      <c r="A18" s="139" t="s">
        <v>97</v>
      </c>
      <c r="B18" s="3">
        <v>158009</v>
      </c>
      <c r="C18" s="151">
        <v>153843</v>
      </c>
      <c r="D18" s="136">
        <v>141236</v>
      </c>
      <c r="E18" s="142">
        <v>118085</v>
      </c>
      <c r="F18" s="137"/>
      <c r="G18" s="138">
        <v>2.7</v>
      </c>
      <c r="H18" s="138">
        <v>8.9</v>
      </c>
      <c r="I18" s="138">
        <v>19.600000000000001</v>
      </c>
    </row>
    <row r="19" spans="1:12" s="126" customFormat="1" ht="15">
      <c r="A19" s="139" t="s">
        <v>103</v>
      </c>
      <c r="B19" s="3">
        <v>225553</v>
      </c>
      <c r="C19" s="151">
        <v>218245</v>
      </c>
      <c r="D19" s="136">
        <v>190865</v>
      </c>
      <c r="E19" s="142">
        <v>140814</v>
      </c>
      <c r="F19" s="137"/>
      <c r="G19" s="138">
        <v>3.3</v>
      </c>
      <c r="H19" s="138">
        <v>14.3</v>
      </c>
      <c r="I19" s="138">
        <v>35.5</v>
      </c>
    </row>
    <row r="20" spans="1:12" s="126" customFormat="1" ht="15">
      <c r="A20" s="139" t="s">
        <v>113</v>
      </c>
      <c r="B20" s="3">
        <v>390912</v>
      </c>
      <c r="C20" s="151">
        <v>375752</v>
      </c>
      <c r="D20" s="136">
        <v>321520</v>
      </c>
      <c r="E20" s="142">
        <v>251377</v>
      </c>
      <c r="F20" s="137"/>
      <c r="G20" s="138">
        <v>4</v>
      </c>
      <c r="H20" s="138">
        <v>16.899999999999999</v>
      </c>
      <c r="I20" s="138">
        <v>27.9</v>
      </c>
    </row>
    <row r="21" spans="1:12" s="126" customFormat="1" ht="15">
      <c r="A21" s="139" t="s">
        <v>181</v>
      </c>
      <c r="B21" s="3">
        <v>71525</v>
      </c>
      <c r="C21" s="151">
        <v>69698</v>
      </c>
      <c r="D21" s="136">
        <v>67531</v>
      </c>
      <c r="E21" s="142">
        <v>56513</v>
      </c>
      <c r="F21" s="137"/>
      <c r="G21" s="138">
        <v>2.6</v>
      </c>
      <c r="H21" s="138">
        <v>3.2</v>
      </c>
      <c r="I21" s="138">
        <v>19.5</v>
      </c>
    </row>
    <row r="22" spans="1:12" s="126" customFormat="1" ht="15">
      <c r="A22" s="139" t="s">
        <v>145</v>
      </c>
      <c r="B22" s="3">
        <v>34748</v>
      </c>
      <c r="C22" s="151">
        <v>33976</v>
      </c>
      <c r="D22" s="136">
        <v>34862</v>
      </c>
      <c r="E22" s="142">
        <v>32209</v>
      </c>
      <c r="F22" s="137"/>
      <c r="G22" s="138">
        <v>2.2999999999999998</v>
      </c>
      <c r="H22" s="138">
        <v>-2.5</v>
      </c>
      <c r="I22" s="138">
        <v>8.1999999999999993</v>
      </c>
    </row>
    <row r="23" spans="1:12" s="126" customFormat="1" ht="15">
      <c r="A23" s="139" t="s">
        <v>182</v>
      </c>
      <c r="B23" s="3">
        <v>16988</v>
      </c>
      <c r="C23" s="151">
        <v>16759</v>
      </c>
      <c r="D23" s="136">
        <v>16422</v>
      </c>
      <c r="E23" s="142">
        <v>13827</v>
      </c>
      <c r="F23" s="137"/>
      <c r="G23" s="138">
        <v>1.4</v>
      </c>
      <c r="H23" s="138">
        <v>2.1</v>
      </c>
      <c r="I23" s="138">
        <v>18.8</v>
      </c>
    </row>
    <row r="24" spans="1:12" s="126" customFormat="1" ht="15">
      <c r="A24" s="139" t="s">
        <v>104</v>
      </c>
      <c r="B24" s="3">
        <v>1033533</v>
      </c>
      <c r="C24" s="151">
        <v>995567</v>
      </c>
      <c r="D24" s="136">
        <v>864263</v>
      </c>
      <c r="E24" s="142">
        <v>778879</v>
      </c>
      <c r="F24" s="137"/>
      <c r="G24" s="138">
        <v>3.8</v>
      </c>
      <c r="H24" s="138">
        <v>15.2</v>
      </c>
      <c r="I24" s="138">
        <v>11</v>
      </c>
    </row>
    <row r="25" spans="1:12" s="126" customFormat="1" ht="15">
      <c r="A25" s="139" t="s">
        <v>124</v>
      </c>
      <c r="B25" s="3">
        <v>329583</v>
      </c>
      <c r="C25" s="151">
        <v>321905</v>
      </c>
      <c r="D25" s="136">
        <v>297619</v>
      </c>
      <c r="E25" s="142">
        <v>294410</v>
      </c>
      <c r="F25" s="137"/>
      <c r="G25" s="138">
        <v>2.4</v>
      </c>
      <c r="H25" s="138">
        <v>8.1999999999999993</v>
      </c>
      <c r="I25" s="138">
        <v>1.1000000000000001</v>
      </c>
    </row>
    <row r="26" spans="1:12" s="126" customFormat="1" ht="15">
      <c r="A26" s="139" t="s">
        <v>140</v>
      </c>
      <c r="B26" s="3">
        <v>124202</v>
      </c>
      <c r="C26" s="151">
        <v>115378</v>
      </c>
      <c r="D26" s="136">
        <v>95696</v>
      </c>
      <c r="E26" s="142">
        <v>49832</v>
      </c>
      <c r="F26" s="137"/>
      <c r="G26" s="138">
        <v>7.6</v>
      </c>
      <c r="H26" s="138">
        <v>20.6</v>
      </c>
      <c r="I26" s="138">
        <v>92</v>
      </c>
      <c r="K26" s="126">
        <v>105035</v>
      </c>
      <c r="L26" s="144">
        <f>K26/C26</f>
        <v>0.91035552705021749</v>
      </c>
    </row>
    <row r="27" spans="1:12" s="126" customFormat="1" ht="15">
      <c r="A27" s="139" t="s">
        <v>183</v>
      </c>
      <c r="B27" s="3">
        <v>12729</v>
      </c>
      <c r="C27" s="151">
        <v>12451</v>
      </c>
      <c r="D27" s="136">
        <v>11549</v>
      </c>
      <c r="E27" s="142">
        <v>9829</v>
      </c>
      <c r="F27" s="137"/>
      <c r="G27" s="138">
        <v>2.2000000000000002</v>
      </c>
      <c r="H27" s="138">
        <v>7.8</v>
      </c>
      <c r="I27" s="138">
        <v>17.5</v>
      </c>
    </row>
    <row r="28" spans="1:12" s="126" customFormat="1" ht="15">
      <c r="A28" s="139" t="s">
        <v>135</v>
      </c>
      <c r="B28" s="3">
        <v>43967</v>
      </c>
      <c r="C28" s="151">
        <v>43826</v>
      </c>
      <c r="D28" s="136">
        <v>46389</v>
      </c>
      <c r="E28" s="142">
        <v>45087</v>
      </c>
      <c r="F28" s="137"/>
      <c r="G28" s="138">
        <v>0.3</v>
      </c>
      <c r="H28" s="138">
        <v>-5.5</v>
      </c>
      <c r="I28" s="138">
        <v>2.9</v>
      </c>
    </row>
    <row r="29" spans="1:12" s="126" customFormat="1" ht="15">
      <c r="A29" s="139" t="s">
        <v>184</v>
      </c>
      <c r="B29" s="3">
        <v>18841</v>
      </c>
      <c r="C29" s="151">
        <v>17864</v>
      </c>
      <c r="D29" s="136">
        <v>16939</v>
      </c>
      <c r="E29" s="142">
        <v>14437</v>
      </c>
      <c r="F29" s="137"/>
      <c r="G29" s="138">
        <v>5.5</v>
      </c>
      <c r="H29" s="138">
        <v>5.5</v>
      </c>
      <c r="I29" s="138">
        <v>17.3</v>
      </c>
    </row>
    <row r="30" spans="1:12" s="126" customFormat="1" ht="15">
      <c r="A30" s="139" t="s">
        <v>146</v>
      </c>
      <c r="B30" s="3">
        <v>12273</v>
      </c>
      <c r="C30" s="151">
        <v>12126</v>
      </c>
      <c r="D30" s="136">
        <v>12884</v>
      </c>
      <c r="E30" s="142">
        <v>10576</v>
      </c>
      <c r="F30" s="137"/>
      <c r="G30" s="138">
        <v>1.2</v>
      </c>
      <c r="H30" s="138">
        <v>-5.9</v>
      </c>
      <c r="I30" s="138">
        <v>21.8</v>
      </c>
    </row>
    <row r="31" spans="1:12" s="126" customFormat="1" ht="15">
      <c r="A31" s="139" t="s">
        <v>185</v>
      </c>
      <c r="B31" s="3">
        <v>15938</v>
      </c>
      <c r="C31" s="151">
        <v>14192</v>
      </c>
      <c r="D31" s="136">
        <v>15863</v>
      </c>
      <c r="E31" s="142">
        <v>14560</v>
      </c>
      <c r="F31" s="137"/>
      <c r="G31" s="138">
        <v>12.3</v>
      </c>
      <c r="H31" s="138">
        <v>-10.5</v>
      </c>
      <c r="I31" s="138">
        <v>8.9</v>
      </c>
    </row>
    <row r="32" spans="1:12" s="126" customFormat="1" ht="15">
      <c r="A32" s="139" t="s">
        <v>186</v>
      </c>
      <c r="B32" s="3">
        <v>13395</v>
      </c>
      <c r="C32" s="151">
        <v>14004</v>
      </c>
      <c r="D32" s="136">
        <v>14799</v>
      </c>
      <c r="E32" s="142">
        <v>13327</v>
      </c>
      <c r="F32" s="137"/>
      <c r="G32" s="138">
        <v>-4.3</v>
      </c>
      <c r="H32" s="138">
        <v>-5.4</v>
      </c>
      <c r="I32" s="138">
        <v>11</v>
      </c>
    </row>
    <row r="33" spans="1:11" s="126" customFormat="1" ht="15">
      <c r="A33" s="139" t="s">
        <v>147</v>
      </c>
      <c r="B33" s="3">
        <v>25544</v>
      </c>
      <c r="C33" s="151">
        <v>25327</v>
      </c>
      <c r="D33" s="136">
        <v>27731</v>
      </c>
      <c r="E33" s="142">
        <v>26938</v>
      </c>
      <c r="F33" s="137"/>
      <c r="G33" s="138">
        <v>0.9</v>
      </c>
      <c r="H33" s="138">
        <v>-8.6999999999999993</v>
      </c>
      <c r="I33" s="138">
        <v>2.9</v>
      </c>
    </row>
    <row r="34" spans="1:11" s="126" customFormat="1" ht="15">
      <c r="A34" s="139" t="s">
        <v>148</v>
      </c>
      <c r="B34" s="3">
        <v>40633</v>
      </c>
      <c r="C34" s="151">
        <v>39619</v>
      </c>
      <c r="D34" s="136">
        <v>39140</v>
      </c>
      <c r="E34" s="142">
        <v>36210</v>
      </c>
      <c r="F34" s="137"/>
      <c r="G34" s="138">
        <v>2.6</v>
      </c>
      <c r="H34" s="138">
        <v>1.2</v>
      </c>
      <c r="I34" s="138">
        <v>8.1</v>
      </c>
    </row>
    <row r="35" spans="1:11" s="126" customFormat="1" ht="15">
      <c r="A35" s="139" t="s">
        <v>98</v>
      </c>
      <c r="B35" s="3">
        <v>199207</v>
      </c>
      <c r="C35" s="151">
        <v>194515</v>
      </c>
      <c r="D35" s="136">
        <v>172778</v>
      </c>
      <c r="E35" s="142">
        <v>130802</v>
      </c>
      <c r="F35" s="137"/>
      <c r="G35" s="138">
        <v>2.4</v>
      </c>
      <c r="H35" s="138">
        <v>12.6</v>
      </c>
      <c r="I35" s="138">
        <v>32.1</v>
      </c>
    </row>
    <row r="36" spans="1:11" s="126" customFormat="1" ht="15">
      <c r="A36" s="139" t="s">
        <v>149</v>
      </c>
      <c r="B36" s="3">
        <v>103102</v>
      </c>
      <c r="C36" s="151">
        <v>101235</v>
      </c>
      <c r="D36" s="136">
        <v>98786</v>
      </c>
      <c r="E36" s="142">
        <v>87366</v>
      </c>
      <c r="F36" s="137"/>
      <c r="G36" s="138">
        <v>1.8</v>
      </c>
      <c r="H36" s="138">
        <v>2.5</v>
      </c>
      <c r="I36" s="138">
        <v>13.1</v>
      </c>
    </row>
    <row r="37" spans="1:11" s="126" customFormat="1" ht="15">
      <c r="A37" s="139" t="s">
        <v>99</v>
      </c>
      <c r="B37" s="3">
        <v>1520529</v>
      </c>
      <c r="C37" s="151">
        <v>1459762</v>
      </c>
      <c r="D37" s="136">
        <v>1229226</v>
      </c>
      <c r="E37" s="142">
        <v>998948</v>
      </c>
      <c r="F37" s="137"/>
      <c r="G37" s="138">
        <v>4.2</v>
      </c>
      <c r="H37" s="138">
        <v>18.8</v>
      </c>
      <c r="I37" s="138">
        <v>23.1</v>
      </c>
    </row>
    <row r="38" spans="1:11" s="126" customFormat="1" ht="15">
      <c r="A38" s="139" t="s">
        <v>187</v>
      </c>
      <c r="B38" s="3">
        <v>19784</v>
      </c>
      <c r="C38" s="151">
        <v>19653</v>
      </c>
      <c r="D38" s="136">
        <v>19927</v>
      </c>
      <c r="E38" s="142">
        <v>18564</v>
      </c>
      <c r="F38" s="137"/>
      <c r="G38" s="138">
        <v>0.7</v>
      </c>
      <c r="H38" s="138">
        <v>-1.4</v>
      </c>
      <c r="I38" s="138">
        <v>7.3</v>
      </c>
    </row>
    <row r="39" spans="1:11" s="126" customFormat="1" ht="15">
      <c r="A39" s="139" t="s">
        <v>101</v>
      </c>
      <c r="B39" s="3">
        <v>165559</v>
      </c>
      <c r="C39" s="151">
        <v>159788</v>
      </c>
      <c r="D39" s="136">
        <v>138028</v>
      </c>
      <c r="E39" s="142">
        <v>112947</v>
      </c>
      <c r="F39" s="137"/>
      <c r="G39" s="138">
        <v>3.6</v>
      </c>
      <c r="H39" s="138">
        <v>15.8</v>
      </c>
      <c r="I39" s="138">
        <v>22.2</v>
      </c>
      <c r="K39" s="136">
        <f>C39</f>
        <v>159788</v>
      </c>
    </row>
    <row r="40" spans="1:11" s="126" customFormat="1" ht="15">
      <c r="A40" s="139" t="s">
        <v>188</v>
      </c>
      <c r="B40" s="3">
        <v>48395</v>
      </c>
      <c r="C40" s="151">
        <v>47319</v>
      </c>
      <c r="D40" s="136">
        <v>49746</v>
      </c>
      <c r="E40" s="142">
        <v>46755</v>
      </c>
      <c r="F40" s="137"/>
      <c r="G40" s="138">
        <v>2.2999999999999998</v>
      </c>
      <c r="H40" s="138">
        <v>-4.9000000000000004</v>
      </c>
      <c r="I40" s="138">
        <v>6.4</v>
      </c>
    </row>
    <row r="41" spans="1:11" s="126" customFormat="1" ht="15">
      <c r="A41" s="139" t="s">
        <v>138</v>
      </c>
      <c r="B41" s="3">
        <v>14923</v>
      </c>
      <c r="C41" s="151">
        <v>14510</v>
      </c>
      <c r="D41" s="136">
        <v>14761</v>
      </c>
      <c r="E41" s="142">
        <v>12902</v>
      </c>
      <c r="F41" s="137"/>
      <c r="G41" s="138">
        <v>2.8</v>
      </c>
      <c r="H41" s="138">
        <v>-1.7</v>
      </c>
      <c r="I41" s="138">
        <v>14.4</v>
      </c>
    </row>
    <row r="42" spans="1:11" s="126" customFormat="1" ht="15">
      <c r="A42" s="139" t="s">
        <v>189</v>
      </c>
      <c r="B42" s="3">
        <v>7808</v>
      </c>
      <c r="C42" s="151">
        <v>8226</v>
      </c>
      <c r="D42" s="136">
        <v>8870</v>
      </c>
      <c r="E42" s="142">
        <v>7022</v>
      </c>
      <c r="F42" s="137"/>
      <c r="G42" s="138">
        <v>-5.0999999999999996</v>
      </c>
      <c r="H42" s="138">
        <v>-7.3</v>
      </c>
      <c r="I42" s="138">
        <v>26.3</v>
      </c>
    </row>
    <row r="43" spans="1:11" s="126" customFormat="1" ht="15">
      <c r="A43" s="139" t="s">
        <v>143</v>
      </c>
      <c r="B43" s="3">
        <v>403857</v>
      </c>
      <c r="C43" s="151">
        <v>383956</v>
      </c>
      <c r="D43" s="3">
        <v>297047</v>
      </c>
      <c r="E43" s="142">
        <v>210527</v>
      </c>
      <c r="F43" s="137"/>
      <c r="G43" s="138">
        <v>5.2</v>
      </c>
      <c r="H43" s="138">
        <v>29.3</v>
      </c>
      <c r="I43" s="138">
        <v>41.1</v>
      </c>
    </row>
    <row r="44" spans="1:11" s="126" customFormat="1" ht="15">
      <c r="A44" s="139" t="s">
        <v>109</v>
      </c>
      <c r="B44" s="3">
        <v>802178</v>
      </c>
      <c r="C44" s="151">
        <v>760822</v>
      </c>
      <c r="D44" s="136">
        <v>618754</v>
      </c>
      <c r="E44" s="142">
        <v>440888</v>
      </c>
      <c r="F44" s="137"/>
      <c r="G44" s="138">
        <v>5.4</v>
      </c>
      <c r="H44" s="138">
        <v>23</v>
      </c>
      <c r="I44" s="138">
        <v>40.299999999999997</v>
      </c>
    </row>
    <row r="45" spans="1:11" s="126" customFormat="1" ht="15">
      <c r="A45" s="139" t="s">
        <v>136</v>
      </c>
      <c r="B45" s="3">
        <v>299130</v>
      </c>
      <c r="C45" s="151">
        <v>292198</v>
      </c>
      <c r="D45" s="136">
        <v>275487</v>
      </c>
      <c r="E45" s="142">
        <v>239452</v>
      </c>
      <c r="F45" s="137"/>
      <c r="G45" s="138">
        <v>2.4</v>
      </c>
      <c r="H45" s="138">
        <v>6.1</v>
      </c>
      <c r="I45" s="138">
        <v>15</v>
      </c>
    </row>
    <row r="46" spans="1:11" s="126" customFormat="1" ht="15">
      <c r="A46" s="139" t="s">
        <v>190</v>
      </c>
      <c r="B46" s="3">
        <v>44288</v>
      </c>
      <c r="C46" s="151">
        <v>42915</v>
      </c>
      <c r="D46" s="136">
        <v>40801</v>
      </c>
      <c r="E46" s="142">
        <v>34450</v>
      </c>
      <c r="F46" s="137"/>
      <c r="G46" s="138">
        <v>3.2</v>
      </c>
      <c r="H46" s="138">
        <v>5.2</v>
      </c>
      <c r="I46" s="138">
        <v>18.399999999999999</v>
      </c>
    </row>
    <row r="47" spans="1:11" s="126" customFormat="1" ht="15">
      <c r="A47" s="139" t="s">
        <v>191</v>
      </c>
      <c r="B47" s="3">
        <v>7831</v>
      </c>
      <c r="C47" s="151">
        <v>7974</v>
      </c>
      <c r="D47" s="136">
        <v>8365</v>
      </c>
      <c r="E47" s="142">
        <v>7021</v>
      </c>
      <c r="F47" s="137"/>
      <c r="G47" s="138">
        <v>-1.8</v>
      </c>
      <c r="H47" s="138">
        <v>-4.7</v>
      </c>
      <c r="I47" s="138">
        <v>19.100000000000001</v>
      </c>
    </row>
    <row r="48" spans="1:11" s="126" customFormat="1" ht="15">
      <c r="A48" s="139" t="s">
        <v>192</v>
      </c>
      <c r="B48" s="3">
        <v>18438</v>
      </c>
      <c r="C48" s="151">
        <v>17968</v>
      </c>
      <c r="D48" s="136">
        <v>19224</v>
      </c>
      <c r="E48" s="142">
        <v>18733</v>
      </c>
      <c r="F48" s="137"/>
      <c r="G48" s="138">
        <v>2.6</v>
      </c>
      <c r="H48" s="138">
        <v>-6.5</v>
      </c>
      <c r="I48" s="138">
        <v>2.6</v>
      </c>
    </row>
    <row r="49" spans="1:9" s="126" customFormat="1" ht="15">
      <c r="A49" s="139" t="s">
        <v>130</v>
      </c>
      <c r="B49" s="3">
        <v>421768</v>
      </c>
      <c r="C49" s="151">
        <v>399710</v>
      </c>
      <c r="D49" s="136">
        <v>322833</v>
      </c>
      <c r="E49" s="142">
        <v>264002</v>
      </c>
      <c r="F49" s="137"/>
      <c r="G49" s="138">
        <v>5.5</v>
      </c>
      <c r="H49" s="138">
        <v>23.8</v>
      </c>
      <c r="I49" s="138">
        <v>22.3</v>
      </c>
    </row>
    <row r="50" spans="1:9" s="126" customFormat="1" ht="15">
      <c r="A50" s="139" t="s">
        <v>115</v>
      </c>
      <c r="B50" s="3">
        <v>391983</v>
      </c>
      <c r="C50" s="151">
        <v>375908</v>
      </c>
      <c r="D50" s="3">
        <v>331303</v>
      </c>
      <c r="E50" s="142">
        <v>258916</v>
      </c>
      <c r="F50" s="137"/>
      <c r="G50" s="138">
        <v>4.3</v>
      </c>
      <c r="H50" s="138">
        <v>13.5</v>
      </c>
      <c r="I50" s="138">
        <v>28</v>
      </c>
    </row>
    <row r="51" spans="1:9" s="126" customFormat="1" ht="15">
      <c r="A51" s="139" t="s">
        <v>110</v>
      </c>
      <c r="B51" s="3">
        <v>161655</v>
      </c>
      <c r="C51" s="151">
        <v>158431</v>
      </c>
      <c r="D51" s="136">
        <v>146318</v>
      </c>
      <c r="E51" s="142">
        <v>126731</v>
      </c>
      <c r="F51" s="137"/>
      <c r="G51" s="138">
        <v>2</v>
      </c>
      <c r="H51" s="138">
        <v>8.3000000000000007</v>
      </c>
      <c r="I51" s="138">
        <v>15.5</v>
      </c>
    </row>
    <row r="52" spans="1:9" s="126" customFormat="1" ht="15">
      <c r="A52" s="139" t="s">
        <v>112</v>
      </c>
      <c r="B52" s="3">
        <v>2757592</v>
      </c>
      <c r="C52" s="151">
        <v>2701767</v>
      </c>
      <c r="D52" s="136">
        <v>2496457</v>
      </c>
      <c r="E52" s="142">
        <v>2253779</v>
      </c>
      <c r="F52" s="137"/>
      <c r="G52" s="138">
        <v>2.1</v>
      </c>
      <c r="H52" s="138">
        <v>8.1999999999999993</v>
      </c>
      <c r="I52" s="138">
        <v>10.8</v>
      </c>
    </row>
    <row r="53" spans="1:9" s="126" customFormat="1" ht="15">
      <c r="A53" s="139" t="s">
        <v>193</v>
      </c>
      <c r="B53" s="3">
        <v>83961</v>
      </c>
      <c r="C53" s="151">
        <v>82874</v>
      </c>
      <c r="D53" s="136">
        <v>73090</v>
      </c>
      <c r="E53" s="142">
        <v>79589</v>
      </c>
      <c r="F53" s="137"/>
      <c r="G53" s="138">
        <v>1.3</v>
      </c>
      <c r="H53" s="138">
        <v>13.4</v>
      </c>
      <c r="I53" s="138">
        <v>-8.1999999999999993</v>
      </c>
    </row>
    <row r="54" spans="1:9" s="126" customFormat="1" ht="15">
      <c r="A54" s="139" t="s">
        <v>105</v>
      </c>
      <c r="B54" s="3">
        <v>95809</v>
      </c>
      <c r="C54" s="151">
        <v>90352</v>
      </c>
      <c r="D54" s="136">
        <v>73314</v>
      </c>
      <c r="E54" s="142">
        <v>57663</v>
      </c>
      <c r="F54" s="137"/>
      <c r="G54" s="138">
        <v>6</v>
      </c>
      <c r="H54" s="138">
        <v>23.2</v>
      </c>
      <c r="I54" s="138">
        <v>27.1</v>
      </c>
    </row>
    <row r="55" spans="1:9" s="126" customFormat="1" ht="15">
      <c r="A55" s="139" t="s">
        <v>92</v>
      </c>
      <c r="B55" s="3">
        <v>215751</v>
      </c>
      <c r="C55" s="151">
        <v>211668</v>
      </c>
      <c r="D55" s="136">
        <v>180822</v>
      </c>
      <c r="E55" s="142">
        <v>170498</v>
      </c>
      <c r="F55" s="137"/>
      <c r="G55" s="138">
        <v>1.9</v>
      </c>
      <c r="H55" s="138">
        <v>17.100000000000001</v>
      </c>
      <c r="I55" s="138">
        <v>6.1</v>
      </c>
    </row>
    <row r="56" spans="1:9" s="126" customFormat="1" ht="15">
      <c r="A56" s="139" t="s">
        <v>150</v>
      </c>
      <c r="B56" s="3">
        <v>39385</v>
      </c>
      <c r="C56" s="151">
        <v>39644</v>
      </c>
      <c r="D56" s="136">
        <v>39996</v>
      </c>
      <c r="E56" s="142">
        <v>35910</v>
      </c>
      <c r="F56" s="137"/>
      <c r="G56" s="138">
        <v>-0.7</v>
      </c>
      <c r="H56" s="138">
        <v>-0.9</v>
      </c>
      <c r="I56" s="138">
        <v>11.4</v>
      </c>
    </row>
    <row r="57" spans="1:9" s="126" customFormat="1" ht="15">
      <c r="A57" s="139" t="s">
        <v>117</v>
      </c>
      <c r="B57" s="3">
        <v>1481321</v>
      </c>
      <c r="C57" s="151">
        <v>1429908</v>
      </c>
      <c r="D57" s="136">
        <v>1145956</v>
      </c>
      <c r="E57" s="142">
        <v>896344</v>
      </c>
      <c r="F57" s="137"/>
      <c r="G57" s="138">
        <v>3.6</v>
      </c>
      <c r="H57" s="138">
        <v>24.8</v>
      </c>
      <c r="I57" s="138">
        <v>27.8</v>
      </c>
    </row>
    <row r="58" spans="1:9" s="126" customFormat="1" ht="15">
      <c r="A58" s="139" t="s">
        <v>118</v>
      </c>
      <c r="B58" s="3">
        <v>424946</v>
      </c>
      <c r="C58" s="151">
        <v>388656</v>
      </c>
      <c r="D58" s="136">
        <v>268685</v>
      </c>
      <c r="E58" s="142">
        <v>172493</v>
      </c>
      <c r="F58" s="137"/>
      <c r="G58" s="138">
        <v>9.3000000000000007</v>
      </c>
      <c r="H58" s="138">
        <v>44.7</v>
      </c>
      <c r="I58" s="138">
        <v>55.8</v>
      </c>
    </row>
    <row r="59" spans="1:9" s="126" customFormat="1" ht="15">
      <c r="A59" s="139" t="s">
        <v>142</v>
      </c>
      <c r="B59" s="3">
        <v>1518152</v>
      </c>
      <c r="C59" s="151">
        <v>1492191</v>
      </c>
      <c r="D59" s="136">
        <v>1320134</v>
      </c>
      <c r="E59" s="142">
        <v>1131191</v>
      </c>
      <c r="F59" s="137"/>
      <c r="G59" s="138">
        <v>1.7</v>
      </c>
      <c r="H59" s="138">
        <v>13</v>
      </c>
      <c r="I59" s="138">
        <v>16.7</v>
      </c>
    </row>
    <row r="60" spans="1:9" s="126" customFormat="1" ht="15">
      <c r="A60" s="139" t="s">
        <v>122</v>
      </c>
      <c r="B60" s="3">
        <v>592669</v>
      </c>
      <c r="C60" s="151">
        <v>561891</v>
      </c>
      <c r="D60" s="136">
        <v>464697</v>
      </c>
      <c r="E60" s="142">
        <v>344768</v>
      </c>
      <c r="F60" s="137"/>
      <c r="G60" s="138">
        <v>5.5</v>
      </c>
      <c r="H60" s="138">
        <v>20.9</v>
      </c>
      <c r="I60" s="138">
        <v>34.799999999999997</v>
      </c>
    </row>
    <row r="61" spans="1:9" s="126" customFormat="1" ht="15">
      <c r="A61" s="139" t="s">
        <v>128</v>
      </c>
      <c r="B61" s="3">
        <v>972852</v>
      </c>
      <c r="C61" s="151">
        <v>959107</v>
      </c>
      <c r="D61" s="136">
        <v>916542</v>
      </c>
      <c r="E61" s="142">
        <v>921495</v>
      </c>
      <c r="F61" s="137"/>
      <c r="G61" s="138">
        <v>1.4</v>
      </c>
      <c r="H61" s="138">
        <v>4.5999999999999996</v>
      </c>
      <c r="I61" s="138">
        <v>-0.5</v>
      </c>
    </row>
    <row r="62" spans="1:9" s="126" customFormat="1" ht="15">
      <c r="A62" s="139" t="s">
        <v>108</v>
      </c>
      <c r="B62" s="3">
        <v>770019</v>
      </c>
      <c r="C62" s="151">
        <v>725046</v>
      </c>
      <c r="D62" s="136">
        <v>602095</v>
      </c>
      <c r="E62" s="142">
        <v>483924</v>
      </c>
      <c r="F62" s="137"/>
      <c r="G62" s="138">
        <v>6.2</v>
      </c>
      <c r="H62" s="138">
        <v>20.399999999999999</v>
      </c>
      <c r="I62" s="138">
        <v>24.4</v>
      </c>
    </row>
    <row r="63" spans="1:9" s="126" customFormat="1" ht="15">
      <c r="A63" s="139" t="s">
        <v>194</v>
      </c>
      <c r="B63" s="3">
        <v>74249</v>
      </c>
      <c r="C63" s="151">
        <v>73321</v>
      </c>
      <c r="D63" s="136">
        <v>74364</v>
      </c>
      <c r="E63" s="142">
        <v>70423</v>
      </c>
      <c r="F63" s="137"/>
      <c r="G63" s="138">
        <v>1.3</v>
      </c>
      <c r="H63" s="138">
        <v>-1.4</v>
      </c>
      <c r="I63" s="138">
        <v>5.6</v>
      </c>
    </row>
    <row r="64" spans="1:9" s="126" customFormat="1" ht="15">
      <c r="A64" s="139" t="s">
        <v>106</v>
      </c>
      <c r="B64" s="3">
        <v>296919</v>
      </c>
      <c r="C64" s="151">
        <v>273425</v>
      </c>
      <c r="D64" s="136">
        <v>190039</v>
      </c>
      <c r="E64" s="142">
        <v>123135</v>
      </c>
      <c r="F64" s="137"/>
      <c r="G64" s="138">
        <v>8.6</v>
      </c>
      <c r="H64" s="138">
        <v>43.9</v>
      </c>
      <c r="I64" s="138">
        <v>54.3</v>
      </c>
    </row>
    <row r="65" spans="1:12" s="126" customFormat="1" ht="15">
      <c r="A65" s="139" t="s">
        <v>133</v>
      </c>
      <c r="B65" s="3">
        <v>350518</v>
      </c>
      <c r="C65" s="151">
        <v>329226</v>
      </c>
      <c r="D65" s="136">
        <v>277789</v>
      </c>
      <c r="E65" s="142">
        <v>192695</v>
      </c>
      <c r="F65" s="137"/>
      <c r="G65" s="138">
        <v>6.5</v>
      </c>
      <c r="H65" s="138">
        <v>18.5</v>
      </c>
      <c r="I65" s="138">
        <v>44.2</v>
      </c>
    </row>
    <row r="66" spans="1:12" s="126" customFormat="1" ht="15">
      <c r="A66" s="139" t="s">
        <v>125</v>
      </c>
      <c r="B66" s="3">
        <v>196834</v>
      </c>
      <c r="C66" s="151">
        <v>188000</v>
      </c>
      <c r="D66" s="136">
        <v>151372</v>
      </c>
      <c r="E66" s="142">
        <v>117743</v>
      </c>
      <c r="F66" s="137"/>
      <c r="G66" s="138">
        <v>4.7</v>
      </c>
      <c r="H66" s="138">
        <v>24.2</v>
      </c>
      <c r="I66" s="138">
        <v>28.6</v>
      </c>
    </row>
    <row r="67" spans="1:12" s="126" customFormat="1" ht="15">
      <c r="A67" s="139" t="s">
        <v>131</v>
      </c>
      <c r="B67" s="3">
        <v>452378</v>
      </c>
      <c r="C67" s="151">
        <v>434006</v>
      </c>
      <c r="D67" s="136">
        <v>379448</v>
      </c>
      <c r="E67" s="142">
        <v>325961</v>
      </c>
      <c r="F67" s="137"/>
      <c r="G67" s="138">
        <v>4.2</v>
      </c>
      <c r="H67" s="138">
        <v>14.4</v>
      </c>
      <c r="I67" s="138">
        <v>16.399999999999999</v>
      </c>
    </row>
    <row r="68" spans="1:12" s="126" customFormat="1" ht="15">
      <c r="A68" s="139" t="s">
        <v>119</v>
      </c>
      <c r="B68" s="3">
        <v>484054</v>
      </c>
      <c r="C68" s="151">
        <v>470856</v>
      </c>
      <c r="D68" s="136">
        <v>422718</v>
      </c>
      <c r="E68" s="142">
        <v>365199</v>
      </c>
      <c r="F68" s="137"/>
      <c r="G68" s="138">
        <v>2.8</v>
      </c>
      <c r="H68" s="138">
        <v>11.4</v>
      </c>
      <c r="I68" s="138">
        <v>15.8</v>
      </c>
    </row>
    <row r="69" spans="1:12" s="126" customFormat="1" ht="15">
      <c r="A69" s="139" t="s">
        <v>144</v>
      </c>
      <c r="B69" s="3">
        <v>141420</v>
      </c>
      <c r="C69" s="151">
        <v>129752</v>
      </c>
      <c r="D69" s="136">
        <v>93420</v>
      </c>
      <c r="E69" s="142">
        <v>53345</v>
      </c>
      <c r="F69" s="137"/>
      <c r="G69" s="138">
        <v>9</v>
      </c>
      <c r="H69" s="138">
        <v>38.9</v>
      </c>
      <c r="I69" s="138">
        <v>75.099999999999994</v>
      </c>
    </row>
    <row r="70" spans="1:12" s="126" customFormat="1" ht="15">
      <c r="A70" s="139" t="s">
        <v>195</v>
      </c>
      <c r="B70" s="3">
        <v>44688</v>
      </c>
      <c r="C70" s="151">
        <v>43474</v>
      </c>
      <c r="D70" s="136">
        <v>41551</v>
      </c>
      <c r="E70" s="142">
        <v>34844</v>
      </c>
      <c r="F70" s="137"/>
      <c r="G70" s="138">
        <v>2.8</v>
      </c>
      <c r="H70" s="138">
        <v>4.5999999999999996</v>
      </c>
      <c r="I70" s="138">
        <v>19.2</v>
      </c>
    </row>
    <row r="71" spans="1:12" s="126" customFormat="1" ht="15">
      <c r="A71" s="139" t="s">
        <v>196</v>
      </c>
      <c r="B71" s="3">
        <v>21375</v>
      </c>
      <c r="C71" s="151">
        <v>21796</v>
      </c>
      <c r="D71" s="136">
        <v>22570</v>
      </c>
      <c r="E71" s="142">
        <v>19256</v>
      </c>
      <c r="F71" s="137"/>
      <c r="G71" s="138">
        <v>-1.9</v>
      </c>
      <c r="H71" s="138">
        <v>-3.4</v>
      </c>
      <c r="I71" s="138">
        <v>17.2</v>
      </c>
    </row>
    <row r="72" spans="1:12" s="126" customFormat="1" ht="15">
      <c r="A72" s="139" t="s">
        <v>197</v>
      </c>
      <c r="B72" s="3">
        <v>15550</v>
      </c>
      <c r="C72" s="151">
        <v>16147</v>
      </c>
      <c r="D72" s="136">
        <v>15535</v>
      </c>
      <c r="E72" s="142">
        <v>13442</v>
      </c>
      <c r="F72" s="137"/>
      <c r="G72" s="138">
        <v>-3.7</v>
      </c>
      <c r="H72" s="138">
        <v>3.9</v>
      </c>
      <c r="I72" s="138">
        <v>15.6</v>
      </c>
    </row>
    <row r="73" spans="1:12" s="126" customFormat="1" ht="15">
      <c r="A73" s="139" t="s">
        <v>141</v>
      </c>
      <c r="B73" s="3">
        <v>572815</v>
      </c>
      <c r="C73" s="151">
        <v>553543</v>
      </c>
      <c r="D73" s="136">
        <v>494593</v>
      </c>
      <c r="E73" s="142">
        <v>443343</v>
      </c>
      <c r="F73" s="137"/>
      <c r="G73" s="138">
        <v>3.5</v>
      </c>
      <c r="H73" s="138">
        <v>11.9</v>
      </c>
      <c r="I73" s="138">
        <v>11.6</v>
      </c>
      <c r="K73" s="126">
        <v>553543</v>
      </c>
      <c r="L73" s="143">
        <f>K73/C73</f>
        <v>1</v>
      </c>
    </row>
    <row r="74" spans="1:12" s="126" customFormat="1" ht="15">
      <c r="A74" s="139" t="s">
        <v>137</v>
      </c>
      <c r="B74" s="3">
        <v>35169</v>
      </c>
      <c r="C74" s="151">
        <v>33764</v>
      </c>
      <c r="D74" s="136">
        <v>30776</v>
      </c>
      <c r="E74" s="142">
        <v>22863</v>
      </c>
      <c r="F74" s="137"/>
      <c r="G74" s="138">
        <v>4.2</v>
      </c>
      <c r="H74" s="138">
        <v>9.6999999999999993</v>
      </c>
      <c r="I74" s="138">
        <v>34.6</v>
      </c>
    </row>
    <row r="75" spans="1:12" s="126" customFormat="1" ht="15">
      <c r="A75" s="139" t="s">
        <v>93</v>
      </c>
      <c r="B75" s="3">
        <v>79544</v>
      </c>
      <c r="C75" s="151">
        <v>75305</v>
      </c>
      <c r="D75" s="136">
        <v>55043</v>
      </c>
      <c r="E75" s="142">
        <v>40601</v>
      </c>
      <c r="F75" s="137"/>
      <c r="G75" s="138">
        <v>5.6</v>
      </c>
      <c r="H75" s="138">
        <v>36.799999999999997</v>
      </c>
      <c r="I75" s="138">
        <v>35.6</v>
      </c>
      <c r="K75" s="126">
        <f>K73+K26</f>
        <v>658578</v>
      </c>
      <c r="L75" s="144">
        <f>K75/(C26+C73)</f>
        <v>0.98453778547840476</v>
      </c>
    </row>
    <row r="76" spans="1:12" s="126" customFormat="1" ht="15">
      <c r="A76" s="139" t="s">
        <v>198</v>
      </c>
      <c r="B76" s="3">
        <v>25461</v>
      </c>
      <c r="C76" s="151">
        <v>25318</v>
      </c>
      <c r="D76" s="136">
        <v>24896</v>
      </c>
      <c r="E76" s="142">
        <v>20973</v>
      </c>
      <c r="F76" s="137"/>
      <c r="G76" s="138">
        <v>0.6</v>
      </c>
      <c r="H76" s="138">
        <v>1.7</v>
      </c>
      <c r="I76" s="138">
        <v>18.7</v>
      </c>
    </row>
    <row r="77" spans="1:12" s="146" customFormat="1" ht="15">
      <c r="A77" s="145"/>
      <c r="B77" s="3">
        <f>SUM(B10:B76)</f>
        <v>22276132</v>
      </c>
      <c r="C77" s="151">
        <f t="shared" ref="C77:E77" si="0">SUM(C10:C76)</f>
        <v>21538187</v>
      </c>
      <c r="D77" s="3">
        <f t="shared" si="0"/>
        <v>18801332</v>
      </c>
      <c r="E77" s="3">
        <f t="shared" si="0"/>
        <v>15982824</v>
      </c>
      <c r="F77" s="145"/>
      <c r="G77" s="145"/>
      <c r="H77" s="145"/>
      <c r="I77" s="145"/>
    </row>
    <row r="78" spans="1:12">
      <c r="A78" s="264" t="s">
        <v>199</v>
      </c>
      <c r="B78" s="264"/>
      <c r="C78" s="264"/>
      <c r="D78" s="264"/>
      <c r="E78" s="264"/>
      <c r="F78" s="264"/>
      <c r="G78" s="264"/>
      <c r="H78" s="264"/>
      <c r="I78" s="264"/>
      <c r="J78" s="65">
        <f>C10+C26+C39+C73</f>
        <v>1107177</v>
      </c>
      <c r="K78" s="122">
        <f>K10+K26+K39+K73</f>
        <v>1043848</v>
      </c>
      <c r="L78" s="144">
        <f>K78/J78</f>
        <v>0.94280137683495957</v>
      </c>
    </row>
    <row r="79" spans="1:12">
      <c r="A79" s="264"/>
      <c r="B79" s="264"/>
      <c r="C79" s="264"/>
      <c r="D79" s="264"/>
      <c r="E79" s="264"/>
      <c r="F79" s="264"/>
      <c r="G79" s="264"/>
      <c r="H79" s="264"/>
      <c r="I79" s="264"/>
    </row>
  </sheetData>
  <mergeCells count="5">
    <mergeCell ref="A1:I1"/>
    <mergeCell ref="A2:I2"/>
    <mergeCell ref="G4:I4"/>
    <mergeCell ref="B5:E5"/>
    <mergeCell ref="A78:I79"/>
  </mergeCells>
  <conditionalFormatting sqref="B8:B24 C9:C24 B25:C76">
    <cfRule type="expression" dxfId="4" priority="1" stopIfTrue="1">
      <formula>NOT(ISERROR(SEARCH("County",B8)))</formula>
    </cfRule>
  </conditionalFormatting>
  <conditionalFormatting sqref="D8">
    <cfRule type="expression" dxfId="3" priority="2" stopIfTrue="1">
      <formula>NOT(ISERROR(SEARCH("County",D8)))</formula>
    </cfRule>
  </conditionalFormatting>
  <pageMargins left="0.7" right="0.7" top="0.75" bottom="0.75" header="0.3" footer="0.3"/>
  <pageSetup scale="46" orientation="portrait" r:id="rId1"/>
  <headerFooter>
    <oddHeader>&amp;C&amp;"-,Bold"&amp;13Table 3. Population and Population Change for Florida Counties, 2000 to 2022</oddHeader>
    <oddFooter>&amp;L&amp;10Bureau of Economic and Business Research, University of Florida&amp;R&amp;10Florida Estimates of Population 2022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9AAC5-F2E9-4522-A770-83629B7D65E9}">
  <dimension ref="A1:I94"/>
  <sheetViews>
    <sheetView zoomScaleNormal="100" workbookViewId="0">
      <pane ySplit="6" topLeftCell="A40" activePane="bottomLeft" state="frozen"/>
      <selection pane="bottomLeft" activeCell="A60" sqref="A1:A1048576"/>
      <selection activeCell="N80" sqref="N80"/>
    </sheetView>
  </sheetViews>
  <sheetFormatPr defaultColWidth="8.85546875" defaultRowHeight="15.75"/>
  <cols>
    <col min="1" max="1" width="30.5703125" style="122" customWidth="1"/>
    <col min="2" max="3" width="20.5703125" style="147" customWidth="1"/>
    <col min="4" max="5" width="20.5703125" style="122" customWidth="1"/>
    <col min="6" max="6" width="18.28515625" style="122" customWidth="1"/>
    <col min="7" max="8" width="18.28515625" style="64" customWidth="1"/>
    <col min="9" max="9" width="18.28515625" style="122" customWidth="1"/>
    <col min="10" max="16384" width="8.85546875" style="122"/>
  </cols>
  <sheetData>
    <row r="1" spans="1:9" ht="17.25">
      <c r="A1" s="260" t="s">
        <v>200</v>
      </c>
      <c r="B1" s="260"/>
      <c r="C1" s="260"/>
      <c r="D1" s="260"/>
      <c r="E1" s="260"/>
      <c r="F1" s="260"/>
      <c r="G1" s="260"/>
      <c r="H1" s="260"/>
      <c r="I1" s="260"/>
    </row>
    <row r="2" spans="1:9" s="123" customFormat="1">
      <c r="A2" s="261"/>
      <c r="B2" s="261"/>
      <c r="C2" s="261"/>
      <c r="D2" s="261"/>
      <c r="E2" s="261"/>
      <c r="F2" s="261"/>
      <c r="G2" s="261"/>
      <c r="H2" s="261"/>
      <c r="I2" s="261"/>
    </row>
    <row r="3" spans="1:9" s="123" customFormat="1">
      <c r="A3" s="241"/>
      <c r="B3" s="241"/>
      <c r="C3" s="241"/>
      <c r="D3" s="241"/>
      <c r="E3" s="241"/>
      <c r="F3" s="241"/>
      <c r="G3" s="241"/>
      <c r="H3" s="241"/>
      <c r="I3" s="241"/>
    </row>
    <row r="4" spans="1:9" s="126" customFormat="1" ht="15">
      <c r="A4" s="124"/>
      <c r="B4" s="125"/>
      <c r="C4" s="125"/>
      <c r="E4" s="127"/>
      <c r="F4" s="127"/>
      <c r="G4" s="262" t="s">
        <v>170</v>
      </c>
      <c r="H4" s="262"/>
      <c r="I4" s="262"/>
    </row>
    <row r="5" spans="1:9" s="126" customFormat="1" ht="15" customHeight="1">
      <c r="A5" s="126" t="s">
        <v>171</v>
      </c>
      <c r="B5" s="263" t="s">
        <v>172</v>
      </c>
      <c r="C5" s="263"/>
      <c r="D5" s="263"/>
      <c r="E5" s="263"/>
      <c r="F5" s="128"/>
      <c r="G5" s="129">
        <v>2020</v>
      </c>
      <c r="H5" s="129">
        <v>2010</v>
      </c>
      <c r="I5" s="130">
        <v>2000</v>
      </c>
    </row>
    <row r="6" spans="1:9" s="126" customFormat="1" ht="15">
      <c r="A6" s="131" t="s">
        <v>70</v>
      </c>
      <c r="B6" s="132" t="s">
        <v>201</v>
      </c>
      <c r="C6" s="133">
        <v>2020</v>
      </c>
      <c r="D6" s="132">
        <v>2010</v>
      </c>
      <c r="E6" s="132">
        <v>2000</v>
      </c>
      <c r="F6" s="132"/>
      <c r="G6" s="132" t="s">
        <v>202</v>
      </c>
      <c r="H6" s="132" t="s">
        <v>174</v>
      </c>
      <c r="I6" s="132" t="s">
        <v>175</v>
      </c>
    </row>
    <row r="7" spans="1:9" s="126" customFormat="1" ht="15">
      <c r="A7" s="62"/>
      <c r="B7" s="134"/>
      <c r="C7" s="134"/>
      <c r="D7" s="62"/>
      <c r="E7" s="62"/>
      <c r="F7" s="62"/>
      <c r="G7" s="62"/>
      <c r="H7" s="62"/>
      <c r="I7" s="62"/>
    </row>
    <row r="8" spans="1:9" s="126" customFormat="1" ht="15">
      <c r="A8" s="135" t="s">
        <v>176</v>
      </c>
      <c r="B8" s="3">
        <v>23379261</v>
      </c>
      <c r="C8" s="3">
        <v>21538187</v>
      </c>
      <c r="D8" s="136">
        <v>18801332</v>
      </c>
      <c r="E8" s="136">
        <v>15982824</v>
      </c>
      <c r="F8" s="137"/>
      <c r="G8" s="210">
        <f>(B8-C8)/C8</f>
        <v>8.5479525272948928E-2</v>
      </c>
      <c r="H8" s="210">
        <f>(C8-D8)/D8</f>
        <v>0.14556708003454225</v>
      </c>
      <c r="I8" s="210">
        <f>(D8-E8)/E8</f>
        <v>0.17634605749271842</v>
      </c>
    </row>
    <row r="9" spans="1:9" s="126" customFormat="1" ht="15">
      <c r="A9" s="139"/>
      <c r="B9" s="3"/>
      <c r="C9" s="140" t="s">
        <v>177</v>
      </c>
      <c r="D9" s="136"/>
      <c r="E9" s="136"/>
      <c r="F9" s="141"/>
      <c r="G9" s="210"/>
      <c r="H9" s="210"/>
      <c r="I9" s="210"/>
    </row>
    <row r="10" spans="1:9" s="126" customFormat="1" ht="15">
      <c r="A10" s="230" t="s">
        <v>95</v>
      </c>
      <c r="B10" s="3">
        <v>298485</v>
      </c>
      <c r="C10" s="3">
        <v>278468</v>
      </c>
      <c r="D10" s="136">
        <v>247336</v>
      </c>
      <c r="E10" s="142">
        <v>217955</v>
      </c>
      <c r="F10" s="137"/>
      <c r="G10" s="210">
        <f t="shared" ref="G10:I72" si="0">(B10-C10)/C10</f>
        <v>7.1882586149934646E-2</v>
      </c>
      <c r="H10" s="210">
        <f t="shared" si="0"/>
        <v>0.1258692628650904</v>
      </c>
      <c r="I10" s="210">
        <f t="shared" si="0"/>
        <v>0.13480305567663051</v>
      </c>
    </row>
    <row r="11" spans="1:9" s="126" customFormat="1" ht="15">
      <c r="A11" s="230" t="s">
        <v>178</v>
      </c>
      <c r="B11" s="3">
        <v>29139</v>
      </c>
      <c r="C11" s="3">
        <v>28259</v>
      </c>
      <c r="D11" s="136">
        <v>27115</v>
      </c>
      <c r="E11" s="142">
        <v>22259</v>
      </c>
      <c r="F11" s="137"/>
      <c r="G11" s="210">
        <f t="shared" si="0"/>
        <v>3.1140521603736863E-2</v>
      </c>
      <c r="H11" s="210">
        <f t="shared" si="0"/>
        <v>4.2190669371196754E-2</v>
      </c>
      <c r="I11" s="210">
        <f t="shared" si="0"/>
        <v>0.21815894694280966</v>
      </c>
    </row>
    <row r="12" spans="1:9" s="126" customFormat="1" ht="15">
      <c r="A12" s="230" t="s">
        <v>121</v>
      </c>
      <c r="B12" s="3">
        <v>199950</v>
      </c>
      <c r="C12" s="3">
        <v>175216</v>
      </c>
      <c r="D12" s="136">
        <v>168852</v>
      </c>
      <c r="E12" s="142">
        <v>148217</v>
      </c>
      <c r="F12" s="137"/>
      <c r="G12" s="210">
        <f t="shared" si="0"/>
        <v>0.14116290749703223</v>
      </c>
      <c r="H12" s="210">
        <f t="shared" si="0"/>
        <v>3.7689811195603252E-2</v>
      </c>
      <c r="I12" s="210">
        <f t="shared" si="0"/>
        <v>0.13922154678613113</v>
      </c>
    </row>
    <row r="13" spans="1:9" s="126" customFormat="1" ht="15">
      <c r="A13" s="230" t="s">
        <v>179</v>
      </c>
      <c r="B13" s="3">
        <v>27668</v>
      </c>
      <c r="C13" s="3">
        <v>28303</v>
      </c>
      <c r="D13" s="136">
        <v>28520</v>
      </c>
      <c r="E13" s="142">
        <v>26088</v>
      </c>
      <c r="F13" s="137"/>
      <c r="G13" s="210">
        <f t="shared" si="0"/>
        <v>-2.2435784192488428E-2</v>
      </c>
      <c r="H13" s="210">
        <f t="shared" si="0"/>
        <v>-7.6086956521739134E-3</v>
      </c>
      <c r="I13" s="210">
        <f t="shared" si="0"/>
        <v>9.3222937749156701E-2</v>
      </c>
    </row>
    <row r="14" spans="1:9" s="126" customFormat="1" ht="15">
      <c r="A14" s="230" t="s">
        <v>86</v>
      </c>
      <c r="B14" s="3">
        <v>667900</v>
      </c>
      <c r="C14" s="3">
        <v>606612</v>
      </c>
      <c r="D14" s="136">
        <v>543376</v>
      </c>
      <c r="E14" s="142">
        <v>476230</v>
      </c>
      <c r="F14" s="137"/>
      <c r="G14" s="210">
        <f t="shared" si="0"/>
        <v>0.10103327992192702</v>
      </c>
      <c r="H14" s="210">
        <f t="shared" si="0"/>
        <v>0.11637613733400076</v>
      </c>
      <c r="I14" s="210">
        <f t="shared" si="0"/>
        <v>0.14099489742351384</v>
      </c>
    </row>
    <row r="15" spans="1:9" s="126" customFormat="1" ht="15">
      <c r="A15" s="230" t="s">
        <v>90</v>
      </c>
      <c r="B15" s="3">
        <v>1993535</v>
      </c>
      <c r="C15" s="3">
        <v>1944375</v>
      </c>
      <c r="D15" s="136">
        <v>1748066</v>
      </c>
      <c r="E15" s="142">
        <v>1623018</v>
      </c>
      <c r="F15" s="137"/>
      <c r="G15" s="210">
        <f t="shared" si="0"/>
        <v>2.5283188685310189E-2</v>
      </c>
      <c r="H15" s="210">
        <f t="shared" si="0"/>
        <v>0.11230067972261917</v>
      </c>
      <c r="I15" s="210">
        <f t="shared" si="0"/>
        <v>7.7046588515962244E-2</v>
      </c>
    </row>
    <row r="16" spans="1:9" s="126" customFormat="1" ht="15">
      <c r="A16" s="230" t="s">
        <v>180</v>
      </c>
      <c r="B16" s="3">
        <v>13655</v>
      </c>
      <c r="C16" s="3">
        <v>13648</v>
      </c>
      <c r="D16" s="136">
        <v>14625</v>
      </c>
      <c r="E16" s="142">
        <v>13017</v>
      </c>
      <c r="F16" s="137"/>
      <c r="G16" s="210">
        <f t="shared" si="0"/>
        <v>5.1289566236811259E-4</v>
      </c>
      <c r="H16" s="210">
        <f t="shared" si="0"/>
        <v>-6.6803418803418807E-2</v>
      </c>
      <c r="I16" s="210">
        <f t="shared" si="0"/>
        <v>0.12353076745793962</v>
      </c>
    </row>
    <row r="17" spans="1:9" s="126" customFormat="1" ht="15">
      <c r="A17" s="230" t="s">
        <v>89</v>
      </c>
      <c r="B17" s="3">
        <v>223430</v>
      </c>
      <c r="C17" s="3">
        <v>186847</v>
      </c>
      <c r="D17" s="136">
        <v>159978</v>
      </c>
      <c r="E17" s="142">
        <v>141627</v>
      </c>
      <c r="F17" s="137"/>
      <c r="G17" s="210">
        <f t="shared" si="0"/>
        <v>0.19579120885002169</v>
      </c>
      <c r="H17" s="210">
        <f t="shared" si="0"/>
        <v>0.16795434372226181</v>
      </c>
      <c r="I17" s="210">
        <f t="shared" si="0"/>
        <v>0.12957275095850368</v>
      </c>
    </row>
    <row r="18" spans="1:9" s="126" customFormat="1" ht="15">
      <c r="A18" s="230" t="s">
        <v>97</v>
      </c>
      <c r="B18" s="3">
        <v>166500</v>
      </c>
      <c r="C18" s="3">
        <v>153843</v>
      </c>
      <c r="D18" s="136">
        <v>141236</v>
      </c>
      <c r="E18" s="142">
        <v>118085</v>
      </c>
      <c r="F18" s="137"/>
      <c r="G18" s="210">
        <f t="shared" si="0"/>
        <v>8.227218657982488E-2</v>
      </c>
      <c r="H18" s="210">
        <f t="shared" si="0"/>
        <v>8.926194454671614E-2</v>
      </c>
      <c r="I18" s="210">
        <f t="shared" si="0"/>
        <v>0.19605369013845958</v>
      </c>
    </row>
    <row r="19" spans="1:9" s="126" customFormat="1" ht="15">
      <c r="A19" s="230" t="s">
        <v>103</v>
      </c>
      <c r="B19" s="3">
        <v>238605</v>
      </c>
      <c r="C19" s="3">
        <v>218245</v>
      </c>
      <c r="D19" s="136">
        <v>190865</v>
      </c>
      <c r="E19" s="142">
        <v>140814</v>
      </c>
      <c r="F19" s="137"/>
      <c r="G19" s="210">
        <f t="shared" si="0"/>
        <v>9.3289651538408666E-2</v>
      </c>
      <c r="H19" s="210">
        <f t="shared" si="0"/>
        <v>0.14345217824116521</v>
      </c>
      <c r="I19" s="210">
        <f t="shared" si="0"/>
        <v>0.35544051017654493</v>
      </c>
    </row>
    <row r="20" spans="1:9" s="126" customFormat="1" ht="15">
      <c r="A20" s="230" t="s">
        <v>113</v>
      </c>
      <c r="B20" s="3">
        <v>413314</v>
      </c>
      <c r="C20" s="3">
        <v>375752</v>
      </c>
      <c r="D20" s="136">
        <v>321520</v>
      </c>
      <c r="E20" s="142">
        <v>251377</v>
      </c>
      <c r="F20" s="137"/>
      <c r="G20" s="210">
        <f t="shared" si="0"/>
        <v>9.9964870446464696E-2</v>
      </c>
      <c r="H20" s="210">
        <f t="shared" si="0"/>
        <v>0.16867379945260014</v>
      </c>
      <c r="I20" s="210">
        <f t="shared" si="0"/>
        <v>0.27903507480795775</v>
      </c>
    </row>
    <row r="21" spans="1:9" s="126" customFormat="1" ht="15">
      <c r="A21" s="230" t="s">
        <v>181</v>
      </c>
      <c r="B21" s="3">
        <v>72388</v>
      </c>
      <c r="C21" s="3">
        <v>69698</v>
      </c>
      <c r="D21" s="136">
        <v>67531</v>
      </c>
      <c r="E21" s="142">
        <v>56513</v>
      </c>
      <c r="F21" s="137"/>
      <c r="G21" s="210">
        <f t="shared" si="0"/>
        <v>3.8595081637923613E-2</v>
      </c>
      <c r="H21" s="210">
        <f t="shared" si="0"/>
        <v>3.2088966548696155E-2</v>
      </c>
      <c r="I21" s="210">
        <f t="shared" si="0"/>
        <v>0.19496399058623679</v>
      </c>
    </row>
    <row r="22" spans="1:9" s="126" customFormat="1" ht="15">
      <c r="A22" s="230" t="s">
        <v>145</v>
      </c>
      <c r="B22" s="3">
        <v>35947</v>
      </c>
      <c r="C22" s="3">
        <v>33976</v>
      </c>
      <c r="D22" s="136">
        <v>34862</v>
      </c>
      <c r="E22" s="142">
        <v>32209</v>
      </c>
      <c r="F22" s="137"/>
      <c r="G22" s="210">
        <f t="shared" si="0"/>
        <v>5.8011537555921824E-2</v>
      </c>
      <c r="H22" s="210">
        <f t="shared" si="0"/>
        <v>-2.5414491423326257E-2</v>
      </c>
      <c r="I22" s="210">
        <f t="shared" si="0"/>
        <v>8.2368282157161035E-2</v>
      </c>
    </row>
    <row r="23" spans="1:9" s="126" customFormat="1" ht="15">
      <c r="A23" s="230" t="s">
        <v>182</v>
      </c>
      <c r="B23" s="3">
        <v>17217</v>
      </c>
      <c r="C23" s="3">
        <v>16759</v>
      </c>
      <c r="D23" s="136">
        <v>16422</v>
      </c>
      <c r="E23" s="142">
        <v>13827</v>
      </c>
      <c r="F23" s="137"/>
      <c r="G23" s="210">
        <f t="shared" si="0"/>
        <v>2.7328599558446208E-2</v>
      </c>
      <c r="H23" s="210">
        <f t="shared" si="0"/>
        <v>2.0521251979052489E-2</v>
      </c>
      <c r="I23" s="210">
        <f t="shared" si="0"/>
        <v>0.18767628552831417</v>
      </c>
    </row>
    <row r="24" spans="1:9" s="126" customFormat="1" ht="15">
      <c r="A24" s="230" t="s">
        <v>104</v>
      </c>
      <c r="B24" s="3">
        <v>1079044</v>
      </c>
      <c r="C24" s="3">
        <v>995567</v>
      </c>
      <c r="D24" s="136">
        <v>864263</v>
      </c>
      <c r="E24" s="142">
        <v>778879</v>
      </c>
      <c r="F24" s="137"/>
      <c r="G24" s="210">
        <f t="shared" si="0"/>
        <v>8.3848701292831118E-2</v>
      </c>
      <c r="H24" s="210">
        <f t="shared" si="0"/>
        <v>0.15192597623640025</v>
      </c>
      <c r="I24" s="210">
        <f t="shared" si="0"/>
        <v>0.10962421634169107</v>
      </c>
    </row>
    <row r="25" spans="1:9" s="126" customFormat="1" ht="15">
      <c r="A25" s="230" t="s">
        <v>124</v>
      </c>
      <c r="B25" s="3">
        <v>337728</v>
      </c>
      <c r="C25" s="3">
        <v>321905</v>
      </c>
      <c r="D25" s="136">
        <v>297619</v>
      </c>
      <c r="E25" s="142">
        <v>294410</v>
      </c>
      <c r="F25" s="137"/>
      <c r="G25" s="210">
        <f t="shared" si="0"/>
        <v>4.9154253584131967E-2</v>
      </c>
      <c r="H25" s="210">
        <f t="shared" si="0"/>
        <v>8.1600973056155685E-2</v>
      </c>
      <c r="I25" s="210">
        <f t="shared" si="0"/>
        <v>1.0899765632960837E-2</v>
      </c>
    </row>
    <row r="26" spans="1:9" s="126" customFormat="1" ht="15">
      <c r="A26" s="230" t="s">
        <v>140</v>
      </c>
      <c r="B26" s="3">
        <v>140714</v>
      </c>
      <c r="C26" s="3">
        <v>115378</v>
      </c>
      <c r="D26" s="136">
        <v>95696</v>
      </c>
      <c r="E26" s="142">
        <v>49832</v>
      </c>
      <c r="F26" s="137"/>
      <c r="G26" s="210">
        <f t="shared" si="0"/>
        <v>0.21959125656537642</v>
      </c>
      <c r="H26" s="210">
        <f t="shared" si="0"/>
        <v>0.20567212840662097</v>
      </c>
      <c r="I26" s="210">
        <f t="shared" si="0"/>
        <v>0.92037245143682778</v>
      </c>
    </row>
    <row r="27" spans="1:9" s="126" customFormat="1" ht="15">
      <c r="A27" s="230" t="s">
        <v>183</v>
      </c>
      <c r="B27" s="3">
        <v>13383</v>
      </c>
      <c r="C27" s="3">
        <v>12451</v>
      </c>
      <c r="D27" s="136">
        <v>11549</v>
      </c>
      <c r="E27" s="142">
        <v>9829</v>
      </c>
      <c r="F27" s="137"/>
      <c r="G27" s="210">
        <f t="shared" si="0"/>
        <v>7.4853425427676493E-2</v>
      </c>
      <c r="H27" s="210">
        <f t="shared" si="0"/>
        <v>7.8102000173175173E-2</v>
      </c>
      <c r="I27" s="210">
        <f t="shared" si="0"/>
        <v>0.17499236951877098</v>
      </c>
    </row>
    <row r="28" spans="1:9" s="126" customFormat="1" ht="15">
      <c r="A28" s="230" t="s">
        <v>135</v>
      </c>
      <c r="B28" s="3">
        <v>44790</v>
      </c>
      <c r="C28" s="3">
        <v>43826</v>
      </c>
      <c r="D28" s="136">
        <v>46389</v>
      </c>
      <c r="E28" s="142">
        <v>45087</v>
      </c>
      <c r="F28" s="137"/>
      <c r="G28" s="210">
        <f t="shared" si="0"/>
        <v>2.1996075389038472E-2</v>
      </c>
      <c r="H28" s="210">
        <f t="shared" si="0"/>
        <v>-5.5250167065468106E-2</v>
      </c>
      <c r="I28" s="210">
        <f t="shared" si="0"/>
        <v>2.887750349324639E-2</v>
      </c>
    </row>
    <row r="29" spans="1:9" s="126" customFormat="1" ht="15">
      <c r="A29" s="230" t="s">
        <v>184</v>
      </c>
      <c r="B29" s="3">
        <v>19716</v>
      </c>
      <c r="C29" s="3">
        <v>17864</v>
      </c>
      <c r="D29" s="136">
        <v>16939</v>
      </c>
      <c r="E29" s="142">
        <v>14437</v>
      </c>
      <c r="F29" s="137"/>
      <c r="G29" s="210">
        <f t="shared" si="0"/>
        <v>0.10367218987908643</v>
      </c>
      <c r="H29" s="210">
        <f t="shared" si="0"/>
        <v>5.4607710018300962E-2</v>
      </c>
      <c r="I29" s="210">
        <f t="shared" si="0"/>
        <v>0.17330470319318417</v>
      </c>
    </row>
    <row r="30" spans="1:9" s="126" customFormat="1" ht="15">
      <c r="A30" s="230" t="s">
        <v>146</v>
      </c>
      <c r="B30" s="3">
        <v>13055</v>
      </c>
      <c r="C30" s="3">
        <v>12126</v>
      </c>
      <c r="D30" s="136">
        <v>12884</v>
      </c>
      <c r="E30" s="142">
        <v>10576</v>
      </c>
      <c r="F30" s="137"/>
      <c r="G30" s="210">
        <f t="shared" si="0"/>
        <v>7.6612238165924454E-2</v>
      </c>
      <c r="H30" s="210">
        <f t="shared" si="0"/>
        <v>-5.8832660664389941E-2</v>
      </c>
      <c r="I30" s="210">
        <f t="shared" si="0"/>
        <v>0.21822995461422087</v>
      </c>
    </row>
    <row r="31" spans="1:9" s="126" customFormat="1" ht="15">
      <c r="A31" s="230" t="s">
        <v>185</v>
      </c>
      <c r="B31" s="3">
        <v>16621</v>
      </c>
      <c r="C31" s="3">
        <v>14192</v>
      </c>
      <c r="D31" s="136">
        <v>15863</v>
      </c>
      <c r="E31" s="142">
        <v>14560</v>
      </c>
      <c r="F31" s="137"/>
      <c r="G31" s="210">
        <f t="shared" si="0"/>
        <v>0.17115276211950395</v>
      </c>
      <c r="H31" s="210">
        <f t="shared" si="0"/>
        <v>-0.1053394692050684</v>
      </c>
      <c r="I31" s="210">
        <f t="shared" si="0"/>
        <v>8.9491758241758243E-2</v>
      </c>
    </row>
    <row r="32" spans="1:9" s="126" customFormat="1" ht="15">
      <c r="A32" s="230" t="s">
        <v>186</v>
      </c>
      <c r="B32" s="3">
        <v>14155</v>
      </c>
      <c r="C32" s="3">
        <v>14004</v>
      </c>
      <c r="D32" s="136">
        <v>14799</v>
      </c>
      <c r="E32" s="142">
        <v>13327</v>
      </c>
      <c r="F32" s="137"/>
      <c r="G32" s="210">
        <f t="shared" si="0"/>
        <v>1.0782633533276206E-2</v>
      </c>
      <c r="H32" s="210">
        <f t="shared" si="0"/>
        <v>-5.3719845935536185E-2</v>
      </c>
      <c r="I32" s="210">
        <f t="shared" si="0"/>
        <v>0.11045246492083739</v>
      </c>
    </row>
    <row r="33" spans="1:9" s="126" customFormat="1" ht="15">
      <c r="A33" s="230" t="s">
        <v>147</v>
      </c>
      <c r="B33" s="3">
        <v>26042</v>
      </c>
      <c r="C33" s="3">
        <v>25327</v>
      </c>
      <c r="D33" s="136">
        <v>27731</v>
      </c>
      <c r="E33" s="142">
        <v>26938</v>
      </c>
      <c r="F33" s="137"/>
      <c r="G33" s="210">
        <f t="shared" si="0"/>
        <v>2.8230741896000316E-2</v>
      </c>
      <c r="H33" s="210">
        <f t="shared" si="0"/>
        <v>-8.6689985936316757E-2</v>
      </c>
      <c r="I33" s="210">
        <f t="shared" si="0"/>
        <v>2.9437968668795011E-2</v>
      </c>
    </row>
    <row r="34" spans="1:9" s="126" customFormat="1" ht="15">
      <c r="A34" s="230" t="s">
        <v>148</v>
      </c>
      <c r="B34" s="3">
        <v>47085</v>
      </c>
      <c r="C34" s="3">
        <v>39619</v>
      </c>
      <c r="D34" s="136">
        <v>39140</v>
      </c>
      <c r="E34" s="142">
        <v>36210</v>
      </c>
      <c r="F34" s="137"/>
      <c r="G34" s="210">
        <f t="shared" si="0"/>
        <v>0.1884449380347813</v>
      </c>
      <c r="H34" s="210">
        <f t="shared" si="0"/>
        <v>1.2238119570771588E-2</v>
      </c>
      <c r="I34" s="210">
        <f t="shared" si="0"/>
        <v>8.0916873791770233E-2</v>
      </c>
    </row>
    <row r="35" spans="1:9" s="126" customFormat="1" ht="15">
      <c r="A35" s="230" t="s">
        <v>98</v>
      </c>
      <c r="B35" s="3">
        <v>212849</v>
      </c>
      <c r="C35" s="3">
        <v>194515</v>
      </c>
      <c r="D35" s="136">
        <v>172778</v>
      </c>
      <c r="E35" s="142">
        <v>130802</v>
      </c>
      <c r="F35" s="137"/>
      <c r="G35" s="210">
        <f t="shared" si="0"/>
        <v>9.4254941778269027E-2</v>
      </c>
      <c r="H35" s="210">
        <f t="shared" si="0"/>
        <v>0.12580884140341941</v>
      </c>
      <c r="I35" s="210">
        <f t="shared" si="0"/>
        <v>0.32091252427332917</v>
      </c>
    </row>
    <row r="36" spans="1:9" s="126" customFormat="1" ht="15">
      <c r="A36" s="230" t="s">
        <v>149</v>
      </c>
      <c r="B36" s="3">
        <v>107976</v>
      </c>
      <c r="C36" s="3">
        <v>101235</v>
      </c>
      <c r="D36" s="136">
        <v>98786</v>
      </c>
      <c r="E36" s="142">
        <v>87366</v>
      </c>
      <c r="F36" s="137"/>
      <c r="G36" s="210">
        <f t="shared" si="0"/>
        <v>6.6587642613720549E-2</v>
      </c>
      <c r="H36" s="210">
        <f t="shared" si="0"/>
        <v>2.4790962282104752E-2</v>
      </c>
      <c r="I36" s="210">
        <f t="shared" si="0"/>
        <v>0.13071446558157634</v>
      </c>
    </row>
    <row r="37" spans="1:9" s="126" customFormat="1" ht="15">
      <c r="A37" s="230" t="s">
        <v>99</v>
      </c>
      <c r="B37" s="3">
        <v>1575637</v>
      </c>
      <c r="C37" s="3">
        <v>1459762</v>
      </c>
      <c r="D37" s="136">
        <v>1229226</v>
      </c>
      <c r="E37" s="142">
        <v>998948</v>
      </c>
      <c r="F37" s="137"/>
      <c r="G37" s="210">
        <f t="shared" si="0"/>
        <v>7.9379378282213128E-2</v>
      </c>
      <c r="H37" s="210">
        <f t="shared" si="0"/>
        <v>0.18754565881294408</v>
      </c>
      <c r="I37" s="210">
        <f t="shared" si="0"/>
        <v>0.2305205075739678</v>
      </c>
    </row>
    <row r="38" spans="1:9" s="126" customFormat="1" ht="15">
      <c r="A38" s="230" t="s">
        <v>187</v>
      </c>
      <c r="B38" s="3">
        <v>20042</v>
      </c>
      <c r="C38" s="3">
        <v>19653</v>
      </c>
      <c r="D38" s="136">
        <v>19927</v>
      </c>
      <c r="E38" s="142">
        <v>18564</v>
      </c>
      <c r="F38" s="137"/>
      <c r="G38" s="210">
        <f t="shared" si="0"/>
        <v>1.9793415763496667E-2</v>
      </c>
      <c r="H38" s="210">
        <f t="shared" si="0"/>
        <v>-1.3750188186882119E-2</v>
      </c>
      <c r="I38" s="210">
        <f t="shared" si="0"/>
        <v>7.3421676362852836E-2</v>
      </c>
    </row>
    <row r="39" spans="1:9" s="126" customFormat="1" ht="15">
      <c r="A39" s="230" t="s">
        <v>101</v>
      </c>
      <c r="B39" s="3">
        <v>173013</v>
      </c>
      <c r="C39" s="3">
        <v>159788</v>
      </c>
      <c r="D39" s="136">
        <v>138028</v>
      </c>
      <c r="E39" s="142">
        <v>112947</v>
      </c>
      <c r="F39" s="137"/>
      <c r="G39" s="210">
        <f t="shared" si="0"/>
        <v>8.2765914837159241E-2</v>
      </c>
      <c r="H39" s="210">
        <f t="shared" si="0"/>
        <v>0.15764917263163997</v>
      </c>
      <c r="I39" s="210">
        <f t="shared" si="0"/>
        <v>0.22205990420285621</v>
      </c>
    </row>
    <row r="40" spans="1:9" s="126" customFormat="1" ht="15">
      <c r="A40" s="230" t="s">
        <v>188</v>
      </c>
      <c r="B40" s="3">
        <v>49728</v>
      </c>
      <c r="C40" s="3">
        <v>47319</v>
      </c>
      <c r="D40" s="136">
        <v>49746</v>
      </c>
      <c r="E40" s="142">
        <v>46755</v>
      </c>
      <c r="F40" s="137"/>
      <c r="G40" s="210">
        <f t="shared" si="0"/>
        <v>5.0909782539783177E-2</v>
      </c>
      <c r="H40" s="210">
        <f t="shared" si="0"/>
        <v>-4.8787842238571945E-2</v>
      </c>
      <c r="I40" s="210">
        <f t="shared" si="0"/>
        <v>6.3971767725376966E-2</v>
      </c>
    </row>
    <row r="41" spans="1:9" s="126" customFormat="1" ht="15">
      <c r="A41" s="230" t="s">
        <v>138</v>
      </c>
      <c r="B41" s="3">
        <v>15761</v>
      </c>
      <c r="C41" s="3">
        <v>14510</v>
      </c>
      <c r="D41" s="136">
        <v>14761</v>
      </c>
      <c r="E41" s="142">
        <v>12902</v>
      </c>
      <c r="F41" s="137"/>
      <c r="G41" s="210">
        <f t="shared" si="0"/>
        <v>8.6216402481047547E-2</v>
      </c>
      <c r="H41" s="210">
        <f t="shared" si="0"/>
        <v>-1.7004268003522796E-2</v>
      </c>
      <c r="I41" s="210">
        <f t="shared" si="0"/>
        <v>0.14408618818787786</v>
      </c>
    </row>
    <row r="42" spans="1:9" s="126" customFormat="1" ht="15">
      <c r="A42" s="230" t="s">
        <v>189</v>
      </c>
      <c r="B42" s="3">
        <v>8601</v>
      </c>
      <c r="C42" s="3">
        <v>8226</v>
      </c>
      <c r="D42" s="136">
        <v>8870</v>
      </c>
      <c r="E42" s="142">
        <v>7022</v>
      </c>
      <c r="F42" s="137"/>
      <c r="G42" s="210">
        <f t="shared" si="0"/>
        <v>4.5587162654996356E-2</v>
      </c>
      <c r="H42" s="210">
        <f t="shared" si="0"/>
        <v>-7.2604284103720412E-2</v>
      </c>
      <c r="I42" s="210">
        <f t="shared" si="0"/>
        <v>0.26317288521788662</v>
      </c>
    </row>
    <row r="43" spans="1:9" s="126" customFormat="1" ht="15">
      <c r="A43" s="230" t="s">
        <v>143</v>
      </c>
      <c r="B43" s="3">
        <v>445881</v>
      </c>
      <c r="C43" s="3">
        <v>383956</v>
      </c>
      <c r="D43" s="3">
        <v>297047</v>
      </c>
      <c r="E43" s="142">
        <v>210527</v>
      </c>
      <c r="F43" s="137"/>
      <c r="G43" s="210">
        <f t="shared" si="0"/>
        <v>0.16128150100532351</v>
      </c>
      <c r="H43" s="210">
        <f t="shared" si="0"/>
        <v>0.29257659562291488</v>
      </c>
      <c r="I43" s="210">
        <f t="shared" si="0"/>
        <v>0.41096866435184087</v>
      </c>
    </row>
    <row r="44" spans="1:9" s="126" customFormat="1" ht="15">
      <c r="A44" s="230" t="s">
        <v>109</v>
      </c>
      <c r="B44" s="3">
        <v>839223</v>
      </c>
      <c r="C44" s="3">
        <v>760822</v>
      </c>
      <c r="D44" s="136">
        <v>618754</v>
      </c>
      <c r="E44" s="142">
        <v>440888</v>
      </c>
      <c r="F44" s="137"/>
      <c r="G44" s="210">
        <f t="shared" si="0"/>
        <v>0.10304775624259026</v>
      </c>
      <c r="H44" s="210">
        <f t="shared" si="0"/>
        <v>0.22960336418027197</v>
      </c>
      <c r="I44" s="210">
        <f t="shared" si="0"/>
        <v>0.40342672061838836</v>
      </c>
    </row>
    <row r="45" spans="1:9" s="126" customFormat="1" ht="15">
      <c r="A45" s="230" t="s">
        <v>136</v>
      </c>
      <c r="B45" s="3">
        <v>305866</v>
      </c>
      <c r="C45" s="3">
        <v>292198</v>
      </c>
      <c r="D45" s="136">
        <v>275487</v>
      </c>
      <c r="E45" s="142">
        <v>239452</v>
      </c>
      <c r="F45" s="137"/>
      <c r="G45" s="210">
        <f t="shared" si="0"/>
        <v>4.6776500865851237E-2</v>
      </c>
      <c r="H45" s="210">
        <f t="shared" si="0"/>
        <v>6.0659849648077767E-2</v>
      </c>
      <c r="I45" s="210">
        <f t="shared" si="0"/>
        <v>0.15048945091291782</v>
      </c>
    </row>
    <row r="46" spans="1:9" s="126" customFormat="1" ht="15">
      <c r="A46" s="230" t="s">
        <v>190</v>
      </c>
      <c r="B46" s="3">
        <v>46270</v>
      </c>
      <c r="C46" s="3">
        <v>42915</v>
      </c>
      <c r="D46" s="136">
        <v>40801</v>
      </c>
      <c r="E46" s="142">
        <v>34450</v>
      </c>
      <c r="F46" s="137"/>
      <c r="G46" s="210">
        <f t="shared" si="0"/>
        <v>7.8177793312361646E-2</v>
      </c>
      <c r="H46" s="210">
        <f t="shared" si="0"/>
        <v>5.1812455577069191E-2</v>
      </c>
      <c r="I46" s="210">
        <f t="shared" si="0"/>
        <v>0.18435413642960813</v>
      </c>
    </row>
    <row r="47" spans="1:9" s="126" customFormat="1" ht="15">
      <c r="A47" s="230" t="s">
        <v>191</v>
      </c>
      <c r="B47" s="3">
        <v>8140</v>
      </c>
      <c r="C47" s="3">
        <v>7974</v>
      </c>
      <c r="D47" s="136">
        <v>8365</v>
      </c>
      <c r="E47" s="142">
        <v>7021</v>
      </c>
      <c r="F47" s="137"/>
      <c r="G47" s="210">
        <f t="shared" si="0"/>
        <v>2.0817657386506146E-2</v>
      </c>
      <c r="H47" s="210">
        <f t="shared" si="0"/>
        <v>-4.6742378959952181E-2</v>
      </c>
      <c r="I47" s="210">
        <f t="shared" si="0"/>
        <v>0.1914257228315055</v>
      </c>
    </row>
    <row r="48" spans="1:9" s="126" customFormat="1" ht="15">
      <c r="A48" s="230" t="s">
        <v>192</v>
      </c>
      <c r="B48" s="3">
        <v>18859</v>
      </c>
      <c r="C48" s="3">
        <v>17968</v>
      </c>
      <c r="D48" s="136">
        <v>19224</v>
      </c>
      <c r="E48" s="142">
        <v>18733</v>
      </c>
      <c r="F48" s="137"/>
      <c r="G48" s="210">
        <f t="shared" si="0"/>
        <v>4.9588156723063222E-2</v>
      </c>
      <c r="H48" s="210">
        <f t="shared" si="0"/>
        <v>-6.5334997919267584E-2</v>
      </c>
      <c r="I48" s="210">
        <f t="shared" si="0"/>
        <v>2.6210430790583463E-2</v>
      </c>
    </row>
    <row r="49" spans="1:9" s="126" customFormat="1" ht="15">
      <c r="A49" s="230" t="s">
        <v>130</v>
      </c>
      <c r="B49" s="3">
        <v>466845</v>
      </c>
      <c r="C49" s="3">
        <v>399710</v>
      </c>
      <c r="D49" s="136">
        <v>322833</v>
      </c>
      <c r="E49" s="142">
        <v>264002</v>
      </c>
      <c r="F49" s="137"/>
      <c r="G49" s="210">
        <f t="shared" si="0"/>
        <v>0.16795927047109155</v>
      </c>
      <c r="H49" s="210">
        <f t="shared" si="0"/>
        <v>0.23813240901642646</v>
      </c>
      <c r="I49" s="210">
        <f t="shared" si="0"/>
        <v>0.22284300876508512</v>
      </c>
    </row>
    <row r="50" spans="1:9" s="126" customFormat="1" ht="15">
      <c r="A50" s="230" t="s">
        <v>115</v>
      </c>
      <c r="B50" s="3">
        <v>433765</v>
      </c>
      <c r="C50" s="3">
        <v>375908</v>
      </c>
      <c r="D50" s="3">
        <v>331303</v>
      </c>
      <c r="E50" s="142">
        <v>258916</v>
      </c>
      <c r="F50" s="137"/>
      <c r="G50" s="210">
        <f t="shared" si="0"/>
        <v>0.15391265948051119</v>
      </c>
      <c r="H50" s="210">
        <f t="shared" si="0"/>
        <v>0.13463506216363871</v>
      </c>
      <c r="I50" s="210">
        <f t="shared" si="0"/>
        <v>0.27957716016005191</v>
      </c>
    </row>
    <row r="51" spans="1:9" s="126" customFormat="1" ht="15">
      <c r="A51" s="230" t="s">
        <v>110</v>
      </c>
      <c r="B51" s="3">
        <v>166281</v>
      </c>
      <c r="C51" s="3">
        <v>158431</v>
      </c>
      <c r="D51" s="136">
        <v>146318</v>
      </c>
      <c r="E51" s="142">
        <v>126731</v>
      </c>
      <c r="F51" s="137"/>
      <c r="G51" s="210">
        <f t="shared" si="0"/>
        <v>4.9548383839021402E-2</v>
      </c>
      <c r="H51" s="210">
        <f t="shared" si="0"/>
        <v>8.2785439932202456E-2</v>
      </c>
      <c r="I51" s="210">
        <f t="shared" si="0"/>
        <v>0.15455571249339151</v>
      </c>
    </row>
    <row r="52" spans="1:9" s="126" customFormat="1" ht="15">
      <c r="A52" s="230" t="s">
        <v>112</v>
      </c>
      <c r="B52" s="3">
        <v>2814927</v>
      </c>
      <c r="C52" s="3">
        <v>2701767</v>
      </c>
      <c r="D52" s="136">
        <v>2496457</v>
      </c>
      <c r="E52" s="142">
        <v>2253779</v>
      </c>
      <c r="F52" s="137"/>
      <c r="G52" s="210">
        <f t="shared" si="0"/>
        <v>4.1883700555969482E-2</v>
      </c>
      <c r="H52" s="210">
        <f t="shared" si="0"/>
        <v>8.2240551309315568E-2</v>
      </c>
      <c r="I52" s="210">
        <f t="shared" si="0"/>
        <v>0.10767604099603377</v>
      </c>
    </row>
    <row r="53" spans="1:9" s="126" customFormat="1" ht="15">
      <c r="A53" s="230" t="s">
        <v>193</v>
      </c>
      <c r="B53" s="3">
        <v>84707</v>
      </c>
      <c r="C53" s="3">
        <v>82874</v>
      </c>
      <c r="D53" s="136">
        <v>73090</v>
      </c>
      <c r="E53" s="142">
        <v>79589</v>
      </c>
      <c r="F53" s="137"/>
      <c r="G53" s="210">
        <f t="shared" si="0"/>
        <v>2.2117913941646354E-2</v>
      </c>
      <c r="H53" s="210">
        <f t="shared" si="0"/>
        <v>0.1338623614721576</v>
      </c>
      <c r="I53" s="210">
        <f t="shared" si="0"/>
        <v>-8.1657012903793236E-2</v>
      </c>
    </row>
    <row r="54" spans="1:9" s="126" customFormat="1" ht="15">
      <c r="A54" s="230" t="s">
        <v>105</v>
      </c>
      <c r="B54" s="3">
        <v>107053</v>
      </c>
      <c r="C54" s="3">
        <v>90352</v>
      </c>
      <c r="D54" s="136">
        <v>73314</v>
      </c>
      <c r="E54" s="142">
        <v>57663</v>
      </c>
      <c r="F54" s="137"/>
      <c r="G54" s="210">
        <f t="shared" si="0"/>
        <v>0.18484372233044094</v>
      </c>
      <c r="H54" s="210">
        <f t="shared" si="0"/>
        <v>0.23239763210300898</v>
      </c>
      <c r="I54" s="210">
        <f t="shared" si="0"/>
        <v>0.27142188231621661</v>
      </c>
    </row>
    <row r="55" spans="1:9" s="126" customFormat="1" ht="15">
      <c r="A55" s="230" t="s">
        <v>92</v>
      </c>
      <c r="B55" s="3">
        <v>226193</v>
      </c>
      <c r="C55" s="3">
        <v>211668</v>
      </c>
      <c r="D55" s="136">
        <v>180822</v>
      </c>
      <c r="E55" s="142">
        <v>170498</v>
      </c>
      <c r="F55" s="137"/>
      <c r="G55" s="210">
        <f t="shared" si="0"/>
        <v>6.8621614981952864E-2</v>
      </c>
      <c r="H55" s="210">
        <f t="shared" si="0"/>
        <v>0.17058764973288648</v>
      </c>
      <c r="I55" s="210">
        <f t="shared" si="0"/>
        <v>6.0552029935835028E-2</v>
      </c>
    </row>
    <row r="56" spans="1:9" s="126" customFormat="1" ht="15">
      <c r="A56" s="230" t="s">
        <v>150</v>
      </c>
      <c r="B56" s="3">
        <v>40314</v>
      </c>
      <c r="C56" s="3">
        <v>39644</v>
      </c>
      <c r="D56" s="136">
        <v>39996</v>
      </c>
      <c r="E56" s="142">
        <v>35910</v>
      </c>
      <c r="F56" s="137"/>
      <c r="G56" s="210">
        <f t="shared" si="0"/>
        <v>1.6900413681767732E-2</v>
      </c>
      <c r="H56" s="210">
        <f t="shared" si="0"/>
        <v>-8.8008800880088004E-3</v>
      </c>
      <c r="I56" s="210">
        <f t="shared" si="0"/>
        <v>0.11378446115288221</v>
      </c>
    </row>
    <row r="57" spans="1:9" s="126" customFormat="1" ht="15">
      <c r="A57" s="230" t="s">
        <v>117</v>
      </c>
      <c r="B57" s="3">
        <v>1536045</v>
      </c>
      <c r="C57" s="3">
        <v>1429908</v>
      </c>
      <c r="D57" s="136">
        <v>1145956</v>
      </c>
      <c r="E57" s="142">
        <v>896344</v>
      </c>
      <c r="F57" s="137"/>
      <c r="G57" s="210">
        <f t="shared" si="0"/>
        <v>7.4226453729890313E-2</v>
      </c>
      <c r="H57" s="210">
        <f t="shared" si="0"/>
        <v>0.24778612791416074</v>
      </c>
      <c r="I57" s="210">
        <f t="shared" si="0"/>
        <v>0.27847790580402165</v>
      </c>
    </row>
    <row r="58" spans="1:9" s="126" customFormat="1" ht="15">
      <c r="A58" s="230" t="s">
        <v>118</v>
      </c>
      <c r="B58" s="3">
        <v>484915</v>
      </c>
      <c r="C58" s="3">
        <v>388656</v>
      </c>
      <c r="D58" s="136">
        <v>268685</v>
      </c>
      <c r="E58" s="142">
        <v>172493</v>
      </c>
      <c r="F58" s="137"/>
      <c r="G58" s="210">
        <f t="shared" si="0"/>
        <v>0.24767146268165163</v>
      </c>
      <c r="H58" s="210">
        <f t="shared" si="0"/>
        <v>0.44651171446117199</v>
      </c>
      <c r="I58" s="210">
        <f t="shared" si="0"/>
        <v>0.55765741218484233</v>
      </c>
    </row>
    <row r="59" spans="1:9" s="126" customFormat="1" ht="15">
      <c r="A59" s="230" t="s">
        <v>142</v>
      </c>
      <c r="B59" s="3">
        <v>1556161</v>
      </c>
      <c r="C59" s="3">
        <v>1492191</v>
      </c>
      <c r="D59" s="136">
        <v>1320134</v>
      </c>
      <c r="E59" s="142">
        <v>1131191</v>
      </c>
      <c r="F59" s="137"/>
      <c r="G59" s="210">
        <f t="shared" si="0"/>
        <v>4.2869847090620437E-2</v>
      </c>
      <c r="H59" s="210">
        <f t="shared" si="0"/>
        <v>0.13033298134886306</v>
      </c>
      <c r="I59" s="210">
        <f t="shared" si="0"/>
        <v>0.16703014787069559</v>
      </c>
    </row>
    <row r="60" spans="1:9" s="126" customFormat="1" ht="15">
      <c r="A60" s="230" t="s">
        <v>122</v>
      </c>
      <c r="B60" s="3">
        <v>648369</v>
      </c>
      <c r="C60" s="3">
        <v>561891</v>
      </c>
      <c r="D60" s="136">
        <v>464697</v>
      </c>
      <c r="E60" s="142">
        <v>344768</v>
      </c>
      <c r="F60" s="137"/>
      <c r="G60" s="210">
        <f t="shared" si="0"/>
        <v>0.15390529479916923</v>
      </c>
      <c r="H60" s="210">
        <f t="shared" si="0"/>
        <v>0.2091556433547021</v>
      </c>
      <c r="I60" s="210">
        <f t="shared" si="0"/>
        <v>0.34785420920735105</v>
      </c>
    </row>
    <row r="61" spans="1:9" s="126" customFormat="1" ht="15">
      <c r="A61" s="230" t="s">
        <v>128</v>
      </c>
      <c r="B61" s="3">
        <v>966933</v>
      </c>
      <c r="C61" s="3">
        <v>959107</v>
      </c>
      <c r="D61" s="136">
        <v>916542</v>
      </c>
      <c r="E61" s="142">
        <v>921495</v>
      </c>
      <c r="F61" s="137"/>
      <c r="G61" s="210">
        <f t="shared" si="0"/>
        <v>8.1596735296478907E-3</v>
      </c>
      <c r="H61" s="210">
        <f t="shared" si="0"/>
        <v>4.6440861411697447E-2</v>
      </c>
      <c r="I61" s="210">
        <f t="shared" si="0"/>
        <v>-5.3749613399964192E-3</v>
      </c>
    </row>
    <row r="62" spans="1:9" s="126" customFormat="1" ht="15">
      <c r="A62" s="230" t="s">
        <v>108</v>
      </c>
      <c r="B62" s="3">
        <v>846896</v>
      </c>
      <c r="C62" s="3">
        <v>725046</v>
      </c>
      <c r="D62" s="136">
        <v>602095</v>
      </c>
      <c r="E62" s="142">
        <v>483924</v>
      </c>
      <c r="F62" s="137"/>
      <c r="G62" s="210">
        <f t="shared" si="0"/>
        <v>0.16805830250770296</v>
      </c>
      <c r="H62" s="210">
        <f t="shared" si="0"/>
        <v>0.20420531643677492</v>
      </c>
      <c r="I62" s="210">
        <f t="shared" si="0"/>
        <v>0.24419330308064902</v>
      </c>
    </row>
    <row r="63" spans="1:9" s="126" customFormat="1" ht="15">
      <c r="A63" s="230" t="s">
        <v>194</v>
      </c>
      <c r="B63" s="3">
        <v>76600</v>
      </c>
      <c r="C63" s="3">
        <v>73321</v>
      </c>
      <c r="D63" s="136">
        <v>74364</v>
      </c>
      <c r="E63" s="142">
        <v>70423</v>
      </c>
      <c r="F63" s="137"/>
      <c r="G63" s="210">
        <f t="shared" si="0"/>
        <v>4.4721157649241006E-2</v>
      </c>
      <c r="H63" s="210">
        <f t="shared" si="0"/>
        <v>-1.4025603786778548E-2</v>
      </c>
      <c r="I63" s="210">
        <f t="shared" si="0"/>
        <v>5.5961830651917698E-2</v>
      </c>
    </row>
    <row r="64" spans="1:9" s="126" customFormat="1" ht="15">
      <c r="A64" s="230" t="s">
        <v>106</v>
      </c>
      <c r="B64" s="3">
        <v>348336</v>
      </c>
      <c r="C64" s="3">
        <v>273425</v>
      </c>
      <c r="D64" s="136">
        <v>190039</v>
      </c>
      <c r="E64" s="142">
        <v>123135</v>
      </c>
      <c r="F64" s="137"/>
      <c r="G64" s="210">
        <f t="shared" si="0"/>
        <v>0.27397275304013896</v>
      </c>
      <c r="H64" s="210">
        <f t="shared" si="0"/>
        <v>0.43878361809944277</v>
      </c>
      <c r="I64" s="210">
        <f t="shared" si="0"/>
        <v>0.54333861209241885</v>
      </c>
    </row>
    <row r="65" spans="1:9" s="126" customFormat="1" ht="15">
      <c r="A65" s="230" t="s">
        <v>133</v>
      </c>
      <c r="B65" s="3">
        <v>394074</v>
      </c>
      <c r="C65" s="3">
        <v>329226</v>
      </c>
      <c r="D65" s="136">
        <v>277789</v>
      </c>
      <c r="E65" s="142">
        <v>192695</v>
      </c>
      <c r="F65" s="137"/>
      <c r="G65" s="210">
        <f t="shared" si="0"/>
        <v>0.19697107761841409</v>
      </c>
      <c r="H65" s="210">
        <f t="shared" si="0"/>
        <v>0.18516571930494008</v>
      </c>
      <c r="I65" s="210">
        <f t="shared" si="0"/>
        <v>0.441599418770596</v>
      </c>
    </row>
    <row r="66" spans="1:9" s="126" customFormat="1" ht="15">
      <c r="A66" s="230" t="s">
        <v>125</v>
      </c>
      <c r="B66" s="3">
        <v>211445</v>
      </c>
      <c r="C66" s="3">
        <v>188000</v>
      </c>
      <c r="D66" s="136">
        <v>151372</v>
      </c>
      <c r="E66" s="142">
        <v>117743</v>
      </c>
      <c r="F66" s="137"/>
      <c r="G66" s="210">
        <f t="shared" si="0"/>
        <v>0.12470744680851063</v>
      </c>
      <c r="H66" s="210">
        <f t="shared" si="0"/>
        <v>0.24197341648389398</v>
      </c>
      <c r="I66" s="210">
        <f t="shared" si="0"/>
        <v>0.28561358212377808</v>
      </c>
    </row>
    <row r="67" spans="1:9" s="126" customFormat="1" ht="15">
      <c r="A67" s="230" t="s">
        <v>131</v>
      </c>
      <c r="B67" s="3">
        <v>487640</v>
      </c>
      <c r="C67" s="3">
        <v>434006</v>
      </c>
      <c r="D67" s="136">
        <v>379448</v>
      </c>
      <c r="E67" s="142">
        <v>325961</v>
      </c>
      <c r="F67" s="137"/>
      <c r="G67" s="210">
        <f t="shared" si="0"/>
        <v>0.12357893669672769</v>
      </c>
      <c r="H67" s="210">
        <f t="shared" si="0"/>
        <v>0.14378254727920559</v>
      </c>
      <c r="I67" s="210">
        <f t="shared" si="0"/>
        <v>0.16409018256785321</v>
      </c>
    </row>
    <row r="68" spans="1:9" s="126" customFormat="1" ht="15">
      <c r="A68" s="230" t="s">
        <v>119</v>
      </c>
      <c r="B68" s="3">
        <v>495106</v>
      </c>
      <c r="C68" s="3">
        <v>470856</v>
      </c>
      <c r="D68" s="136">
        <v>422718</v>
      </c>
      <c r="E68" s="142">
        <v>365199</v>
      </c>
      <c r="F68" s="137"/>
      <c r="G68" s="210">
        <f t="shared" si="0"/>
        <v>5.150194539307134E-2</v>
      </c>
      <c r="H68" s="210">
        <f t="shared" si="0"/>
        <v>0.11387733666415908</v>
      </c>
      <c r="I68" s="210">
        <f t="shared" si="0"/>
        <v>0.15750043127171762</v>
      </c>
    </row>
    <row r="69" spans="1:9" s="126" customFormat="1" ht="15">
      <c r="A69" s="230" t="s">
        <v>144</v>
      </c>
      <c r="B69" s="3">
        <v>162493</v>
      </c>
      <c r="C69" s="3">
        <v>129752</v>
      </c>
      <c r="D69" s="136">
        <v>93420</v>
      </c>
      <c r="E69" s="142">
        <v>53345</v>
      </c>
      <c r="F69" s="137"/>
      <c r="G69" s="210">
        <f t="shared" si="0"/>
        <v>0.25233522411985942</v>
      </c>
      <c r="H69" s="210">
        <f t="shared" si="0"/>
        <v>0.3889102975808178</v>
      </c>
      <c r="I69" s="210">
        <f t="shared" si="0"/>
        <v>0.75124191583091193</v>
      </c>
    </row>
    <row r="70" spans="1:9" s="126" customFormat="1" ht="15">
      <c r="A70" s="230" t="s">
        <v>195</v>
      </c>
      <c r="B70" s="3">
        <v>47274</v>
      </c>
      <c r="C70" s="3">
        <v>43474</v>
      </c>
      <c r="D70" s="136">
        <v>41551</v>
      </c>
      <c r="E70" s="142">
        <v>34844</v>
      </c>
      <c r="F70" s="137"/>
      <c r="G70" s="210">
        <f t="shared" si="0"/>
        <v>8.7408566039471863E-2</v>
      </c>
      <c r="H70" s="210">
        <f t="shared" si="0"/>
        <v>4.6280474597482614E-2</v>
      </c>
      <c r="I70" s="210">
        <f t="shared" si="0"/>
        <v>0.19248651130754219</v>
      </c>
    </row>
    <row r="71" spans="1:9" s="126" customFormat="1" ht="15">
      <c r="A71" s="230" t="s">
        <v>196</v>
      </c>
      <c r="B71" s="3">
        <v>22011</v>
      </c>
      <c r="C71" s="3">
        <v>21796</v>
      </c>
      <c r="D71" s="136">
        <v>22570</v>
      </c>
      <c r="E71" s="142">
        <v>19256</v>
      </c>
      <c r="F71" s="137"/>
      <c r="G71" s="210">
        <f t="shared" si="0"/>
        <v>9.8641952651862732E-3</v>
      </c>
      <c r="H71" s="210">
        <f t="shared" si="0"/>
        <v>-3.4293309703145772E-2</v>
      </c>
      <c r="I71" s="210">
        <f t="shared" si="0"/>
        <v>0.17210220191109266</v>
      </c>
    </row>
    <row r="72" spans="1:9" s="126" customFormat="1" ht="15">
      <c r="A72" s="230" t="s">
        <v>197</v>
      </c>
      <c r="B72" s="3">
        <v>16821</v>
      </c>
      <c r="C72" s="3">
        <v>16147</v>
      </c>
      <c r="D72" s="136">
        <v>15535</v>
      </c>
      <c r="E72" s="142">
        <v>13442</v>
      </c>
      <c r="F72" s="137"/>
      <c r="G72" s="210">
        <f t="shared" si="0"/>
        <v>4.1741499969034493E-2</v>
      </c>
      <c r="H72" s="210">
        <f t="shared" si="0"/>
        <v>3.9394914708722237E-2</v>
      </c>
      <c r="I72" s="210">
        <f t="shared" si="0"/>
        <v>0.15570599613152805</v>
      </c>
    </row>
    <row r="73" spans="1:9" s="126" customFormat="1" ht="15">
      <c r="A73" s="230" t="s">
        <v>141</v>
      </c>
      <c r="B73" s="3">
        <v>604533</v>
      </c>
      <c r="C73" s="3">
        <v>553543</v>
      </c>
      <c r="D73" s="136">
        <v>494593</v>
      </c>
      <c r="E73" s="142">
        <v>443343</v>
      </c>
      <c r="F73" s="137"/>
      <c r="G73" s="210">
        <f t="shared" ref="G73:I76" si="1">(B73-C73)/C73</f>
        <v>9.2115698328765788E-2</v>
      </c>
      <c r="H73" s="210">
        <f t="shared" si="1"/>
        <v>0.11918890886041654</v>
      </c>
      <c r="I73" s="210">
        <f t="shared" si="1"/>
        <v>0.11559898318006599</v>
      </c>
    </row>
    <row r="74" spans="1:9" s="126" customFormat="1" ht="15">
      <c r="A74" s="230" t="s">
        <v>137</v>
      </c>
      <c r="B74" s="3">
        <v>38189</v>
      </c>
      <c r="C74" s="3">
        <v>33764</v>
      </c>
      <c r="D74" s="136">
        <v>30776</v>
      </c>
      <c r="E74" s="142">
        <v>22863</v>
      </c>
      <c r="F74" s="137"/>
      <c r="G74" s="210">
        <f t="shared" si="1"/>
        <v>0.1310567468309442</v>
      </c>
      <c r="H74" s="210">
        <f t="shared" si="1"/>
        <v>9.7088640499090204E-2</v>
      </c>
      <c r="I74" s="210">
        <f t="shared" si="1"/>
        <v>0.34610506057822682</v>
      </c>
    </row>
    <row r="75" spans="1:9" s="126" customFormat="1" ht="15">
      <c r="A75" s="230" t="s">
        <v>93</v>
      </c>
      <c r="B75" s="3">
        <v>90547</v>
      </c>
      <c r="C75" s="3">
        <v>75305</v>
      </c>
      <c r="D75" s="136">
        <v>55043</v>
      </c>
      <c r="E75" s="142">
        <v>40601</v>
      </c>
      <c r="F75" s="137"/>
      <c r="G75" s="210">
        <f t="shared" si="1"/>
        <v>0.20240355886063344</v>
      </c>
      <c r="H75" s="210">
        <f t="shared" si="1"/>
        <v>0.36811220318659954</v>
      </c>
      <c r="I75" s="210">
        <f t="shared" si="1"/>
        <v>0.35570552449447057</v>
      </c>
    </row>
    <row r="76" spans="1:9" s="126" customFormat="1" ht="15">
      <c r="A76" s="230" t="s">
        <v>198</v>
      </c>
      <c r="B76" s="3">
        <v>26876</v>
      </c>
      <c r="C76" s="3">
        <v>25318</v>
      </c>
      <c r="D76" s="136">
        <v>24896</v>
      </c>
      <c r="E76" s="142">
        <v>20973</v>
      </c>
      <c r="F76" s="137"/>
      <c r="G76" s="210">
        <f t="shared" si="1"/>
        <v>6.153724622798009E-2</v>
      </c>
      <c r="H76" s="210">
        <f t="shared" si="1"/>
        <v>1.6950514138817482E-2</v>
      </c>
      <c r="I76" s="210">
        <f t="shared" si="1"/>
        <v>0.18705001668812282</v>
      </c>
    </row>
    <row r="77" spans="1:9" s="146" customFormat="1" ht="15">
      <c r="A77" s="145"/>
      <c r="B77" s="205">
        <f>SUM(B10:B76)</f>
        <v>23379261</v>
      </c>
      <c r="C77" s="148">
        <f t="shared" ref="C77:E77" si="2">SUM(C10:C76)</f>
        <v>21538187</v>
      </c>
      <c r="D77" s="148">
        <f t="shared" si="2"/>
        <v>18801332</v>
      </c>
      <c r="E77" s="148">
        <f t="shared" si="2"/>
        <v>15982824</v>
      </c>
      <c r="F77" s="145"/>
      <c r="G77" s="145"/>
      <c r="H77" s="145"/>
      <c r="I77" s="145"/>
    </row>
    <row r="78" spans="1:9" s="146" customFormat="1" ht="12.75">
      <c r="A78" s="145"/>
      <c r="B78" s="148"/>
      <c r="C78" s="148"/>
      <c r="D78" s="148"/>
      <c r="E78" s="148"/>
      <c r="F78" s="145"/>
      <c r="G78" s="145"/>
      <c r="H78" s="145"/>
      <c r="I78" s="145"/>
    </row>
    <row r="79" spans="1:9" s="146" customFormat="1" ht="12.75">
      <c r="A79" s="145"/>
      <c r="B79" s="148"/>
      <c r="C79" s="148"/>
      <c r="D79" s="148"/>
      <c r="E79" s="148"/>
      <c r="F79" s="145"/>
      <c r="G79" s="145"/>
      <c r="H79" s="145"/>
      <c r="I79" s="145"/>
    </row>
    <row r="80" spans="1:9" s="146" customFormat="1" ht="12.75">
      <c r="A80" s="145"/>
      <c r="B80" s="148"/>
      <c r="C80" s="148"/>
      <c r="D80" s="148"/>
      <c r="E80" s="148"/>
      <c r="F80" s="145"/>
      <c r="G80" s="145"/>
      <c r="H80" s="145"/>
      <c r="I80" s="145"/>
    </row>
    <row r="81" spans="1:9">
      <c r="A81" s="264" t="s">
        <v>203</v>
      </c>
      <c r="B81" s="264"/>
      <c r="C81" s="264"/>
      <c r="D81" s="264"/>
      <c r="E81" s="264"/>
      <c r="F81" s="264"/>
      <c r="G81" s="264"/>
      <c r="H81" s="264"/>
      <c r="I81" s="264"/>
    </row>
    <row r="82" spans="1:9">
      <c r="A82" s="264"/>
      <c r="B82" s="264"/>
      <c r="C82" s="264"/>
      <c r="D82" s="264"/>
      <c r="E82" s="264"/>
      <c r="F82" s="264"/>
      <c r="G82" s="264"/>
      <c r="H82" s="264"/>
      <c r="I82" s="264"/>
    </row>
    <row r="84" spans="1:9">
      <c r="B84" s="122"/>
      <c r="C84" s="122"/>
    </row>
    <row r="85" spans="1:9">
      <c r="B85" s="122"/>
      <c r="C85" s="122"/>
    </row>
    <row r="86" spans="1:9">
      <c r="B86" s="122"/>
      <c r="C86" s="122"/>
    </row>
    <row r="87" spans="1:9">
      <c r="B87" s="122"/>
      <c r="C87" s="122"/>
    </row>
    <row r="88" spans="1:9">
      <c r="B88" s="122"/>
      <c r="C88" s="122"/>
    </row>
    <row r="89" spans="1:9">
      <c r="B89" s="122"/>
      <c r="C89" s="122"/>
    </row>
    <row r="90" spans="1:9">
      <c r="B90" s="122"/>
      <c r="C90" s="122"/>
    </row>
    <row r="91" spans="1:9">
      <c r="B91" s="122"/>
      <c r="C91" s="122"/>
    </row>
    <row r="92" spans="1:9">
      <c r="B92" s="122"/>
      <c r="C92" s="122"/>
    </row>
    <row r="93" spans="1:9">
      <c r="B93" s="122"/>
      <c r="C93" s="122"/>
    </row>
    <row r="94" spans="1:9">
      <c r="B94" s="122"/>
      <c r="C94" s="122"/>
    </row>
  </sheetData>
  <mergeCells count="5">
    <mergeCell ref="A1:I1"/>
    <mergeCell ref="A2:I2"/>
    <mergeCell ref="G4:I4"/>
    <mergeCell ref="B5:E5"/>
    <mergeCell ref="A81:I82"/>
  </mergeCells>
  <conditionalFormatting sqref="B8:B9 B21:B76">
    <cfRule type="expression" dxfId="2" priority="1" stopIfTrue="1">
      <formula>NOT(ISERROR(SEARCH("County",B8)))</formula>
    </cfRule>
  </conditionalFormatting>
  <conditionalFormatting sqref="C9:C76">
    <cfRule type="expression" dxfId="1" priority="2" stopIfTrue="1">
      <formula>NOT(ISERROR(SEARCH("County",C9)))</formula>
    </cfRule>
  </conditionalFormatting>
  <conditionalFormatting sqref="D8">
    <cfRule type="expression" dxfId="0" priority="3" stopIfTrue="1">
      <formula>NOT(ISERROR(SEARCH("County",D8)))</formula>
    </cfRule>
  </conditionalFormatting>
  <pageMargins left="0.7" right="0.7" top="0.75" bottom="0.75" header="0.3" footer="0.3"/>
  <pageSetup orientation="portrait" r:id="rId1"/>
  <headerFooter>
    <oddHeader>&amp;C&amp;"-,Bold"&amp;13Table 3. Population and Population Change for Florida Counties, 2000 to 2023</oddHeader>
    <oddFooter>&amp;L&amp;10Bureau of Economic and Business Research, University of Florida&amp;R&amp;10Florida Estimates of Population 2023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FD2D1-F210-4B75-8CB9-F33ABD36EBBE}">
  <dimension ref="A1:J78"/>
  <sheetViews>
    <sheetView workbookViewId="0">
      <pane ySplit="4" topLeftCell="A18" activePane="bottomLeft" state="frozen"/>
      <selection pane="bottomLeft" activeCell="A3" sqref="A1:A1048576"/>
    </sheetView>
  </sheetViews>
  <sheetFormatPr defaultColWidth="8.7109375" defaultRowHeight="15"/>
  <cols>
    <col min="1" max="1" width="38.140625" style="157" customWidth="1"/>
    <col min="2" max="7" width="16.5703125" style="157" customWidth="1"/>
    <col min="8" max="8" width="15.28515625" style="157" customWidth="1"/>
    <col min="9" max="16384" width="8.7109375" style="157"/>
  </cols>
  <sheetData>
    <row r="1" spans="1:8" ht="2.25" customHeight="1">
      <c r="A1" s="270" t="s">
        <v>204</v>
      </c>
      <c r="B1" s="270"/>
      <c r="C1" s="270"/>
      <c r="D1" s="270"/>
      <c r="E1" s="270"/>
      <c r="F1" s="270"/>
      <c r="G1" s="270"/>
      <c r="H1" s="243"/>
    </row>
    <row r="2" spans="1:8" ht="28.5" customHeight="1">
      <c r="A2" s="271" t="s">
        <v>205</v>
      </c>
      <c r="B2" s="272"/>
      <c r="C2" s="272"/>
      <c r="D2" s="272"/>
      <c r="E2" s="272"/>
      <c r="F2" s="272"/>
      <c r="G2" s="272"/>
      <c r="H2" s="244"/>
    </row>
    <row r="3" spans="1:8" s="158" customFormat="1" ht="27.75" customHeight="1">
      <c r="A3" s="273" t="s">
        <v>206</v>
      </c>
      <c r="B3" s="275" t="s">
        <v>207</v>
      </c>
      <c r="C3" s="277" t="s">
        <v>208</v>
      </c>
      <c r="D3" s="278"/>
      <c r="E3" s="278"/>
      <c r="F3" s="278"/>
      <c r="G3" s="278"/>
      <c r="H3" s="245"/>
    </row>
    <row r="4" spans="1:8" s="159" customFormat="1" ht="27.75" customHeight="1">
      <c r="A4" s="274"/>
      <c r="B4" s="276"/>
      <c r="C4" s="245">
        <v>2020</v>
      </c>
      <c r="D4" s="245">
        <v>2021</v>
      </c>
      <c r="E4" s="245">
        <v>2022</v>
      </c>
      <c r="F4" s="245">
        <v>2023</v>
      </c>
      <c r="G4" s="206">
        <v>2024</v>
      </c>
      <c r="H4" s="245">
        <v>2025</v>
      </c>
    </row>
    <row r="5" spans="1:8">
      <c r="A5" s="160" t="s">
        <v>152</v>
      </c>
      <c r="B5" s="161">
        <v>5024294</v>
      </c>
      <c r="C5" s="161">
        <v>5031864</v>
      </c>
      <c r="D5" s="161">
        <v>5050380</v>
      </c>
      <c r="E5" s="161">
        <v>5073903</v>
      </c>
      <c r="F5" s="161">
        <v>5108468</v>
      </c>
      <c r="G5" s="207">
        <v>5157699</v>
      </c>
      <c r="H5" s="161">
        <v>5193088</v>
      </c>
    </row>
    <row r="6" spans="1:8">
      <c r="A6" s="162" t="s">
        <v>209</v>
      </c>
      <c r="B6" s="163">
        <v>58809</v>
      </c>
      <c r="C6" s="163">
        <v>58915</v>
      </c>
      <c r="D6" s="163">
        <v>59203</v>
      </c>
      <c r="E6" s="163">
        <v>59726</v>
      </c>
      <c r="F6" s="163">
        <v>60342</v>
      </c>
      <c r="G6" s="208">
        <v>61464</v>
      </c>
      <c r="H6" s="163">
        <v>61920</v>
      </c>
    </row>
    <row r="7" spans="1:8">
      <c r="A7" s="162" t="s">
        <v>210</v>
      </c>
      <c r="B7" s="163">
        <v>231778</v>
      </c>
      <c r="C7" s="163">
        <v>233252</v>
      </c>
      <c r="D7" s="163">
        <v>239450</v>
      </c>
      <c r="E7" s="163">
        <v>246703</v>
      </c>
      <c r="F7" s="163">
        <v>254193</v>
      </c>
      <c r="G7" s="208">
        <v>261652</v>
      </c>
      <c r="H7" s="163">
        <v>267761</v>
      </c>
    </row>
    <row r="8" spans="1:8">
      <c r="A8" s="162" t="s">
        <v>211</v>
      </c>
      <c r="B8" s="163">
        <v>25229</v>
      </c>
      <c r="C8" s="163">
        <v>24969</v>
      </c>
      <c r="D8" s="163">
        <v>24533</v>
      </c>
      <c r="E8" s="163">
        <v>24700</v>
      </c>
      <c r="F8" s="163">
        <v>24585</v>
      </c>
      <c r="G8" s="208">
        <v>24358</v>
      </c>
      <c r="H8" s="163">
        <v>24607</v>
      </c>
    </row>
    <row r="9" spans="1:8">
      <c r="A9" s="162" t="s">
        <v>212</v>
      </c>
      <c r="B9" s="163">
        <v>22301</v>
      </c>
      <c r="C9" s="163">
        <v>22188</v>
      </c>
      <c r="D9" s="163">
        <v>22359</v>
      </c>
      <c r="E9" s="163">
        <v>21986</v>
      </c>
      <c r="F9" s="163">
        <v>21868</v>
      </c>
      <c r="G9" s="208">
        <v>22258</v>
      </c>
      <c r="H9" s="163">
        <v>22262</v>
      </c>
    </row>
    <row r="10" spans="1:8">
      <c r="A10" s="162" t="s">
        <v>213</v>
      </c>
      <c r="B10" s="163">
        <v>59130</v>
      </c>
      <c r="C10" s="163">
        <v>59107</v>
      </c>
      <c r="D10" s="163">
        <v>59079</v>
      </c>
      <c r="E10" s="163">
        <v>59516</v>
      </c>
      <c r="F10" s="163">
        <v>59816</v>
      </c>
      <c r="G10" s="208">
        <v>60163</v>
      </c>
      <c r="H10" s="163">
        <v>60156</v>
      </c>
    </row>
    <row r="11" spans="1:8">
      <c r="A11" s="162" t="s">
        <v>214</v>
      </c>
      <c r="B11" s="163">
        <v>10360</v>
      </c>
      <c r="C11" s="163">
        <v>10229</v>
      </c>
      <c r="D11" s="163">
        <v>10143</v>
      </c>
      <c r="E11" s="163">
        <v>10143</v>
      </c>
      <c r="F11" s="163">
        <v>9897</v>
      </c>
      <c r="G11" s="208">
        <v>9901</v>
      </c>
      <c r="H11" s="163">
        <v>9780</v>
      </c>
    </row>
    <row r="12" spans="1:8">
      <c r="A12" s="162" t="s">
        <v>215</v>
      </c>
      <c r="B12" s="163">
        <v>19046</v>
      </c>
      <c r="C12" s="163">
        <v>19025</v>
      </c>
      <c r="D12" s="163">
        <v>18890</v>
      </c>
      <c r="E12" s="163">
        <v>18668</v>
      </c>
      <c r="F12" s="163">
        <v>18382</v>
      </c>
      <c r="G12" s="208">
        <v>18256</v>
      </c>
      <c r="H12" s="163">
        <v>18100</v>
      </c>
    </row>
    <row r="13" spans="1:8">
      <c r="A13" s="162" t="s">
        <v>216</v>
      </c>
      <c r="B13" s="163">
        <v>116441</v>
      </c>
      <c r="C13" s="163">
        <v>116243</v>
      </c>
      <c r="D13" s="163">
        <v>115678</v>
      </c>
      <c r="E13" s="163">
        <v>115780</v>
      </c>
      <c r="F13" s="163">
        <v>116429</v>
      </c>
      <c r="G13" s="208">
        <v>116427</v>
      </c>
      <c r="H13" s="163">
        <v>115834</v>
      </c>
    </row>
    <row r="14" spans="1:8">
      <c r="A14" s="162" t="s">
        <v>217</v>
      </c>
      <c r="B14" s="163">
        <v>34772</v>
      </c>
      <c r="C14" s="163">
        <v>34651</v>
      </c>
      <c r="D14" s="163">
        <v>34488</v>
      </c>
      <c r="E14" s="163">
        <v>34164</v>
      </c>
      <c r="F14" s="163">
        <v>34079</v>
      </c>
      <c r="G14" s="208">
        <v>33813</v>
      </c>
      <c r="H14" s="163">
        <v>34253</v>
      </c>
    </row>
    <row r="15" spans="1:8">
      <c r="A15" s="162" t="s">
        <v>218</v>
      </c>
      <c r="B15" s="163">
        <v>24973</v>
      </c>
      <c r="C15" s="163">
        <v>24969</v>
      </c>
      <c r="D15" s="163">
        <v>25074</v>
      </c>
      <c r="E15" s="163">
        <v>25353</v>
      </c>
      <c r="F15" s="163">
        <v>25666</v>
      </c>
      <c r="G15" s="208">
        <v>26138</v>
      </c>
      <c r="H15" s="163">
        <v>26413</v>
      </c>
    </row>
    <row r="16" spans="1:8">
      <c r="A16" s="162" t="s">
        <v>219</v>
      </c>
      <c r="B16" s="163">
        <v>45011</v>
      </c>
      <c r="C16" s="163">
        <v>45057</v>
      </c>
      <c r="D16" s="163">
        <v>45259</v>
      </c>
      <c r="E16" s="163">
        <v>45848</v>
      </c>
      <c r="F16" s="163">
        <v>46431</v>
      </c>
      <c r="G16" s="208">
        <v>47262</v>
      </c>
      <c r="H16" s="163">
        <v>47708</v>
      </c>
    </row>
    <row r="17" spans="1:8">
      <c r="A17" s="162" t="s">
        <v>220</v>
      </c>
      <c r="B17" s="163">
        <v>12669</v>
      </c>
      <c r="C17" s="163">
        <v>12626</v>
      </c>
      <c r="D17" s="163">
        <v>12548</v>
      </c>
      <c r="E17" s="163">
        <v>12431</v>
      </c>
      <c r="F17" s="163">
        <v>12252</v>
      </c>
      <c r="G17" s="208">
        <v>12052</v>
      </c>
      <c r="H17" s="163">
        <v>11904</v>
      </c>
    </row>
    <row r="18" spans="1:8">
      <c r="A18" s="162" t="s">
        <v>221</v>
      </c>
      <c r="B18" s="163">
        <v>23091</v>
      </c>
      <c r="C18" s="163">
        <v>22987</v>
      </c>
      <c r="D18" s="163">
        <v>22740</v>
      </c>
      <c r="E18" s="163">
        <v>22574</v>
      </c>
      <c r="F18" s="163">
        <v>22337</v>
      </c>
      <c r="G18" s="208">
        <v>22142</v>
      </c>
      <c r="H18" s="163">
        <v>22014</v>
      </c>
    </row>
    <row r="19" spans="1:8">
      <c r="A19" s="162" t="s">
        <v>222</v>
      </c>
      <c r="B19" s="163">
        <v>14237</v>
      </c>
      <c r="C19" s="163">
        <v>14212</v>
      </c>
      <c r="D19" s="163">
        <v>14170</v>
      </c>
      <c r="E19" s="163">
        <v>14183</v>
      </c>
      <c r="F19" s="163">
        <v>14111</v>
      </c>
      <c r="G19" s="208">
        <v>14239</v>
      </c>
      <c r="H19" s="163">
        <v>14207</v>
      </c>
    </row>
    <row r="20" spans="1:8">
      <c r="A20" s="162" t="s">
        <v>223</v>
      </c>
      <c r="B20" s="163">
        <v>15057</v>
      </c>
      <c r="C20" s="163">
        <v>15064</v>
      </c>
      <c r="D20" s="163">
        <v>15156</v>
      </c>
      <c r="E20" s="163">
        <v>15372</v>
      </c>
      <c r="F20" s="163">
        <v>15639</v>
      </c>
      <c r="G20" s="208">
        <v>15905</v>
      </c>
      <c r="H20" s="163">
        <v>15970</v>
      </c>
    </row>
    <row r="21" spans="1:8">
      <c r="A21" s="162" t="s">
        <v>224</v>
      </c>
      <c r="B21" s="163">
        <v>53459</v>
      </c>
      <c r="C21" s="163">
        <v>53549</v>
      </c>
      <c r="D21" s="163">
        <v>54199</v>
      </c>
      <c r="E21" s="163">
        <v>54840</v>
      </c>
      <c r="F21" s="163">
        <v>55643</v>
      </c>
      <c r="G21" s="208">
        <v>56358</v>
      </c>
      <c r="H21" s="163">
        <v>56953</v>
      </c>
    </row>
    <row r="22" spans="1:8">
      <c r="A22" s="162" t="s">
        <v>225</v>
      </c>
      <c r="B22" s="163">
        <v>57232</v>
      </c>
      <c r="C22" s="163">
        <v>57304</v>
      </c>
      <c r="D22" s="163">
        <v>57644</v>
      </c>
      <c r="E22" s="163">
        <v>57993</v>
      </c>
      <c r="F22" s="163">
        <v>58361</v>
      </c>
      <c r="G22" s="208">
        <v>58785</v>
      </c>
      <c r="H22" s="163">
        <v>59474</v>
      </c>
    </row>
    <row r="23" spans="1:8">
      <c r="A23" s="162" t="s">
        <v>226</v>
      </c>
      <c r="B23" s="163">
        <v>11597</v>
      </c>
      <c r="C23" s="163">
        <v>11554</v>
      </c>
      <c r="D23" s="163">
        <v>11320</v>
      </c>
      <c r="E23" s="163">
        <v>11224</v>
      </c>
      <c r="F23" s="163">
        <v>11174</v>
      </c>
      <c r="G23" s="208">
        <v>11109</v>
      </c>
      <c r="H23" s="163">
        <v>10899</v>
      </c>
    </row>
    <row r="24" spans="1:8">
      <c r="A24" s="162" t="s">
        <v>227</v>
      </c>
      <c r="B24" s="163">
        <v>10378</v>
      </c>
      <c r="C24" s="163">
        <v>10335</v>
      </c>
      <c r="D24" s="163">
        <v>10314</v>
      </c>
      <c r="E24" s="163">
        <v>10307</v>
      </c>
      <c r="F24" s="163">
        <v>10268</v>
      </c>
      <c r="G24" s="208">
        <v>10291</v>
      </c>
      <c r="H24" s="163">
        <v>10161</v>
      </c>
    </row>
    <row r="25" spans="1:8">
      <c r="A25" s="162" t="s">
        <v>228</v>
      </c>
      <c r="B25" s="163">
        <v>37563</v>
      </c>
      <c r="C25" s="163">
        <v>37506</v>
      </c>
      <c r="D25" s="163">
        <v>37570</v>
      </c>
      <c r="E25" s="163">
        <v>37603</v>
      </c>
      <c r="F25" s="163">
        <v>37952</v>
      </c>
      <c r="G25" s="208">
        <v>37748</v>
      </c>
      <c r="H25" s="163">
        <v>37947</v>
      </c>
    </row>
    <row r="26" spans="1:8">
      <c r="A26" s="162" t="s">
        <v>229</v>
      </c>
      <c r="B26" s="163">
        <v>13193</v>
      </c>
      <c r="C26" s="163">
        <v>13163</v>
      </c>
      <c r="D26" s="163">
        <v>13069</v>
      </c>
      <c r="E26" s="163">
        <v>13048</v>
      </c>
      <c r="F26" s="163">
        <v>13101</v>
      </c>
      <c r="G26" s="208">
        <v>13114</v>
      </c>
      <c r="H26" s="163">
        <v>13175</v>
      </c>
    </row>
    <row r="27" spans="1:8">
      <c r="A27" s="162" t="s">
        <v>230</v>
      </c>
      <c r="B27" s="163">
        <v>87857</v>
      </c>
      <c r="C27" s="163">
        <v>88136</v>
      </c>
      <c r="D27" s="163">
        <v>89639</v>
      </c>
      <c r="E27" s="163">
        <v>90663</v>
      </c>
      <c r="F27" s="163">
        <v>92016</v>
      </c>
      <c r="G27" s="208">
        <v>92604</v>
      </c>
      <c r="H27" s="163">
        <v>94009</v>
      </c>
    </row>
    <row r="28" spans="1:8">
      <c r="A28" s="162" t="s">
        <v>231</v>
      </c>
      <c r="B28" s="163">
        <v>49322</v>
      </c>
      <c r="C28" s="163">
        <v>49257</v>
      </c>
      <c r="D28" s="163">
        <v>49395</v>
      </c>
      <c r="E28" s="163">
        <v>49495</v>
      </c>
      <c r="F28" s="163">
        <v>49871</v>
      </c>
      <c r="G28" s="208">
        <v>50067</v>
      </c>
      <c r="H28" s="163">
        <v>49912</v>
      </c>
    </row>
    <row r="29" spans="1:8">
      <c r="A29" s="162" t="s">
        <v>232</v>
      </c>
      <c r="B29" s="163">
        <v>38458</v>
      </c>
      <c r="C29" s="163">
        <v>38171</v>
      </c>
      <c r="D29" s="163">
        <v>37515</v>
      </c>
      <c r="E29" s="163">
        <v>36729</v>
      </c>
      <c r="F29" s="163">
        <v>36165</v>
      </c>
      <c r="G29" s="208">
        <v>35545</v>
      </c>
      <c r="H29" s="163">
        <v>35140</v>
      </c>
    </row>
    <row r="30" spans="1:8">
      <c r="A30" s="162" t="s">
        <v>233</v>
      </c>
      <c r="B30" s="163">
        <v>71617</v>
      </c>
      <c r="C30" s="163">
        <v>71659</v>
      </c>
      <c r="D30" s="163">
        <v>71912</v>
      </c>
      <c r="E30" s="163">
        <v>72082</v>
      </c>
      <c r="F30" s="163">
        <v>72569</v>
      </c>
      <c r="G30" s="208">
        <v>73122</v>
      </c>
      <c r="H30" s="163">
        <v>74085</v>
      </c>
    </row>
    <row r="31" spans="1:8">
      <c r="A31" s="162" t="s">
        <v>234</v>
      </c>
      <c r="B31" s="163">
        <v>87980</v>
      </c>
      <c r="C31" s="163">
        <v>87861</v>
      </c>
      <c r="D31" s="163">
        <v>88789</v>
      </c>
      <c r="E31" s="163">
        <v>89600</v>
      </c>
      <c r="F31" s="163">
        <v>90441</v>
      </c>
      <c r="G31" s="208">
        <v>91042</v>
      </c>
      <c r="H31" s="163">
        <v>91577</v>
      </c>
    </row>
    <row r="32" spans="1:8">
      <c r="A32" s="162" t="s">
        <v>235</v>
      </c>
      <c r="B32" s="163">
        <v>36768</v>
      </c>
      <c r="C32" s="163">
        <v>36685</v>
      </c>
      <c r="D32" s="163">
        <v>36660</v>
      </c>
      <c r="E32" s="163">
        <v>36636</v>
      </c>
      <c r="F32" s="163">
        <v>36558</v>
      </c>
      <c r="G32" s="208">
        <v>36630</v>
      </c>
      <c r="H32" s="163">
        <v>36665</v>
      </c>
    </row>
    <row r="33" spans="1:8">
      <c r="A33" s="162" t="s">
        <v>236</v>
      </c>
      <c r="B33" s="163">
        <v>103434</v>
      </c>
      <c r="C33" s="163">
        <v>103453</v>
      </c>
      <c r="D33" s="163">
        <v>103010</v>
      </c>
      <c r="E33" s="163">
        <v>102903</v>
      </c>
      <c r="F33" s="163">
        <v>103241</v>
      </c>
      <c r="G33" s="208">
        <v>103207</v>
      </c>
      <c r="H33" s="163">
        <v>103886</v>
      </c>
    </row>
    <row r="34" spans="1:8">
      <c r="A34" s="162" t="s">
        <v>237</v>
      </c>
      <c r="B34" s="163">
        <v>16326</v>
      </c>
      <c r="C34" s="163">
        <v>16331</v>
      </c>
      <c r="D34" s="163">
        <v>16127</v>
      </c>
      <c r="E34" s="163">
        <v>16082</v>
      </c>
      <c r="F34" s="163">
        <v>15967</v>
      </c>
      <c r="G34" s="208">
        <v>15863</v>
      </c>
      <c r="H34" s="163">
        <v>15872</v>
      </c>
    </row>
    <row r="35" spans="1:8">
      <c r="A35" s="162" t="s">
        <v>238</v>
      </c>
      <c r="B35" s="163">
        <v>32112</v>
      </c>
      <c r="C35" s="163">
        <v>32078</v>
      </c>
      <c r="D35" s="163">
        <v>31998</v>
      </c>
      <c r="E35" s="163">
        <v>31910</v>
      </c>
      <c r="F35" s="163">
        <v>31802</v>
      </c>
      <c r="G35" s="208">
        <v>31874</v>
      </c>
      <c r="H35" s="163">
        <v>32449</v>
      </c>
    </row>
    <row r="36" spans="1:8">
      <c r="A36" s="162" t="s">
        <v>239</v>
      </c>
      <c r="B36" s="163">
        <v>26658</v>
      </c>
      <c r="C36" s="163">
        <v>26698</v>
      </c>
      <c r="D36" s="163">
        <v>26620</v>
      </c>
      <c r="E36" s="163">
        <v>26760</v>
      </c>
      <c r="F36" s="163">
        <v>26988</v>
      </c>
      <c r="G36" s="208">
        <v>27259</v>
      </c>
      <c r="H36" s="163">
        <v>27554</v>
      </c>
    </row>
    <row r="37" spans="1:8">
      <c r="A37" s="162" t="s">
        <v>240</v>
      </c>
      <c r="B37" s="163">
        <v>7731</v>
      </c>
      <c r="C37" s="163">
        <v>7700</v>
      </c>
      <c r="D37" s="163">
        <v>7614</v>
      </c>
      <c r="E37" s="163">
        <v>7452</v>
      </c>
      <c r="F37" s="163">
        <v>7341</v>
      </c>
      <c r="G37" s="208">
        <v>7127</v>
      </c>
      <c r="H37" s="163">
        <v>7067</v>
      </c>
    </row>
    <row r="38" spans="1:8">
      <c r="A38" s="162" t="s">
        <v>241</v>
      </c>
      <c r="B38" s="163">
        <v>14788</v>
      </c>
      <c r="C38" s="163">
        <v>14772</v>
      </c>
      <c r="D38" s="163">
        <v>14726</v>
      </c>
      <c r="E38" s="163">
        <v>14599</v>
      </c>
      <c r="F38" s="163">
        <v>14888</v>
      </c>
      <c r="G38" s="208">
        <v>15116</v>
      </c>
      <c r="H38" s="163">
        <v>15194</v>
      </c>
    </row>
    <row r="39" spans="1:8">
      <c r="A39" s="162" t="s">
        <v>242</v>
      </c>
      <c r="B39" s="163">
        <v>17141</v>
      </c>
      <c r="C39" s="163">
        <v>17169</v>
      </c>
      <c r="D39" s="163">
        <v>17433</v>
      </c>
      <c r="E39" s="163">
        <v>17670</v>
      </c>
      <c r="F39" s="163">
        <v>17899</v>
      </c>
      <c r="G39" s="208">
        <v>18141</v>
      </c>
      <c r="H39" s="163">
        <v>18394</v>
      </c>
    </row>
    <row r="40" spans="1:8">
      <c r="A40" s="162" t="s">
        <v>243</v>
      </c>
      <c r="B40" s="163">
        <v>107202</v>
      </c>
      <c r="C40" s="163">
        <v>107284</v>
      </c>
      <c r="D40" s="163">
        <v>107470</v>
      </c>
      <c r="E40" s="163">
        <v>108047</v>
      </c>
      <c r="F40" s="163">
        <v>108462</v>
      </c>
      <c r="G40" s="208">
        <v>109366</v>
      </c>
      <c r="H40" s="163">
        <v>110318</v>
      </c>
    </row>
    <row r="41" spans="1:8">
      <c r="A41" s="162" t="s">
        <v>244</v>
      </c>
      <c r="B41" s="163">
        <v>52579</v>
      </c>
      <c r="C41" s="163">
        <v>52545</v>
      </c>
      <c r="D41" s="163">
        <v>52719</v>
      </c>
      <c r="E41" s="163">
        <v>52923</v>
      </c>
      <c r="F41" s="163">
        <v>53467</v>
      </c>
      <c r="G41" s="208">
        <v>53780</v>
      </c>
      <c r="H41" s="163">
        <v>54281</v>
      </c>
    </row>
    <row r="42" spans="1:8">
      <c r="A42" s="162" t="s">
        <v>245</v>
      </c>
      <c r="B42" s="163">
        <v>674340</v>
      </c>
      <c r="C42" s="163">
        <v>674717</v>
      </c>
      <c r="D42" s="163">
        <v>669990</v>
      </c>
      <c r="E42" s="163">
        <v>665084</v>
      </c>
      <c r="F42" s="163">
        <v>662895</v>
      </c>
      <c r="G42" s="208">
        <v>664744</v>
      </c>
      <c r="H42" s="163">
        <v>665742</v>
      </c>
    </row>
    <row r="43" spans="1:8">
      <c r="A43" s="162" t="s">
        <v>246</v>
      </c>
      <c r="B43" s="163">
        <v>13972</v>
      </c>
      <c r="C43" s="163">
        <v>13953</v>
      </c>
      <c r="D43" s="163">
        <v>13736</v>
      </c>
      <c r="E43" s="163">
        <v>13706</v>
      </c>
      <c r="F43" s="163">
        <v>13661</v>
      </c>
      <c r="G43" s="208">
        <v>13543</v>
      </c>
      <c r="H43" s="163">
        <v>13587</v>
      </c>
    </row>
    <row r="44" spans="1:8">
      <c r="A44" s="162" t="s">
        <v>247</v>
      </c>
      <c r="B44" s="163">
        <v>93562</v>
      </c>
      <c r="C44" s="163">
        <v>94025</v>
      </c>
      <c r="D44" s="163">
        <v>94853</v>
      </c>
      <c r="E44" s="163">
        <v>95875</v>
      </c>
      <c r="F44" s="163">
        <v>96814</v>
      </c>
      <c r="G44" s="208">
        <v>97502</v>
      </c>
      <c r="H44" s="163">
        <v>97135</v>
      </c>
    </row>
    <row r="45" spans="1:8">
      <c r="A45" s="162" t="s">
        <v>248</v>
      </c>
      <c r="B45" s="163">
        <v>33074</v>
      </c>
      <c r="C45" s="163">
        <v>33089</v>
      </c>
      <c r="D45" s="163">
        <v>33073</v>
      </c>
      <c r="E45" s="163">
        <v>33187</v>
      </c>
      <c r="F45" s="163">
        <v>33502</v>
      </c>
      <c r="G45" s="208">
        <v>33567</v>
      </c>
      <c r="H45" s="163">
        <v>33843</v>
      </c>
    </row>
    <row r="46" spans="1:8">
      <c r="A46" s="162" t="s">
        <v>249</v>
      </c>
      <c r="B46" s="163">
        <v>174247</v>
      </c>
      <c r="C46" s="163">
        <v>174754</v>
      </c>
      <c r="D46" s="163">
        <v>177596</v>
      </c>
      <c r="E46" s="163">
        <v>180698</v>
      </c>
      <c r="F46" s="163">
        <v>183215</v>
      </c>
      <c r="G46" s="208">
        <v>187847</v>
      </c>
      <c r="H46" s="163">
        <v>189881</v>
      </c>
    </row>
    <row r="47" spans="1:8">
      <c r="A47" s="162" t="s">
        <v>250</v>
      </c>
      <c r="B47" s="163">
        <v>103565</v>
      </c>
      <c r="C47" s="163">
        <v>104203</v>
      </c>
      <c r="D47" s="163">
        <v>107303</v>
      </c>
      <c r="E47" s="163">
        <v>110868</v>
      </c>
      <c r="F47" s="163">
        <v>114654</v>
      </c>
      <c r="G47" s="208">
        <v>118942</v>
      </c>
      <c r="H47" s="163">
        <v>122928</v>
      </c>
    </row>
    <row r="48" spans="1:8">
      <c r="A48" s="162" t="s">
        <v>251</v>
      </c>
      <c r="B48" s="163">
        <v>10321</v>
      </c>
      <c r="C48" s="163">
        <v>10285</v>
      </c>
      <c r="D48" s="163">
        <v>9945</v>
      </c>
      <c r="E48" s="163">
        <v>9783</v>
      </c>
      <c r="F48" s="163">
        <v>9717</v>
      </c>
      <c r="G48" s="208">
        <v>9485</v>
      </c>
      <c r="H48" s="163">
        <v>9359</v>
      </c>
    </row>
    <row r="49" spans="1:10">
      <c r="A49" s="162" t="s">
        <v>252</v>
      </c>
      <c r="B49" s="163">
        <v>19527</v>
      </c>
      <c r="C49" s="163">
        <v>19464</v>
      </c>
      <c r="D49" s="163">
        <v>18905</v>
      </c>
      <c r="E49" s="163">
        <v>18532</v>
      </c>
      <c r="F49" s="163">
        <v>18370</v>
      </c>
      <c r="G49" s="208">
        <v>18159</v>
      </c>
      <c r="H49" s="163">
        <v>18132</v>
      </c>
    </row>
    <row r="50" spans="1:10">
      <c r="A50" s="162" t="s">
        <v>253</v>
      </c>
      <c r="B50" s="163">
        <v>388154</v>
      </c>
      <c r="C50" s="163">
        <v>390503</v>
      </c>
      <c r="D50" s="163">
        <v>396671</v>
      </c>
      <c r="E50" s="163">
        <v>403605</v>
      </c>
      <c r="F50" s="163">
        <v>412600</v>
      </c>
      <c r="G50" s="208">
        <v>423355</v>
      </c>
      <c r="H50" s="163">
        <v>433516</v>
      </c>
    </row>
    <row r="51" spans="1:10">
      <c r="A51" s="162" t="s">
        <v>254</v>
      </c>
      <c r="B51" s="163">
        <v>19325</v>
      </c>
      <c r="C51" s="163">
        <v>19270</v>
      </c>
      <c r="D51" s="163">
        <v>18985</v>
      </c>
      <c r="E51" s="163">
        <v>18791</v>
      </c>
      <c r="F51" s="163">
        <v>18684</v>
      </c>
      <c r="G51" s="208">
        <v>18512</v>
      </c>
      <c r="H51" s="163">
        <v>18311</v>
      </c>
    </row>
    <row r="52" spans="1:10">
      <c r="A52" s="162" t="s">
        <v>255</v>
      </c>
      <c r="B52" s="163">
        <v>29340</v>
      </c>
      <c r="C52" s="163">
        <v>29176</v>
      </c>
      <c r="D52" s="163">
        <v>29001</v>
      </c>
      <c r="E52" s="163">
        <v>29182</v>
      </c>
      <c r="F52" s="163">
        <v>29244</v>
      </c>
      <c r="G52" s="208">
        <v>29323</v>
      </c>
      <c r="H52" s="163">
        <v>29097</v>
      </c>
    </row>
    <row r="53" spans="1:10">
      <c r="A53" s="162" t="s">
        <v>256</v>
      </c>
      <c r="B53" s="163">
        <v>97611</v>
      </c>
      <c r="C53" s="163">
        <v>97702</v>
      </c>
      <c r="D53" s="163">
        <v>98286</v>
      </c>
      <c r="E53" s="163">
        <v>99428</v>
      </c>
      <c r="F53" s="163">
        <v>100756</v>
      </c>
      <c r="G53" s="208">
        <v>102156</v>
      </c>
      <c r="H53" s="163">
        <v>103537</v>
      </c>
    </row>
    <row r="54" spans="1:10">
      <c r="A54" s="162" t="s">
        <v>257</v>
      </c>
      <c r="B54" s="163">
        <v>414809</v>
      </c>
      <c r="C54" s="163">
        <v>414377</v>
      </c>
      <c r="D54" s="163">
        <v>413383</v>
      </c>
      <c r="E54" s="163">
        <v>411398</v>
      </c>
      <c r="F54" s="163">
        <v>411640</v>
      </c>
      <c r="G54" s="208">
        <v>412339</v>
      </c>
      <c r="H54" s="163">
        <v>411658</v>
      </c>
      <c r="J54" s="229" t="s">
        <v>258</v>
      </c>
    </row>
    <row r="55" spans="1:10">
      <c r="A55" s="162" t="s">
        <v>259</v>
      </c>
      <c r="B55" s="163">
        <v>19771</v>
      </c>
      <c r="C55" s="163">
        <v>19706</v>
      </c>
      <c r="D55" s="163">
        <v>19550</v>
      </c>
      <c r="E55" s="163">
        <v>19412</v>
      </c>
      <c r="F55" s="163">
        <v>19229</v>
      </c>
      <c r="G55" s="208">
        <v>19057</v>
      </c>
      <c r="H55" s="163">
        <v>18965</v>
      </c>
    </row>
    <row r="56" spans="1:10">
      <c r="A56" s="162" t="s">
        <v>260</v>
      </c>
      <c r="B56" s="163">
        <v>228952</v>
      </c>
      <c r="C56" s="163">
        <v>228342</v>
      </c>
      <c r="D56" s="163">
        <v>226935</v>
      </c>
      <c r="E56" s="163">
        <v>226301</v>
      </c>
      <c r="F56" s="163">
        <v>224980</v>
      </c>
      <c r="G56" s="208">
        <v>225894</v>
      </c>
      <c r="H56" s="163">
        <v>225891</v>
      </c>
    </row>
    <row r="57" spans="1:10">
      <c r="A57" s="162" t="s">
        <v>261</v>
      </c>
      <c r="B57" s="163">
        <v>123424</v>
      </c>
      <c r="C57" s="163">
        <v>123288</v>
      </c>
      <c r="D57" s="163">
        <v>123375</v>
      </c>
      <c r="E57" s="163">
        <v>124231</v>
      </c>
      <c r="F57" s="163">
        <v>125133</v>
      </c>
      <c r="G57" s="208">
        <v>126084</v>
      </c>
      <c r="H57" s="163">
        <v>126483</v>
      </c>
    </row>
    <row r="58" spans="1:10">
      <c r="A58" s="162" t="s">
        <v>262</v>
      </c>
      <c r="B58" s="163">
        <v>8513</v>
      </c>
      <c r="C58" s="163">
        <v>8458</v>
      </c>
      <c r="D58" s="163">
        <v>8328</v>
      </c>
      <c r="E58" s="163">
        <v>7904</v>
      </c>
      <c r="F58" s="163">
        <v>7738</v>
      </c>
      <c r="G58" s="208">
        <v>7719</v>
      </c>
      <c r="H58" s="163">
        <v>7425</v>
      </c>
    </row>
    <row r="59" spans="1:10">
      <c r="A59" s="162" t="s">
        <v>263</v>
      </c>
      <c r="B59" s="163">
        <v>19130</v>
      </c>
      <c r="C59" s="163">
        <v>18969</v>
      </c>
      <c r="D59" s="163">
        <v>18618</v>
      </c>
      <c r="E59" s="163">
        <v>18749</v>
      </c>
      <c r="F59" s="163">
        <v>18688</v>
      </c>
      <c r="G59" s="208">
        <v>18508</v>
      </c>
      <c r="H59" s="163">
        <v>18221</v>
      </c>
    </row>
    <row r="60" spans="1:10">
      <c r="A60" s="162" t="s">
        <v>264</v>
      </c>
      <c r="B60" s="163">
        <v>33002</v>
      </c>
      <c r="C60" s="163">
        <v>32900</v>
      </c>
      <c r="D60" s="163">
        <v>32746</v>
      </c>
      <c r="E60" s="163">
        <v>33008</v>
      </c>
      <c r="F60" s="163">
        <v>33137</v>
      </c>
      <c r="G60" s="208">
        <v>33124</v>
      </c>
      <c r="H60" s="163">
        <v>33688</v>
      </c>
    </row>
    <row r="61" spans="1:10">
      <c r="A61" s="162" t="s">
        <v>265</v>
      </c>
      <c r="B61" s="163">
        <v>21961</v>
      </c>
      <c r="C61" s="163">
        <v>22086</v>
      </c>
      <c r="D61" s="163">
        <v>22184</v>
      </c>
      <c r="E61" s="163">
        <v>22460</v>
      </c>
      <c r="F61" s="163">
        <v>22786</v>
      </c>
      <c r="G61" s="208">
        <v>23067</v>
      </c>
      <c r="H61" s="163">
        <v>23163</v>
      </c>
    </row>
    <row r="62" spans="1:10">
      <c r="A62" s="162" t="s">
        <v>266</v>
      </c>
      <c r="B62" s="163">
        <v>59182</v>
      </c>
      <c r="C62" s="163">
        <v>59258</v>
      </c>
      <c r="D62" s="163">
        <v>58681</v>
      </c>
      <c r="E62" s="163">
        <v>58594</v>
      </c>
      <c r="F62" s="163">
        <v>58744</v>
      </c>
      <c r="G62" s="208">
        <v>58837</v>
      </c>
      <c r="H62" s="163">
        <v>58898</v>
      </c>
    </row>
    <row r="63" spans="1:10">
      <c r="A63" s="162" t="s">
        <v>267</v>
      </c>
      <c r="B63" s="163">
        <v>91468</v>
      </c>
      <c r="C63" s="163">
        <v>91657</v>
      </c>
      <c r="D63" s="163">
        <v>92874</v>
      </c>
      <c r="E63" s="163">
        <v>93881</v>
      </c>
      <c r="F63" s="163">
        <v>95552</v>
      </c>
      <c r="G63" s="208">
        <v>96927</v>
      </c>
      <c r="H63" s="163">
        <v>98206</v>
      </c>
    </row>
    <row r="64" spans="1:10">
      <c r="A64" s="162" t="s">
        <v>268</v>
      </c>
      <c r="B64" s="163">
        <v>223038</v>
      </c>
      <c r="C64" s="163">
        <v>223912</v>
      </c>
      <c r="D64" s="163">
        <v>227453</v>
      </c>
      <c r="E64" s="163">
        <v>230033</v>
      </c>
      <c r="F64" s="163">
        <v>233000</v>
      </c>
      <c r="G64" s="208">
        <v>235969</v>
      </c>
      <c r="H64" s="163">
        <v>238552</v>
      </c>
    </row>
    <row r="65" spans="1:8">
      <c r="A65" s="162" t="s">
        <v>269</v>
      </c>
      <c r="B65" s="163">
        <v>12344</v>
      </c>
      <c r="C65" s="163">
        <v>12191</v>
      </c>
      <c r="D65" s="163">
        <v>11967</v>
      </c>
      <c r="E65" s="163">
        <v>11889</v>
      </c>
      <c r="F65" s="163">
        <v>11727</v>
      </c>
      <c r="G65" s="208">
        <v>11607</v>
      </c>
      <c r="H65" s="163">
        <v>11588</v>
      </c>
    </row>
    <row r="66" spans="1:8">
      <c r="A66" s="162" t="s">
        <v>270</v>
      </c>
      <c r="B66" s="163">
        <v>82149</v>
      </c>
      <c r="C66" s="163">
        <v>81575</v>
      </c>
      <c r="D66" s="163">
        <v>80734</v>
      </c>
      <c r="E66" s="163">
        <v>80748</v>
      </c>
      <c r="F66" s="163">
        <v>81132</v>
      </c>
      <c r="G66" s="208">
        <v>81375</v>
      </c>
      <c r="H66" s="163">
        <v>81603</v>
      </c>
    </row>
    <row r="67" spans="1:8">
      <c r="A67" s="162" t="s">
        <v>271</v>
      </c>
      <c r="B67" s="163">
        <v>41309</v>
      </c>
      <c r="C67" s="163">
        <v>41284</v>
      </c>
      <c r="D67" s="163">
        <v>41099</v>
      </c>
      <c r="E67" s="163">
        <v>40913</v>
      </c>
      <c r="F67" s="163">
        <v>40677</v>
      </c>
      <c r="G67" s="208">
        <v>40699</v>
      </c>
      <c r="H67" s="163">
        <v>40953</v>
      </c>
    </row>
    <row r="68" spans="1:8">
      <c r="A68" s="162" t="s">
        <v>272</v>
      </c>
      <c r="B68" s="163">
        <v>227037</v>
      </c>
      <c r="C68" s="163">
        <v>231547</v>
      </c>
      <c r="D68" s="163">
        <v>235670</v>
      </c>
      <c r="E68" s="163">
        <v>236690</v>
      </c>
      <c r="F68" s="163">
        <v>237373</v>
      </c>
      <c r="G68" s="208">
        <v>241212</v>
      </c>
      <c r="H68" s="163">
        <v>241368</v>
      </c>
    </row>
    <row r="69" spans="1:8">
      <c r="A69" s="162" t="s">
        <v>273</v>
      </c>
      <c r="B69" s="163">
        <v>65344</v>
      </c>
      <c r="C69" s="163">
        <v>65138</v>
      </c>
      <c r="D69" s="163">
        <v>64636</v>
      </c>
      <c r="E69" s="163">
        <v>64438</v>
      </c>
      <c r="F69" s="163">
        <v>64728</v>
      </c>
      <c r="G69" s="208">
        <v>65260</v>
      </c>
      <c r="H69" s="163">
        <v>65140</v>
      </c>
    </row>
    <row r="70" spans="1:8">
      <c r="A70" s="162" t="s">
        <v>274</v>
      </c>
      <c r="B70" s="163">
        <v>15389</v>
      </c>
      <c r="C70" s="163">
        <v>15329</v>
      </c>
      <c r="D70" s="163">
        <v>15223</v>
      </c>
      <c r="E70" s="163">
        <v>15094</v>
      </c>
      <c r="F70" s="163">
        <v>15022</v>
      </c>
      <c r="G70" s="208">
        <v>15018</v>
      </c>
      <c r="H70" s="163">
        <v>14822</v>
      </c>
    </row>
    <row r="71" spans="1:8">
      <c r="A71" s="162" t="s">
        <v>275</v>
      </c>
      <c r="B71" s="163">
        <v>10598</v>
      </c>
      <c r="C71" s="163">
        <v>10534</v>
      </c>
      <c r="D71" s="163">
        <v>10423</v>
      </c>
      <c r="E71" s="163">
        <v>10139</v>
      </c>
      <c r="F71" s="163">
        <v>9944</v>
      </c>
      <c r="G71" s="208">
        <v>9865</v>
      </c>
      <c r="H71" s="163">
        <v>9666</v>
      </c>
    </row>
    <row r="72" spans="1:8">
      <c r="A72" s="164" t="s">
        <v>276</v>
      </c>
      <c r="B72" s="165">
        <v>23547</v>
      </c>
      <c r="C72" s="165">
        <v>23493</v>
      </c>
      <c r="D72" s="165">
        <v>23655</v>
      </c>
      <c r="E72" s="165">
        <v>23741</v>
      </c>
      <c r="F72" s="165">
        <v>23611</v>
      </c>
      <c r="G72" s="209">
        <v>23869</v>
      </c>
      <c r="H72" s="165">
        <v>23829</v>
      </c>
    </row>
    <row r="73" spans="1:8" ht="33.75" customHeight="1">
      <c r="A73" s="265" t="s">
        <v>277</v>
      </c>
      <c r="B73" s="266"/>
      <c r="C73" s="266"/>
      <c r="D73" s="266"/>
      <c r="E73" s="266"/>
      <c r="F73" s="266"/>
      <c r="G73" s="269"/>
      <c r="H73" s="231"/>
    </row>
    <row r="74" spans="1:8" ht="34.5" customHeight="1">
      <c r="A74" s="265" t="s">
        <v>278</v>
      </c>
      <c r="B74" s="266"/>
      <c r="C74" s="266"/>
      <c r="D74" s="266"/>
      <c r="E74" s="266"/>
      <c r="F74" s="266"/>
      <c r="G74" s="266"/>
      <c r="H74" s="242"/>
    </row>
    <row r="75" spans="1:8">
      <c r="A75" s="279" t="s">
        <v>279</v>
      </c>
      <c r="B75" s="280"/>
      <c r="C75" s="280"/>
      <c r="D75" s="280"/>
      <c r="E75" s="280"/>
      <c r="F75" s="280"/>
      <c r="G75" s="280"/>
      <c r="H75" s="232"/>
    </row>
    <row r="76" spans="1:8" ht="15" customHeight="1">
      <c r="A76" s="267" t="s">
        <v>280</v>
      </c>
      <c r="B76" s="268"/>
      <c r="C76" s="268"/>
      <c r="D76" s="268"/>
      <c r="E76" s="268"/>
      <c r="F76" s="268"/>
      <c r="G76" s="268"/>
      <c r="H76" s="233"/>
    </row>
    <row r="77" spans="1:8" ht="15" customHeight="1">
      <c r="A77" s="267" t="s">
        <v>281</v>
      </c>
      <c r="B77" s="268"/>
      <c r="C77" s="268"/>
      <c r="D77" s="268"/>
      <c r="E77" s="268"/>
      <c r="F77" s="268"/>
      <c r="G77" s="268"/>
      <c r="H77" s="233"/>
    </row>
    <row r="78" spans="1:8">
      <c r="A78" s="281" t="s">
        <v>282</v>
      </c>
      <c r="B78" s="282"/>
      <c r="C78" s="282"/>
      <c r="D78" s="282"/>
      <c r="E78" s="282"/>
      <c r="F78" s="282"/>
      <c r="G78" s="282"/>
      <c r="H78" s="234"/>
    </row>
  </sheetData>
  <mergeCells count="11">
    <mergeCell ref="A73:G73"/>
    <mergeCell ref="A1:G1"/>
    <mergeCell ref="A2:G2"/>
    <mergeCell ref="A3:A4"/>
    <mergeCell ref="B3:B4"/>
    <mergeCell ref="C3:G3"/>
    <mergeCell ref="A74:G74"/>
    <mergeCell ref="A75:G75"/>
    <mergeCell ref="A76:G76"/>
    <mergeCell ref="A77:G77"/>
    <mergeCell ref="A78:G78"/>
  </mergeCells>
  <hyperlinks>
    <hyperlink ref="J54" r:id="rId1" xr:uid="{44945EC8-F657-4E7B-B0D0-63A32DC2E79D}"/>
  </hyperlinks>
  <pageMargins left="0.25" right="0.25" top="0.75" bottom="1" header="0.5" footer="0.5"/>
  <pageSetup orientation="landscape" horizontalDpi="200" verticalDpi="200" r:id="rId2"/>
  <headerFooter alignWithMargins="0"/>
  <colBreaks count="1" manualBreakCount="1">
    <brk id="1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V i s u a l i z a t i o n L S t a t e   x m l n s : x s i = " h t t p : / / w w w . w 3 . o r g / 2 0 0 1 / X M L S c h e m a - i n s t a n c e "   x m l n s : x s d = " h t t p : / / w w w . w 3 . o r g / 2 0 0 1 / X M L S c h e m a "   x m l n s = " h t t p : / / m i c r o s o f t . d a t a . v i s u a l i z a t i o n . C l i e n t . E x c e l . L S t a t e / 1 . 0 " > < c g > H 4 s I A A A A A A A E A K 1 W 2 3 L a M B D 9 F Y 9 n 8 o j N p d O h G d s Z I M W h g c D E S S + P G 1 s B D b I 2 l e Q Q + m t 9 6 C f 1 F 7 o y D h m S d H q x X 8 C S t W f 2 c s 6 x f n 7 / E Z w 8 5 M K 5 Z 0 p z l K H b 8 d q u w 2 S K G Z f L 0 C 3 M b a v v n k T B k J Z T M F O U I 0 h X z K E g q Y 8 f N A / d l T F 3 x 7 6 / 2 W y 8 T c 9 D t f S 7 7 X b H / z y b J n Q y h x a X 2 o B M m b u P y v 4 c 5 U b B R O 8 C 9 o d z n i r U e G u 8 D A x 4 9 1 w X I P g 3 M J S 6 t 2 T Y y 3 y b P 0 U 6 6 9 A 9 + V o w t Q 1 H K A R n 6 q j b n i 3 m 9 O 4 j i I I 5 q z R 0 b 0 F o R j s x w 0 u m U R Q W R z t + F P j l I f q f H G J d o D I r Q h o L V D w D e r q q j X n G l A S Z 4 V F 3 P O J G F b q R T B P j E c 6 0 S D l r J M v R C p R A Y y z a C A t p t q 0 F / d o W x K j K V t R v 7 x k D Z Q Q 1 g 1 A v 2 Z K m A a K R 7 K e w Z q 2 k y E 1 D P F i A T m l g V S f o o X 7 t l 5 w 0 S E j G 4 i b s N W 4 R O V 7 S 9 R l 9 H W F C t / f W e 9 P v t 9 s 9 1 x F W 0 9 2 + 1 3 n X 7 d g 1 o 9 e D L F N M a 2 L + G F U O N N S s 2 o r i L + / n F 3 E y u I i H 1 + e n c 8 c + f b h O J s 7 V f D a I J 9 P A f x E S V L F j z k S m o 0 A b R V 4 R 7 Q O q 9 e P + I 2 L g H 7 5 w y E u O J R e h W 5 Z p V V g d K E X n x F u G c q l B L v 8 + M s H C r J x z V A y e g v x n + f o H 8 i f N H 6 y p o N + Z Q X I H 6 U 4 O o A 0 N r b 4 V V L b S G g i 4 g f w 1 C v y 7 Z d G 8 N q C s o h Z c M i H A z r 2 O B 0 7 Z k w c Q a n 3 m z 5 h R u C D Z E 9 p c W f l j z R S H C q u a 6 2 d 3 x o X Q N 6 i w W F r n r w 8 4 X 4 N A 1 N D 6 B M K g L b o + c R Y o 1 o 0 A T W T G y 0 E 8 2 t H O 6 x s p f M Y h 5 6 1 T y J r 5 I s 1 T E C S R 8 Q w U f S g o w 3 2 q D f Q T R E 6 I Q 0 Z 3 n b K v g 5 q M j I H E p + + J S 7 b 4 W f 0 M h 7 B t t m R q o + G 2 j f U Z n o A C j f Z u Q M O R Y E r D q A 8 7 g j t u y g v B 7 m 7 w 3 4 P x J 9 b V n 9 1 o o 1 + p y l C 3 D A 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c g > < / V i s u a l i z a t i o n L S t a t e > 
</file>

<file path=customXml/item2.xml>��< ? x m l   v e r s i o n = " 1 . 0 "   e n c o d i n g = " u t f - 1 6 " ? > < C u s t o m R e g i o n S t a t e   x m l n s : x s i = " h t t p : / / w w w . w 3 . o r g / 2 0 0 1 / X M L S c h e m a - i n s t a n c e "   x m l n s : x s d = " h t t p : / / w w w . w 3 . o r g / 2 0 0 1 / X M L S c h e m a "   x m l n s = " h t t p : / / m i c r o s o f t . d a t a . v i s u a l i z a t i o n . C l i e n t . E x c e l . C u s t o m R e g i o n S t a t e / 1 . 0 " > < r l > H 4 s I A A A A A A A E A O S 8 V 4 4 s S b I l u J V C / 1 u l c V L I S S B U j Z v T c B Y R P w b 3 I M Y 5 t 6 3 1 x y x p t j B H 4 2 b e q u p + p B P z M C j g h X u 4 m x t R r q K i R 4 7 I / / M / / + 9 f 3 9 u u f e / + M h d 5 2 f 0 t + b / + R 9 z 3 9 d 9 + + W W a p r 9 O 0 l + r N v p F 5 H n h l 5 f t 5 v Q e f x Z 3 L i m 7 / l 6 + f / 6 P 3 3 4 8 m / S f x e + H H / f + / n t K H 1 I t / E y s + 3 6 y + y u 7 / l 6 V f X t / 7 / 9 I W v 6 F 1 3 7 Z J u 9 t 1 V V f / V 9 N 3 P L X a 9 I N 9 z x Z 7 3 1 S l f / 8 i 7 L H q 7 x D 7 i y L v 7 2 3 H z 8 K 8 P u v 8 l 5 8 / n b q / / q X z f C e f P 7 l f N j / + s s / X v r j q f G e / / b r 4 1 H N f 5 R X / S 8 r r 1 V G S c m a 5 w N p / m 1 7 / 5 m F 9 l + c x V + v n + 9 9 1 W 7 v f c x y Q / J / 2 6 D J + u H j 8 z f + r 7 I u 8 I K h 8 Z o u 8 5 I i 8 A Y a 4 p 9 u + f 2 J C s X 9 f o Q T / i r z v C T p u q z I m q D p g v 7 H I z / v w Y n f K / V H 9 Z L y j x b 8 / 7 l 6 m q y L u s Y b M i o q 8 J L 8 R 1 n / a I F / s 3 q 6 I G q S L G u q o G j C z x b 5 3 6 q X l L / 9 + g s b H R j Y G G 9 / 1 P C / e o z 8 L x 3 I W v Y f O 1 D T d U U y B E P V N V U U f 2 / 6 n z f 8 G F 6 b n 2 X / 7 j 5 R F l R B 1 S V R l 2 W V d d 9 3 m j / v + f U X V p 3 f f v 2 3 Z s n 3 u V / b p I y 6 3 7 6 / f v v 1 q 2 q L e / / b g T 7 9 + s v v x 7 / W f f f b q G T j k o 4 S 7 + j L K F H D a L e G Z J e 6 c l c S t 2 / D 1 l p n / i A K U k Z T T Z m P k d G v p t G 0 X 4 K S L 2 T Q B s N c 5 S V y 5 S 4 d K C / z t d W N A b / O Y U x k L R X M t p z U s z C t q 0 A q X R L 8 J Z s j P 6 s z a 6 r M 1 B F 5 2 i 2 e n J G M D G T C K z G P x 5 e K G K Q h B R E b + 2 U i M f H 9 0 9 G 9 F u S t I x 3 Z F r h Z K 0 s S l Y m 5 9 q W X 6 r G / 8 L 5 h 1 g 4 X 6 M 5 q Z 3 2 6 N 8 r y r J S a r 3 C C H Q x S u K t y U x C I 3 B F j p L p c E 1 5 O K T f c 8 q a 4 x F b n j 5 u l G 1 / m n H / l V p U s c r 9 p 9 P g t a p v n V J t J T l O 6 0 N G W c K R b j d W a g z X 0 2 i b D P Y m Q m G E e u t n 8 z E m t L 5 3 5 5 + x r a J 9 T q T H X I X a z e H U 7 t 6 T l S + 6 t 9 t w U d C 6 E 6 x y p Z 4 k U a A e 1 c B c l s 8 Y x G P P n k O a O a k 1 U d o a a p n G y m R r j x n E m / 6 x f B r + O l O d U / + q V 8 s B X V t l K Q R u W v d V O z W Q t S x m R b J U V K g u d T p p B 1 f w C 9 d b 1 u b b 7 1 s i t T B 1 D O g q 3 W T J 5 y S l q p 5 6 c S r P 1 y M 4 W E 0 1 I + n G 0 V W 7 h S H i t L k O + p l t F b B W y j V + 9 0 F v J S h r a 0 I i s r u C W O i l 8 w 8 6 s e c 8 F K R 8 R V R x o p 9 m L U x t + U / r G G p h 7 f U h J 0 x 2 a m o a f A + 1 r V N c Z e G s v J R b K I J a m a t C 2 J m U R f 0 T q t I v n 1 O R b z Q 0 e S l U 9 d + 2 m q S f a j T N V o u v Q X z B I Y v 0 r l G w 0 s s K l h H + b u p i E 0 X 5 5 L m d b 7 6 + D e k 7 L i 2 Y I V B 5 X q q 8 X / M J n a X x I U 0 Q L W a R a d A 3 X y 4 + 3 U v O 0 G l Y r S W k U 2 / M + z D R v R H d 1 2 3 D Y F 3 V B O O O c Z U E y e X l s m F V 0 U k o 1 W K I v f n E 6 x c y X T 6 l q S K q / S X p C s 7 k i Z Z p b m p G Y t e 5 P + W 4 q c 9 K l H 1 y i E 2 H d Z K N B 5 C y z + C w l c e d 0 8 1 a c v E L Z 5 T F R K 7 u N m k A a d 0 J + N t q M l p z Z p + g w Z 8 g H K s c V L W a 3 r L 2 1 K W 5 Y r Y / V w t N W W b y 1 k E t S V t F e 7 E Z X y s 9 J 2 l J u D Y l i d J 5 a S F 6 p 7 u t i I l y 9 H M Y Y t e / X T S h E z o A S t I r S o K 8 k G g 3 Z R M S 0 f y 7 4 b D e k m S V H 2 a 0 w K l t u Z q / i F E f I J 1 L l V z m z m m O + 5 5 M c n V i Z b X e b J o t 7 j L V Z x k R y l 1 0 a t u Y y m K m W o 4 n H K 5 f Y A k e N 1 S x q G x V d G 0 u d r C l / 1 7 m W 6 E K 7 F Z t 7 2 6 p U C g c 6 6 k Q d z E k x 5 Z m K M j H 6 o M q c t H Y 7 F S V r C B 5 F / k N m y p m Z q 3 t J 0 0 i o 8 1 a y 8 q R q Z 9 q k O W 3 y d 0 6 g s 0 7 G k 3 b T O t r q R B b t d C B t S a q M L J e 6 J N p D v 1 Z v W U b q f X r S D y 0 3 U E F 2 l w t y l x t M d j J c u o b o 6 N n V b 2 P C W a O b n 6 o 3 P q l o d x k u P W p 5 S 2 a y N E R W q e I W b 3 I W p I 3 P 1 7 a a m c l o Z n 1 n K T d M h z f c 0 i p e v 1 x H w 5 b S m k S S n f Y 0 V M y + J I V k z 7 w Z N o Q b S R K R f t P b W Z C 5 v J V 7 i a u I J H 9 F K 5 e E r + j 4 a E 9 C T 7 K Z 1 o 8 4 P P e Z Z g 6 T N U L u n L Q g O 6 6 t k / O V y z 1 4 m U S r 0 8 Q n I 9 u r M u m O i k 7 K 0 M 4 0 G i 1 m 3 Z m t F 7 l J M D j c S 3 f t D a d v / W X g z b R 3 6 2 U 2 J a 2 l e U / b c / e 2 u t x N K Q n X k 3 B x 5 t p U g l S k S B D p c 7 d l O 2 0 r f z y o d y 4 7 D s t Z S k j E H x W B L O g I J a L y U W / u F e S E E m 1 y C d I o 5 U x h U M w p j n c l B o Z U z u Z U t n a Y H d I Y s x 3 / f U Y 1 m S c T f h H V Q 7 d b m a W r d N l F z 5 K 5 u v E e X R U P p L T R z 8 X b M t P i K N w K q 3 y t C l L u i 5 k I D 5 R q F / q F 2 2 E A C k H k x 7 y p Y k i Z y 6 7 w I 8 t 4 1 H a 3 W z 3 D L v d z U L y V P R 3 Q m C f j o Q X K o 4 5 J f a r 8 y h k c l U 4 X A z 2 X H r J n 2 W q c 0 I t 8 2 Z I C S D h X S S H v h 2 P y l U R 2 e 5 Z p 8 j z k Z L I w N b b c c y S T Q i Z N g 6 H T 7 t N 9 d R F c L R g + V R r 3 F O O l P h X W S L q t 5 h p Y D A m H g W Y t l 1 y k K I F d P I t W 4 s c n B b X z M W I U F y 3 f H K e 3 y l d c j I 8 s N 2 s s V R E V L + g E 5 d b N 6 A Y d g + + z g F h K y L K T L + L n I G M U 0 f W h m 5 1 T X a S O Y s Q Y P X L W H s M F 1 X a T t i D 8 N r W z 4 z S T d j 9 d M B K X S + E X / u p O D Z m z P c o T 2 4 O D y 9 N W c Z U A j e p M l 2 p b O A M 6 v T 2 t t + S C e x 1 c t V W n I o 3 T O J U f u T k 6 q d 5 H x / S U + Z G f 7 6 V g c g R X M p F q d h Q C T C s M 9 9 K W a e N I r m w p A V p E C e L 3 1 R t j Y g T D W + U U / p Q R W S b 1 B g 2 A K f o u V p T j y V J R 7 Z H 4 j c N b o i U E 2 m N y x o 1 B I I C 2 w m 1 0 G 0 d 5 D N v m 2 D m S K Q X D N r c 1 r E G a i 2 6 z V q y u 9 S Z 5 5 q / 9 Q c E s q T 6 F W 3 w a g 9 Y 9 9 F Z K 7 g k N 7 c g R v d m V X M 1 W o E S U N C M K a S z 9 + a O 1 4 0 2 4 V Y + 9 q a G W h q V 7 Y / B e k / e Z h F 6 D U Z J 7 G k k I h i 0 t I B I K q p u K 1 V r v s p m h S Q p X d 2 q z c R u 3 I A F P d V + x Y 7 q S y E + O U Z B Z m d / M q B V m q q g d u N A c n O b Y n p a L 5 h Y R x p f W e 3 O h k F H N y R p v o r c 2 t P n L 7 K q 0 P J R e a w r 7 j H Q W 7 y g k N E N b s w a 7 D B K r o Z I 9 k s m u t s N F W 8 3 M 1 w I I H H Q B V p d L f + o 3 s x m a B Z V w N r G M A N 9 B 5 U M W 7 c f E b H U f E h X z q z / p A 1 Y 2 q t z i d + 1 W R q Y + 0 7 k k T e K m f E K K / N A l X 0 t m D h E t 9 9 l n t F U 3 n e 3 J d K K x x 5 0 k O 7 d D c 6 T N V j H s q n 4 O R b t W 9 0 J G 2 4 9 u N z l M 6 n b m g J a z l 7 c 6 o / M Z u R 8 a X y B Q J G e v 3 C s u F D R 0 X q 6 T S a W C j o b W v e J o 2 N M O z b J s u 7 f a D n 3 x M n v z u f A r y d Z S 2 + i Y t A 1 z T 5 K p U Z E 1 I f N L s 1 A o d U V L 5 p x G 1 2 o x y 8 j q I p I a Z H y F h F I 7 o p 0 n 0 j q 6 J T v q N n X i h g i H m H V n A P k V a O G x c B K H / z A u + U L 1 x F Q a u 8 L 9 m G i X + D E d S p c / N F A 2 B N J E 5 l K T X H L z 0 R 4 F W k x u 8 l b Q J E m I u j i Y j B B 5 + W m + c R a P R f 4 G L U r R C D 9 a c 1 B t B R e r E k R K D G m W + M I j P 5 W 2 s m l f M 8 j m 0 m 6 x V h 0 U e 7 G a 3 W T F 5 3 b T 3 V u Z D g l N C g K B V 7 f W t B 1 P m b u a i 6 X 6 W U c q q M G 7 9 p A E m C K 2 7 P P W o 6 A 5 u e l s u G b H e o + Z t W R E v 8 e 0 o 5 X f Q c z J V m 3 z n + U e i 1 v h s w X 3 M 3 t b A 2 6 n m + / o J D N + N o 6 j p R J x z 3 u i J x 6 k Z 9 X r 3 d i s n J U M k G G C q d i 6 j 4 X r p T 7 H B 2 4 f 7 V L v O r d W Z Y 3 2 Y I 3 m Z P E W + h J D L G s 2 l T 9 s s R x D G r c n S G E i 4 e H u u Y a c y X z B n d 3 1 s U L i x R g Y q 2 t Y y X Z 0 u e f Q S + 3 S 7 q B c C m 5 q r w F a K t 2 H B w y J l K C U X u t G D u 9 F T u b o n v r K 7 V K M c 8 F d g 3 z f o A G n b e G K 9 + W O I R E 6 y o v x v t p J Q v k v y V Z p j V k h u E w g q l S l h S V A w c v N 5 R M r H 9 a 8 o N 7 X N q Q S F u D W E 8 y O l m Z x R N 8 E h R V T w 5 Y t g e S Y X P k + P w m P 5 C 2 x u u 3 g K K 7 E 0 b Q + L f l A 5 j R S R 1 q s e s m V R K r R Z x 0 X J t j p F O t 1 i c r Y + f U X t s n 6 9 R e 2 F / v P t m L T m E r y G E q r U 2 b m F J o J 1 M N b v Y U O G C V 2 8 o i + w r e q M P v B 0 V s y P B d v A r Z Y d 2 X E S t F Z 4 + T 9 m a z k N s z E r k F W 0 C A j U q U 0 z M i E A a N D l X K q x V q K b Q + V r K O a b i W T r U 1 k c V K v 9 6 Y d x p d M 4 l e 5 M I U X P n U b j U y l J 4 z b F W N 1 j d w x N d O K l p O n D G Z Y m 3 m 4 0 Y R 9 X L j l s F G x w g 5 + z 1 n 1 r l h P d W Q r u q k N Z i d Z g u i o g 5 / p 7 p y T d C F G S 9 V s F 6 p s z 8 A n 1 M B I 1 A K 5 C j j B x H b H E E 0 t N n F + U c m w 0 2 s i n 8 X I F H P K K a S L r R I 6 / W t / l A v a r j R u a F z v l h d j I c p X d I 5 0 C 7 P P T l Z r j c 2 + o E t p i b M 5 o 3 4 d h X 7 O D b a C V U l 1 o 4 H G 4 S H G k q K 8 x J p C E + x 3 W v m 1 F z w + M f X Q T C e r m j 4 N b t h K / b L l a 0 j g s S O J h g F h Q P 1 r e p u D z p e r j d k n H 0 l 4 5 F Z f j J 1 c t a f 4 w U M 0 t p I 7 h z R t y R K b n E o U L I H t S u b w q v J 2 3 V h J b e u p w 3 M u 9 t V t t M m g v z e E 5 4 i 0 k n T e N w Y R Y i o u d j 9 q h O M k R 1 j f 8 u k h j t R Q q S 7 Q o c f e a G 1 M b B h i E t X u r J i Z Q A S V R F P n N B l P a 3 4 g o U i U z 1 4 m a 2 q G i y k u 5 t A G 2 M A b g u g q q k x H D l s H U n 9 y v r i f N Z v j D n n h t G / Y c M U z N t 6 k W U 1 B T Y J y T E g t u V V q 6 t i P Y 8 0 Y S T b S J E I H u U u y Y O e W k E T M S R x G R J 8 3 n f p W N D 7 K k 8 9 W l 1 h i b 1 W d K / a + o u 5 k 1 K q W 7 D U J J v 5 e C q r F Y f O l c 4 U 9 J C v J I 5 G M S 2 g u X U S F 9 C Y 0 1 1 w 5 C 3 V K k n X X o V 2 x f d V v y W q Y 8 q K 7 e j I 6 k f H R x x 3 p C 4 1 0 E Z S k s a M d 9 O q 6 L E j H b 7 m i I n r S Y o P x K U H 7 S K Q J 5 V 3 J I s i m M g l k N H p L 5 B U r j x u r 6 1 c v a X V v T l S 7 m K K 9 2 k i m r t u d a o 4 L T o S m J L S k 6 B f C K x y R k e U 6 T q i p h v / I y t o P X f T z y O k q c 5 3 c W r N b j S c 8 t k 2 j K x Z O F Z 4 G i H K t M Y 3 U K g Q y R 9 J W N H S L i 7 b D 6 B i D G c m e k R w i w Z r 6 T T z 0 p q 7 E V F d F k m L g 6 J i p b S F t 4 i 9 B E M 1 5 H G i r 2 s k i 2 / U s v o n l Z O V r U 5 I k y 0 5 D l E L N w d a + N q K g S o S U p J E l T K X V 1 V f B 2 I v V Y c X c j 4 x A b w 8 j p N j I P 9 r + K E o e 3 2 A T p y 6 0 n f q z I C w r U W d n V N 6 M c s x I 3 q 0 a L a s B 8 i G T R x r G b W 3 V c l a T I R W Q b S k 2 5 s j 3 K + W q y D D V 0 M C + D w q 4 D H 2 N 3 y / c t o o d r T A V n Y q r 3 R 7 / j O B a Q k M X l H p d n Q W w 0 G U h x 4 + J u M c J y p z 7 9 c U T / A o K Q E f X B X u L l u B c S g B T E d O 9 H j / w F 1 w / r v g L P q 4 A k X B f 9 f u r I W 9 4 s 1 / Y E F I o z t Q g + 8 e e H b 4 A e f p x Y 0 G 2 7 B k 8 C u g G q u O A 3 I / 4 u O I M 9 j 8 k Q M L s 3 i 2 e U M h L g R x e v k + w x 4 E Y W R U u i n T L s t k 3 y O n N Y N n i e 4 + v L f v G c C T 7 8 2 P / e D z s h D z s x 6 M h e 1 Y o G 9 + A 0 O h z R D 5 n 8 v z 5 j I / v t x e R 5 4 I + f 3 5 + e o d P f L 2 P Z G S a Q I S U I r x m v D J 6 2 L z e c l w Y C X v s 8 x N v 9 s h I o D h s b o f b D e q D T l 5 z Q m 6 H H E 1 X k t d X q y S b z e 1 1 8 1 o S 6 / X 7 r y b 3 l q T k U u P E O 5 6 w 7 q / 3 F I 0 c 4 3 7 n g A x 0 c m m J V Z N X i l v p f Z e S 3 e V y q e n F u r 3 W O P Z 3 + L z f e f J n + p x L o r h K 9 Y X 1 O c M I j x / X n H 5 9 f R 2 / P r 6 O x 4 + c o v u P + B 2 T L / f j y 1 3 I q a T s N 7 L F K d y X 0 4 8 B + j 5 P X z S 0 / M t 3 N 7 P u j m k C V O s c k b P H 2 g o H + O W h V Q W C Z m a / 0 A f n R 4 f b W N P P 5 H 1 l / Y Z + w N B 4 s G d X o p t o L 9 Y 4 3 4 2 V o z 0 P h 0 + c + t G I q C 0 a Y 4 c 2 u d z j P 1 X p I p 3 T i s e 0 c 2 K C Y Y 6 q T u S D D T L g n x X 5 H k J s 5 H g Y K G y w o A L n m R T 0 X S X f 3 Y D m T 1 l H I O s L / T O N r a p y W L V x D y W E x o S + 3 i / Y q B M M c z o A i c V 6 T F A Q n t A 7 B s G l p B / Y W Q G g 3 d 1 d L A 3 k g s 9 T i l F g 3 X 0 2 7 9 B L 6 C Q 8 R r / c w m Q X Y + v 0 9 c W Z X z j + + g h q 8 + p + 4 H q J R z C s S o r 5 j M 5 0 T 0 i T z V p M a v Q m T m B a M y A Y o 4 / 9 + M h Q o I l 8 D W z G p f Q Y W u j f 6 0 B O J z T U 1 w k v l B G z 8 s g a D S I A 9 6 P d W N 8 3 A J A b f C t I Z 0 G W r z s A J a g V K 1 p J z Q 8 k w q S D Y r K H P 5 i o w C w u U B I N / x M x M d E x o a 9 X B U J C Y 4 m y Q 4 w q S I n v G 9 m 8 1 / D C 5 s R + + c 7 x D w E D U L v C Q 0 w C d N 9 y 4 I d 4 g I Q Y T d a j 0 C j w y Y 7 Y f 8 V E x 9 b 4 T u n H o G X n z I q I k 5 m K Q J / Z z w l j 7 J x j w 2 C Q V i T G O + A J 3 Q G O d U z u 2 l 7 0 0 0 N 8 F v 0 5 I W l I + G t 9 m M 9 J s N y r I 2 C H z I p F 6 L r l v r S x C 7 U q B z r R c X b r h + p l z n j 7 x N a X S c + S 3 H D U 4 j W Z 9 x D d E u M Q 4 x n t h Y 7 C T v l b g G X E v / R U o v 5 q 6 b i K v f x n Q m S K 4 T g S T A S g N w m 6 t y Q 7 6 S s 6 C C t t R t K 3 J P F D P z 3 X m + 4 I p M E c 3 G a X v 5 d 2 5 Q h 2 e F z d M S e t N X i 6 v W B 9 0 D f P E l W 8 + t I d B D 8 6 l H c R M H 9 i V i Z W v P P 8 V W 0 q k c T 3 p C K j b G O j B g U S k / B 2 q N 3 b T G 8 Q h w d h l 9 F P h 0 k 8 y D w 2 S 7 C t N 2 e i p t / i E e g v C Q / s J I R l w J D u 2 I 4 s 9 o s J T 4 h X 9 k q A K v 0 4 g p R g M v g T I v N 2 w x G k 6 S t r K p 1 8 d k x K N + Q z J 5 B w G M 8 6 w f n X C 5 N Y H w v G G 0 6 8 f 0 K + s I f e S z Q b Z i d k 6 / 3 V u t 0 s 1 b y p b C R C Z t 1 3 u / v F P 0 F a s t n 3 Z 2 a v r P X 1 w j X J A l S Q s 8 2 n y l r X Z P G q X u 6 d x O B r s u j z u W / a + 9 o O m z 7 G X r z S J s N M u R m l 0 j s R C r R + 0 o V C 8 4 Y + n 2 i Z y K I n 1 w K H r b c S 2 f M E R X I u x 5 E O Y k 2 M j m u 3 s j a U Z B n D 3 V L o h y Q e S 9 o O 3 C M r e N Q l T p w 4 y k n N m 6 t R 2 F G n m S K 0 U H 1 U X K G u g V I a f h i b U k K j y F R j n U o q p E v P k 1 L 2 9 M j j D L M p q Z F 4 Q L R p p m E f q V U 7 j R / d Q R D M S W z J G A r X c A F q y b / r 9 a c s C l 5 W 6 X 6 m i A o 2 / / M W Z p V B O y 2 6 v c q d K Q 6 n Z b K 5 1 D F C t + c c Q / X y Z j u G + z i 7 F M J 5 m D a L c N G S w y B 5 U r E R C 6 9 e H D G F T c F a B q q q b s + 7 2 m z C q m B K U 0 V k 4 V G p F Z W a Q N c + Y 0 x C 9 l 8 D V I T 5 k n B y R e p o q x l B J J + G A t C 2 3 d d b s X Q 0 z h R V 2 s E O N J l c L V h t q F k 5 L 9 I h q 8 4 c t u R S K J B S G s w V s E m s S j T O E m j h D b Q v X O t H s s L I o s g T F e u F N F D g E + 2 1 S / b G + q I N Z w O 4 U e X G k 6 d x 1 2 L 5 a o E x 8 F 6 c + b z m x p m 3 D H 4 y B k Y p o X M l W A I G Z z H s o f Y n D f s 1 7 G Y O U e 4 n z U 6 G g U u w 2 x G q j f q h j M + y + J z I C w m N g g h N Z c V 1 d o x j 1 c n m 2 J O r F 0 7 b 6 N l R S 6 6 d v M 3 5 Y E 4 2 t f I s A y k p I o 5 O 8 Z a L M b k U 7 O a K a 6 Z c d c U d h q D W N 8 X U E X l 6 L + S c F F x k l 1 p F V M N b V G s I b U P Z K e O r N m H D U p J e P c l x b M f T g i a E H h n q t I V 6 H J 4 z I T O b f q I V Z E l 0 n K V A w l 6 Z C 4 z p e e F 3 / W g m q T 2 F I h B V 2 L P Y d o V 3 N O y c O s O b W 9 n s O D S a Z h Y w w o 1 A C 3 L e 6 l o r j 7 w 6 8 t u 5 B q D 0 C I E 6 V N j U D E 4 + O r J u q o D 9 Z V K a 0 W r J o i + M Z B h N v r P V z p a j l z q D Q D Q K 2 C A u u r x p 0 a u L b F W p T H T p m q T P Y u c U k t k M 1 q q Y I p p p T q m k G 2 a f 3 1 M R Q E z 3 k I D 6 K z M H D K 4 w 5 / A + R / c c n S P f k + V L z A t g 5 M g 5 x P I 0 t L R T 3 5 N 2 K 9 T v / F p h x 7 a r U 5 V U w 2 M Q 9 o I U O / 3 4 y Y / A c f I v L b u F 8 m a c L N 0 4 c 9 F n s Q J J j x N z z N + l 1 O p D d 6 q d B i Y b x S n 5 g v I A Q V L o 7 S Y P 4 2 i d b L L l w 5 B 3 P G b B 5 M j p q R w A O q 5 u r 2 Y k l D R s m d F q 2 i W p f D m Z i A Z h I o 4 i 4 e K v Q Y d d d M K u y H j r N c D U j a + N 2 6 7 0 B s 2 G P O A q O 6 m 9 R b I U w Q m x 2 m g h 0 e s B S k X e X I 0 8 f 9 P E 7 l I 3 6 6 m r D d K H q Z 9 l C h 2 m 9 K D 3 Q J J 6 z H 8 l P o h h 6 j R z Z q / S b Y 4 + B V 1 x J l W w p L G y w i q 9 i r W O B V 7 s 3 r s l 0 4 h R v o R Z Z C e A 3 2 a Z t 5 p V p 0 q V W Z G y U W A C y C x x s O U E o P v s h L B T R V 5 a 7 F L F b i J r 6 D A w z D U z F R h D x X s M T E / M j r L m t 8 2 d V + 4 8 Z 2 b J c 8 Q d j Q Z 7 i 1 4 0 W 4 M n T X 4 v K 0 u o 1 / R / E d P f g A 8 D f n 4 n r H x z V P 7 4 8 c 8 0 l 3 / + 9 W 2 6 9 8 q P 5 F 7 + 5 T k Z P 9 u / w E x Z 9 s t f t v + d 6 S + q i J m j G K L G q 7 I s C f 9 H / B B B V 7 F b 1 g R V l k R B + + O R f + B P / M v Q X 3 T e M H h Q e w R N k F T l J 5 X l P 2 S / q I a u K Z q s S Y a h 6 P 9 + 7 f 4 1 2 C + 6 p E m 8 J j M K k 6 S r G u P 3 / B N B 5 t / k v 0 i q I C i i K B q K o m o / K T P / 0 H / / w H / 5 d y f M n 2 D C l L 0 Q 9 R G / 8 o 4 A p s O w r Z c v I z w n M 5 g d n h p D c j 6 z b W B p A m 4 + l q f U P v P b w u c v 1 e p L o l U c Y f U S R A v G z w X S f r J U 4 W X d P X m J D w S M V M f E K u 1 m C / u z u c J i u U I D j 5 C J D c N Y a s N 0 F m D 7 h h u o c a u 2 X g a g W Q j 2 w 2 d i M c 7 F W Q j W W 3 m B H S o 3 m 2 1 D B d d G 5 j b 1 7 O o Y E e 2 2 B n b m d 5 d p m x 0 b h x n m 4 v 1 T b i Z k + G R Z P C W W L Q V P z A x 1 P s P e g k z r E y 5 u k V u G w n n 4 Y G U 8 w j J z Q 2 Y w 0 d w 6 J P N 0 r o 5 P K P k b T H w A w c / I c b p 4 J d B w k A c A 5 X f b i m b A w 8 s 9 L 9 o w I v U c l S p v v d U n q X U M + V 4 B d y h f S p h W Q W o A 0 a H b w r y n d L T H V k D / t s z D f K q A O + T a 3 R a 2 e q 6 j 4 e R K 4 2 H l n x e V 8 p l E J J 6 o 3 E x S 8 6 n Q B K D M 0 L R s r Y A 1 J c v f p 5 m Z R 4 D s O 8 m 4 h 8 2 1 G P e g A b T r B p / I G m v 2 U t v T J 3 I A T W H m a A N D d R Y 8 A w d 0 E g u Q G y w U R U T P M I m m e 5 h b s d s B T S O / 8 r G r y W 4 K H Q J P Y x G N T r N o i d O 2 h P l z B o 8 g O 2 I 8 o J 5 x u Y U t B Z p p q n j I K 1 4 3 f H u p 3 a S A 3 U H f 9 N m + Q / e X Z F i A u G T A a p 3 x u 0 V g V o 9 T G / y R b g t L q N h p 1 o j k d f b W F 9 a w W E y x g Y t O V W b O K E f t T p G 3 G A Y 6 A E 0 s u E a I o e X V t T l V V M 3 l g z E e Q L Z I o t b s A G 9 E X n e J F a 9 4 Q 1 + s l Z c d k Q S 3 m n K 9 A f a G x Q p v F Q N A Y b S N K b N g S r 1 k P i f k L Q H 3 R J O x w o k 2 r P + a Q F G l I n / n p 2 2 o b 5 R w I B V 3 T b A I q s C H q a L 5 Q u X l t R t r W / J k 4 + U 9 z r b t 2 d 7 + + 3 X e M z R F c J s t h g + G N S 6 w 1 / c H R p F 3 T q w z T p Z 7 m 9 h P + 4 b u P f Y w e x p D 7 I w v f H 7 / e W c P 7 + 8 n 8 f Q T 7 m Z P f P 8 / 4 T T u Z 6 A H G 9 E J w S M o B 6 5 6 5 + / 0 2 M X v l D z k h Q M P H 6 w I 3 + + V e E 8 e y k 1 Y u f A D T + L X E 8 u B / f 3 I 6 u n p / O T t k Y G N S p 7 t 3 I z U n Q 5 T X d O / o W 8 j K W h g 4 k 1 N U E w a j K g f W N C P Y r N U k R u K l I C t A E Q J R c I V V u Y / X h 7 a C K 8 z 9 p L I 4 Q e 1 K r G k m 4 B U v y l W 7 D T D p V h L s T c 7 Z q e + P 5 A k q z P L M 8 E M Z y + M 8 O 9 W 2 + O G h t Y Y 0 u w O t C T y T 2 B 7 Z / I A l 1 C Q P S v O d z n + / o H i / i j Z z w K i H c / n U P y 2 N E M o s E T O 3 5 / f e X 9 X n T O x I b k x q k R m J V Z u s i x Z v R l + u R L Y o Z 3 v A u + Z 9 B C I G E P j j S N S N n 4 6 2 W K S W P r a b f r G W o 3 V D x d / i L + m N I U h S g c x B f b p 3 s G G C i M 3 B V Q w q G A C G X Y I U g F X u R A O 3 W d c u 5 A l 2 B q J 8 x l U Q H n x M T K 7 L b Y r M t v W F 2 / d B f N f q H q a V E k I L t I 9 F 3 u z 1 i Y r r R P D F c U B Y k J x 6 + w r g 3 K u d 3 L l j H m a U q h 5 8 V 2 O L b n a N 3 I M o 0 n A q + 9 d R / U X b O T 9 k K w W D D T Y 6 m O n a q 9 0 p a C 7 f K l k t n Y 7 / v w U n Q V / t 7 u V R H y x A J g A K I F t 2 9 z d X 1 + L 8 7 D R X 2 A e x I 6 o O u P j C e o w F S z e r N / k 1 F 5 i 0 r z G s I R Y A 2 C I h m L X + U T 7 q / B F E i / a 1 O 5 I K u 2 j 9 F s 6 X 9 T A b H f 9 T r a 7 s 2 C J J k 8 g + s z c h 9 n r m P u Z v b i p h V 2 I W Z i Z f R f o O 9 A L Z 7 e 7 f D I 0 J 7 Z C M o A C o d G Z v v o + E C / 3 6 / S P f 8 D T d z 5 O 7 H a + 3 1 P d F c 3 C T q 3 R 6 W l p r R Z E P O 2 d 3 s m t y h R J C 6 g u t 1 o K C o v Z 0 t S K r c z M z I j O V m 3 F Z m b B C o i V r g B d g g 1 P k F M w C k A b w Y z p S I w z b I m N a c e G d I d V l U G s u V l g K D E z s G S C 7 G O z V a a E W b i w O h h 5 s Y B Z B e b 6 u 2 j C W m K C x o R y 9 F S h l c l K x K M 0 B a q d W r k l E l Y + E N 1 o h h r g 3 u 8 y 1 r S m r L w t 6 g G 8 y K q d 1 J J k c i r s j K W I + 9 i L p Z Z b P U V q d m X K b o t n C h N m Q u T F 8 s t B J W G A K K x 3 N L I 5 M 0 G t M 5 x n q W L H i 0 + B N l 4 N l m g I w D Q j 2 P K R 0 I r Q M R n y y c z a B 5 z g F H s 5 K G z W l r n f 7 B O z R 1 l i P 3 5 L j 0 v Q X 3 h 3 C r L 9 E o x b C S U B D 9 R a 6 X v i J F Q l r + g T s 9 r n J M K c g z k a P J j M G p y Y w j I K x k d k F Q 5 o J 3 4 D 2 g 8 2 z 4 C x m A K R Y t E u o B t 8 y m 6 G j K u T 7 B Y 2 7 7 Y O H 4 g B H 2 Q 4 7 p 1 u 3 z u s c V g j p W h A s N b I B V g u A 2 9 r N C T o h W Z N e R f 6 D S n s 3 G J n E z Q a q 5 S B q z X Q 4 s T M M S x i K z G f 5 B B 3 s 6 v s S m a j c v 7 i o s n x P a o 0 2 9 f b y N Z M D R T g F N Q M 9 s o d M H j p H Q Y o m v 1 8 c R h A P T A y N t x g t E S T p p S R c X N Q d 9 j 3 h N J h V S O Y 9 a Z B Q Q 8 w O Q q D s f U O 1 q j D 2 5 o f P 7 c 7 T I x 9 f F k j T + X 8 4 q N K z C U x A Q q t P G S Q J W w k x n M I C m f 0 o 4 3 y D E x 0 X 1 i g F 5 n N b t m u m / Q w X G H B X D c G H S r s d t G 7 0 4 Z z y l 2 5 m z a q z X 3 l o D N c Z b s H Z 0 W + Z s F k U I 7 O f r e B j g M O T O n o d v S V w 6 C E 3 p J M A U w w v t h q k V m s D N 9 x 1 5 o k J z n Q g + n M n 5 e z s J 1 O 7 T E a i I 5 a g Q 4 F R h 5 G 2 q X 8 n G 7 T r d 3 q t u K v / r o L z / V t h U n 1 Y 0 r J W J C 5 I M a 9 b I l R M 9 H R X l c 6 A P I 9 L 6 d h z / k 1 6 M w j M b 7 W a + q C m 3 v O P o T r u C s O 6 s u 0 7 0 7 8 A 1 T a 5 Z b s + S D a a 1 4 V G O 7 8 I i S g e j R 3 7 p S B I A G O x a V z R K u 7 l u f q O X M L d w Z h Q v Z T T / G 4 j e I N r n Z I 7 H b b O p X J x m s c z N f s n N / z u / x S 7 o C x 7 S p P 8 / N n 2 P 9 f k k P 6 P F 7 T 6 3 r U P Z E u T r K L 3 B p 6 c X u T z 8 t + e K 8 b q g I R g v p w k R 8 5 W O E x 0 V G 3 Y 3 a Y r 4 Z f P 6 9 3 m C 1 P 6 U y S W 3 T P d g 2 k 6 f M Y E u N F M U h y T Y 8 D R m t G 1 B 6 8 C b T h X F E 5 6 E 5 z R t a 3 J C W g v m Y f M o z U Z 0 N w C i A v C p E W q D 6 E y 0 l m r p f o Z d 5 l 5 3 W X M s o U F k 0 o v 5 B g j t Q S 6 a s 4 l + D d f E B Q w 5 h q m M b r / J o m Z A R M / 1 4 E / W d 5 4 W / a a 3 x R d + t r 9 x h A 2 u j 2 4 3 X 2 R w x e d K G Z Y U g q F k c j n 6 M g 1 o A 4 l Z v a T v b y G 7 9 X T + m 1 / i q v G c y 4 X 5 W n + P 1 d x N J + n c 4 Y F + 1 z 8 Z H C Z D E S 7 s v w O U f z y 1 1 3 b n d R S t Z L D J 3 v x p 0 n G G E 3 6 u 4 D l u f k K q H 5 L o I 1 7 n h g a J e r U N G T l J L + F T h s A t L Y e 4 K 6 L i T 6 W r A U b 1 N X 8 O O c g K o / v J T X / m s y K w 8 o 0 k 5 / A f 9 L N L N 9 Z Z b u d F g x w o u d c q E r A P z Z A n 4 K e 5 Y B l l E + 5 K 7 Q B B r 4 i R F V O 8 B Q K 3 1 a R 8 P J R V f n e L 9 u J 3 9 e B z L 2 i b v K m D Q k U d Q W D Q + S Y x U J 5 J E n j m T 0 t E H R o G F S q R P s x H h e Z c k q d C v O 6 J p V D R 2 f j R J T 6 T p 1 L 0 X d o f 7 v T + 8 N 5 8 Z r f + R A o Y W p X 9 z X 3 U H p P 1 R o F d O L A u 7 O 6 g m V x X U y j a a R K t Z 4 R C O q 0 h x a 2 Q J C N K j g y f w i y T B h 1 8 4 i w s y C z U r 3 O e Y c f R o h F d A m E u z 5 Q 7 + d k k c O B m d 0 7 R o d h D Z A V 6 4 a e u L 0 w p 6 C Q T 8 C 2 a f B p e U E S k A 7 u F V 1 4 9 R r 8 / 0 p K s f F u W J 2 O W C m d w R s 9 J + X c P D j T h z 0 l O I T 7 1 E 6 D J g T j R G A k 4 7 L L f h H C u g h a J t / u H 3 e m 7 j x R w 4 / 0 / i R Q A i + f Y j 5 G 7 6 s / Y c c 2 i m w R q C c r K g d A D 0 d N j U c T q 2 F g t f i v o 0 A u G k 0 z 2 z Q D y l F G 6 h 5 / D G 2 o 9 d n 8 + Y p W E s z E A s p s n W h n 4 A / T 8 T Y K O i d U D C j p q 2 A f G 6 e a v M U Y y k q v I j v y N j o h 2 Y P 0 3 9 Z Q W D W z 5 M O O P z h g r W v z + V C m 7 C p 4 I t R f K 6 7 S h H c p 2 h + L t p p K 1 R v 4 h p u J z l x g 1 Y g W Q e u y B M 4 s 9 1 g 0 H m s I Q 1 e I q w m o L z C N 2 C V w R E 6 i W r j T o v s z g d + q T 1 w 2 o P 5 E N a P 8 D N V Y n B Z t r 0 M 6 m 8 6 W I b b 6 T f m X A I + R u K W 7 z N s 8 F 1 H n k R A 9 G Y 5 e M x 5 w M l f M F x 4 e A B o J Q Z B S s v 3 B B x a 8 M t E 0 S u t N n 8 2 b B 3 O D Z X 1 g D N B V V 7 V / o r E 0 N 1 R 4 l V F o M s + P k W s 5 J k 9 K I 6 U r O i f b Q y i O n i R C W 3 s + U v G 9 E + J V J r D q h C u / Y K x g K r 9 G V 3 F V 2 / J 4 M k y X V s 4 b 2 Q 2 G P Y 1 b / H 6 c 4 W F V y P j 8 W n n F z X 8 J o C j E y w i E G H G p 8 8 6 r n h v w f D B z G 4 A e U + k s R W D 4 p v v e B e O A T z 4 e x p N w d 3 g a W w c U i y 7 M N z V d E 1 W R 7 q o C + c q a M z l x H G R N y K 1 7 E V u Y X h Z z A V W 0 E Y F Q U d 0 U Y u 1 s Y U C f Q 7 K 1 V s H + 5 r m r K f s Z X 3 j g g y 2 u T V o x o B Z Q U a W E 9 4 a B O 5 T 8 d 6 F 7 w O 0 O Y U U A W y 2 a A j O x B t p w R E E k y m s X 5 S O l N P G C L 2 i 2 G O s G 9 M e 5 4 V t 2 R 0 M R s d H F 8 M C o J Y k T m A R P g k o q m r U 1 g x D K e B k U K 4 T 0 v M 0 D w r O K e D 7 d Z H V t L V C e J G E U w p p X v r Z o s A P h J b l T G S z X h 2 F N j E Z L + O l f M t M 0 e W h N F T T I R K p A q k H M 7 8 3 H r 7 3 g A Q b Q e w N 2 9 e t u X 3 C a x t T s L z A z Y Y H k K n c b G y g Z V h o 4 J 4 g V c D w H + o I g H 4 v Z c U d q N S R 9 1 i e u V T Y 4 T w U Y O n A l y M v r I g j Q C 7 y l 0 r M I o J p l 3 N O W t K K o e o S O N K 5 M 0 5 O U z s Y c T j G A T x c + P A F P i 9 4 1 / G h x V g n s 9 P C w 4 h E n O L C m c C V C 1 B u c 7 g 6 Y e f Y f V b o r / m Z L J K Z V 6 i N C r 5 F s R 8 k A A z V 4 s K a t L 7 O D J / 2 B 9 7 v o t g r F l e C p 0 7 M k S d M B A W y 3 2 8 l Q t O j L x W K F R r a W 4 b N 1 e J M s G 2 0 U k l n R x K D u Z k 4 I P a h U 8 J y D j s Z / I s A X z R g D j Z i g Y l P 4 n y X q M 7 K J R I R i 2 3 F E B 7 a V 9 Q t g L O A E 1 y x d 9 E 6 n d E 8 S 0 V O + s W p M G L K L F h r j k T Y a f J Q + 7 u S T A K 8 N O b G S c e h H Q 7 Q F K 3 J U W 5 n g T H l P / N 9 f 5 I C m A 9 B + w c m Y w J y Y 1 R o k N s y E N n h m A F 6 c Q k Q A J R 2 N O 5 D C h 7 T d t i e B 2 c P v 5 A T n i O T 8 w R 7 H 0 z A 2 F l g d w 4 u N n 6 A M w s E D f R 8 0 L Z F w C y P v Q f a L F 2 2 0 u 1 8 1 h 5 P p Y m H g d A x + G 8 8 8 Z 9 s Z 8 u D l X O s T 2 g A v z 9 N l 8 L S A r a H 0 c A m x / 7 U s f f g 9 o K 4 T c H J B l 0 e j O y S e N 7 k A H V x + c + U t 0 F 3 X y 4 9 N j 5 H w E T Y 3 w q J p Q C t e Q C K i + m + A 0 N 2 z 4 j z 0 E A B P 9 T Y x 4 N h T 2 y U 2 Q j g D E G K I 6 c y 5 w V U 0 + 2 O 5 A H n l 0 B y W 2 X / i L G t i q l s Z e E G b F f S + B C v N Z q o B p V o w i M d B V m 2 A d Y H H J K j Y c V q z D 7 n r d J h A w A v j A s a a w / S C 2 P D V i O a K I V 5 E X v z a Y t N P d K Z T 2 B r Q 1 G j W v D t 3 n D J L F u 8 N G + l / e j 3 P N j n A 2 5 r 9 6 v X z W g A r 4 O C b r O T S v B U 2 9 z D s 9 P 3 e q 9 s g I W + 5 O Z j 3 C s 6 y U 9 A W h 7 n P e r J w C D A E d 9 Y 0 v n 8 A A Z j 4 + y P F + A F w D N A Y 9 g / z n 0 f P Z H 9 3 s b j 7 A 1 o g z 2 L k Y 1 R w D A d v B l m Z N s P 8 o S 7 k B J L y s a e E o W k D N h h 5 8 7 Y c z 5 + X A C U h I f O D N F i m B Q u e u A w Z x b u O b N 0 v s 8 P R z a W W L n w E C s 4 u y u B 9 N j / g K f Y g x 7 j b 7 E T T 2 A F 2 K B Z 1 K g I U k e G 3 / X D k + w 2 l s v v H 9 / V Q n L s L p x D h j Y D p B g c Z T + + m 4 U 9 y R 5 B F T v K v n C R v f b n J 7 Q B n q k q B 9 2 p z m z D n d F a / N G z N I d X Q U T 2 Y H 1 b T w V 8 f c 4 g a l t g g b j S r b Z T U 1 K 8 / f K G c T K Y G g h h 9 p 6 7 F T 6 a i G y X z 2 U L H 4 4 A 0 y 3 C 6 I Y d F X v d k j A M O C J f g E M Z h 6 T e l 6 e R w 2 Y G k z W x h k / m p D F 9 A i z 8 A R s x m F m 4 i Z h d k E j J G 5 g m f m p 6 G P 8 x Q L U K U w n 7 f g u 2 N g 8 Y F Y o F O A n X W U p w 5 5 k B k k 4 e f J 9 a E c 5 p J 2 W E B 9 W z g n F l j B 9 S A j D 4 p Q C c g I k Z v w A u y k 3 m F W q B y U I 6 3 S r q e 9 i Z X k U r Z 7 6 F A O L t l a A j v 1 w + 9 5 Y Y c / k N x F I z P a V m 5 M 8 E A i A F I t 5 s 1 + D p v M Q w c Z r J W 7 W N T 8 / n 1 A Q A 7 w I i b C 6 R D w j R P Q M u j m 0 i B M B q C 8 e e A Y H F 9 v q I z S e I k t g E u Q O A n P s E t x 9 4 5 M B o 8 B x l K C J 2 5 b S i i U X 2 3 e W J 5 X Q + w 8 8 K T m q Y Z q s r g 3 0 f n V b N b z I T C J e q b 1 o O m z k T P 4 H 8 w i 0 G 7 Q l Y F 4 2 M T x w D L g f S r W e Q B g C Y w W 0 F o Q c n + v Q V P n P A v S H X G C g 4 r 5 s J U D L H 7 g f W D V I + 3 s C K 8 Q Z V P 7 P g W w W n U B 1 e N 4 1 f J D 5 G D D y O p t W P J S t n w 7 W H b w 9 m C k Q w v 5 U C + B C A D m 9 h Y J a A 9 M 5 P g w P R 9 G P A q t + e B k 8 9 3 I x Q H b C s 4 O P 1 h D H H 5 s U C q Y I C Q q r A l c i 5 h D z g E R h Y M k y 1 m C o b b 1 t C 8 M r U 3 v d 7 w d y P X h b I 9 C F f c w m t 9 r Y X r f b Q e + 0 r x v x z u 9 9 C h B D 7 T b F D 5 9 G b c 2 I t l m H b e G y f B L K F u e Z X z 4 P z p r g 2 r N D Y x O g W C l B Y o O y V t g 3 / O r O A Q 0 R D Y d C Y n L M N R s Y D / k O Q 7 f F L d Z Q 2 W s B K y R a G 1 H z U z h 4 d C 9 8 z t l T g H B x e g P n D t J I d l Y 0 e o Y o E 9 h C G r q J l E t h X 4 j U m 9 h 6 o 9 7 e U g G h h Y g C f j 2 9 B g p N 7 u D E y o f U 9 0 + 0 c n i 7 Q t k D w o 1 n i R r r C x B a T F Z j I S A N f r P F Y K m Q P Q c B E H / B t Z M D S / O O u M 2 4 x s E d m l y A a 2 D / k F L u O T L 7 z Z 8 m x N 0 u K 7 J E I A 7 t x 5 g k J P 7 F C 2 m i G X W n C M V V q r H n 5 Z G d Y h S G 7 c P S E Y x B S z 9 9 p V H 5 u Y y 1 m y L M N O B l g s C A 8 4 4 S N 0 f B A Y u x W d i M D 9 I D 4 Y Y K D M I m C s A p 7 6 / p h 7 9 E a T N C i H L g N c o v J X 1 x n 5 5 g Q x Q 8 U j 6 U B Y J C B 3 + w a J C w r D z I E b s 6 O m M x g s B Z r S d y O e g L + B 7 b 9 B E n I X h C + Q P 2 f m C W B G R y + 6 / 6 d I X 7 + n g B A 7 W 9 J z y q y f 5 K 4 V 3 w x c f s t c t F A T 5 D 6 T F a v 5 5 a H X 0 i C E Q 3 N A g M + G y W H F a m 0 e U Z J o k 9 Q D + o T i q E E b N g / a c F T R 4 e d c t N 0 e E r b m G C P W b 7 0 c N L w y v V D y f Y 6 t 1 A D q L b a Y q G F S A T p 7 d g X Z 2 k 6 w P Y m g Y 0 H P 9 g E 6 6 f o w n v x Z M O V c c + T 2 V N 6 c o Z H B P Q U u H y B j f q 2 M A u U C E e e w Y G f p m b Y E J b w 4 l K A M c L g x 6 B S u E V B j a l R 2 M J n p g w 0 Y W Z 5 W M J h H r D h N X P e D 0 5 x R G f B R I i e g 3 8 b q v A A 8 I o y F U D 0 N V g j M H H A c s C c m R z M S + C 3 7 9 A w c H 8 N H u y T z d 9 T a F 4 w h H R H 2 J T y / e J W R 5 B W V l R 9 / a j m r a H B z c + E a F o + h y 0 k D 9 y C 5 w x L R 7 2 H I d S G 7 Q S L J v o E S 4 S L y s Q v K 6 r P f 9 a n 3 B y g + O z P Y H 7 5 U p A D C m 7 e l s / m L T c h U m G 8 g k L 9 g G K h K J t x / R A t 5 i B x Z K Z R 5 v P L 7 K U J Y W J L A y Y H e K n 6 X J S T H r t N / T z X r q i Y N W f C 8 Q 0 H e D O F D Z y Q + j m N 3 m C g h I M B C g i n A H V + 7 Y Y 3 e G K P y r 2 f 7 L w 4 1 / 0 N N l 1 + f u V k t 9 b f u D 4 Q Y Z t b C j r A V 3 k l I f a 7 T K + E q / M I n 0 v J H l Y / g s O a C H k O F 7 s g H E y 4 d s M R t b S h d y F n n I C O O V N 8 K 7 U p 1 e w E q H I / D o x x h 5 8 / 3 z j J w 9 2 Z R r k l f z + p Y L E d z Z 6 H T w D 7 / H G s q H v 8 h O j u O o B f o s V 8 9 + D P K b l M R t U n K L V S 8 G f I h N k k K 6 o 0 h K s D T e n P P J j X S a X n Y S s 4 7 f h a 8 C / J + Z + f / v 9 G j n H u C M n S j U m e f / 5 l + 9 8 4 K I w C O g U o F b w i y Z K q 6 + r / E W 9 E k n U D I W R k z d B l B B b 5 F 2 b F K A J 4 L S i j o S q C J I v 8 z w A 2 / x E t B k F v R E 3 k D V F R Z E l S / 9 3 q / U v Q Y h R B M 1 Q E e A F v V B J 0 R m r 6 T 0 k x k q Y r h i 7 J Y A k p q v j z k X + b F P O / T 5 Q / w Y Z R + j D q e o P P X F H T E L 1 j 1 l 6 G K X z U o R j b P V A 3 w D 9 l e Y 0 5 e D Q p D L I r M m M D z B G + O Y y Y 3 T l z u g X 3 s j J 8 e G f h J w 5 G X i M 4 w h s A D 6 4 a h 3 p + h P q z O h 8 y 4 a Q l L k C g G j 7 I p E g c p I T 3 j 4 O f P 0 M Y N V S P i 8 y G y 7 5 0 p v m r 7 0 Y G R R g e i w M g P u O U 1 I c f 7 z V 7 4 3 I q J L A m D Q 1 C j Z R E 6 B i e C 1 A r D P L u k L 2 I i Y n y A R c V 4 E A n O V O 7 h 0 F W 9 Q A C l u + 9 5 i x A v / Q t 4 B q A U 7 i 2 6 F s U G Z j W t B + 4 o 7 a k p 9 g g C D t S T B s E K l k h c l V T S y x g c g P N A L s 1 p i C Z + M Q t S h w A N U S k C n G b A i 0 G V o o Q K Q V Q E + S S G X C V Q + G e l E U 7 j N p 1 H D x N n s 0 O 0 X f y e V d Z A c I m I P / j o k u V n c + V n S H Y T J W F X p m u p F 6 j 7 X p C w I b 9 U 7 M A M I T 7 F d a d m n K J a N V z / 9 z D o x w L Y U 8 4 p A Z 2 D 0 J 0 L C S L g B r A D A r S o n B A I A I t h V 4 G n p D M 2 3 E I 1 n d W 7 A 1 4 L S s V y g R T g t 9 v V L / 2 4 C N p 8 p T 5 R P F w e 0 A M B B O o 5 7 e b A u 6 D X 8 L 2 D a 4 J O G B u D K I v + z / + R d y z 2 s D S t i + 2 x p w X T P u F f b 6 9 4 I + d h N r 6 8 v K E U y + D V W 9 q P U R 0 C H P q W z t b 3 1 u d u T k C f 6 o X X w M 1 n c w K M 0 q M d + V d e Q / f G s r D f w O 0 6 P k m + i F 8 E R C F I z w p s k i a R T a r R P L 7 d X q e i + f e w L a L a 9 x A T B D K S I C T 6 t i b K 3 B E b f E K 5 t Y K s h D g P V j c Q L w B L b Q k e e N y s A W W k i 2 v C s 3 g 6 t f G 9 + a 9 E n g S a R G N l + H Q d f F W A p J T X O N I 1 a x S x V L b q Y 3 T f 1 Y I B 5 P I P b g O z H g F C w 1 8 M J k b J j a m U M / S 3 9 9 K S t S I w D A j R + w t g s b 1 o X 0 k 8 K a U m y A X a P n 9 D h V a g 9 M k U P R Z L 9 A E 2 p 8 K j j Y t V N o A f 0 P 0 B y g + H S D I b 0 p V r V 6 W F K y G 8 s r x s 8 u + m g V A K r S E k b M E g O m q 1 A X p G J 5 b / b O 3 e a e 3 R X j 0 p t 4 T Y N n a f I o i C a 4 e 9 l U i G B o z x q w A e w w M I g X 2 O z E N G n / 5 A k N 8 S T x u + a r B m F K d P K V P y / k A 6 i / I + N 0 r Q v 4 k v U x 7 6 R D D v h L V p x E R j r Q 9 C o I 4 J S g t a E Z x m Z s 8 p A C A z p a / M m P H F f g 6 7 n j C X C j D t 0 E D T c n M X / C x j P j G R 1 n s N U x d f u B I A c f L Y v 6 Y k d j 4 H P H w V W h c N q 3 g A 4 t 5 R h O p N a M W / i a R x 7 d O J l / W + F Q 3 m x O F C v o a w V k d s F 2 x L + W A S z o Q t G G Y R 5 v w U U q B t i J i H q B y E f Q o 0 q S n Z I D 9 U L 7 h / 1 H s x Z v e m V R H p C g F 9 O T G X e 8 + j H L R e 4 V h W q U T i 3 x U b Z a 5 M w V g 1 5 k e A f F O b F W 9 h v B 2 l q X Y Q u s q i x q 0 l b J f j / 3 9 d d r D M j e / F R + K n x w Q E E c A j w J U C N j m j v P X v B B Z o v V K S w O W K F T b f O p p 9 p I h f A k 2 / s C u m + G g F 1 v W 4 r O k b E r 1 M s d Q W u v F U x D 2 A I B q h i s d / z n A Y r C C b t L o c G m V Q G + D Y Y G L S x m R n Y D Z L p X F x k G d P z f i v p w w / Y W + u U c 8 H c + 2 q t E a K L C j d G 7 c n o f S t C U Y n R m n I 0 W I n U O Y Q N 1 / U j a T Y y u D b 0 q R B j k m c + a Q 9 N f w C p 6 6 g F h S U e G V s M B U s F 7 r s 5 R b z b L s o 3 x U 4 G P O w + 1 A n m I r n z X E v q C T A V 1 c s + x H e H 3 o 7 U 6 H 0 U 2 l g 6 z w d O G M D W 8 o C U 3 D F C g L W j F Z y q 2 w g G C Q j 1 a T l x A K a E g e U Z u e J H N u D c D R c C W A 2 z Z E L E J 7 Q S Q j 4 h c T s + o g b X U j f u Y L 5 a i q K W y q p Z 1 m d t 7 K 2 7 p S Q A a v E W q I j + b t j C h Z f i O h e b Z 6 v 2 a u o M Z A l 0 u E I M h W N S j q 5 l U W + j m I t b C 3 5 6 M T b c o y y 6 m K 0 b k k w 2 5 U 4 R 6 + + P z 4 J o e l P e Y h / J D e 4 p 4 c + P e 0 h x 2 i z i 0 Q X U p D I 4 s B m 3 O 9 z q q 9 V P A F G Q F 4 A 2 + I 7 L h b L K m r z 6 s C d K a e I O w 4 o n v Z V k d g j D H Q v T 5 g n + w Y F 9 R X 9 W D A k 3 N 0 h a g m m V M 4 3 4 / I m g X 6 E 1 C n O X 9 J u G f 1 N Z 6 u 8 L c 3 A u B / 3 P V d s R K g 7 R z M R R g r s m w N z X Y Y 4 L Q U m T 2 Q v 8 p r r 8 V 0 H N r j B N 8 A R A + 5 p 9 M m p H A V j 5 2 m 8 n X 1 m G G A N s N n c Y u S / T L Y 9 f K i i y h A Q t v x q I J O v 9 S A B k W q K 3 4 B l s c C y k L x y X X P c N 9 W j j C s p 6 d + X w H h B l V F B T p 1 5 r B H i x + 1 i 0 B V U 0 2 E H e / p G / a f B 2 W Q B 8 I u c i D c X J I H k K m w 9 / z 4 j n C L 9 v 2 b f T v v e c B 7 C Q K z K N Y h D + C G z n 7 n g Q Y T c I O o R R j u w h m G R v T x m Z 1 n G b A 7 9 M 3 8 L E E l e F 1 O U k b 6 I / z G / / S r 9 v / 8 M 7 r 7 9 6 c w K Q c Y M r G f v q 5 v g 6 W p 8 I s i c O S p Z C d 5 Q K j V g o 1 w D D D z h S S C T / t I X 7 N D u U u f 2 W d 2 S A 5 / / / 5 x n p 1 l 1 1 s V L E W r g Z 8 k l j r l 4 w O m d H B s / v g f Q K R h v 2 L n 5 4 V j S v + 4 + v v Z v / / 8 8 e D H 3 0 / g D n i C f i d Y m R d w 7 a D v V W a s E E a P w g G + G Y m K H T N i 1 o 9 f 7 N o f V / D M D y b V H 5 c q 8 / T 3 + 6 p v E t Y f z 1 5 + p P 4 j o b 8 n C m 5 X B C L Z c l x m a 2 2 8 O H 2 e v g b r K R j g m M 1 e E 6 L 1 l V h M H V W A y 4 c Z G L B W f Z q I 0 t W B I Y j o K J Y k B H q F 2 A 9 W q l k 8 v P j P l c E 0 N h F r 3 2 A p 2 K K X t o o g A F S D / X k X b y G C Q B M 8 + Q Z n Z a 9 Y x B R g B 2 6 O 8 F / K N r R O I o J x F Z K 1 A E Y N F 1 D P 7 I U H N 3 j a N / A g O z + x u q 4 g R g j 4 R 1 i 5 C B 5 o Q A 6 h f r Y 2 L P y 5 k 7 U N D L 2 X S y q 6 C e g i u n o V y r M o 0 k L L 6 N 5 O o e j F O F p 2 x h 1 G 1 7 w Z 7 P e D 0 d t I K Z E S B 0 Z n 2 B O z 7 g v m Q 3 W q g w 5 g s A G a A k J N 0 g j L s N J P Y D B 7 q h I 6 B n S X W j v x i H u 3 w C e m Q o w A S I I a M E W L A V c a U I u / 1 E 2 q E S Q N 1 6 x I u w 7 S A a V l L A p o l 0 9 x t 0 M w H F h H a x r 1 j h J u Z u 0 0 H 6 U Q y y K 0 S l h 5 M J Q 1 e O n s 1 E i E l 9 s A e h l 4 R G 1 / W T X E t n P A p h Q R H E I w B 0 C x I A 5 C o 4 Z B G r y R E n p S 8 Z 4 X Q V k E / l P b R 1 f U 2 Y H v l 4 N q a g O A a 6 E d 9 9 3 a O I j r B i M C R / M O L O Q m 2 S J U j Z d i x I W U M w C N 9 H a D e J l m Y o g n J k K m P R d 7 k f S c 5 2 O w v s G p q M 7 T m J Z 9 D 7 6 J X Z v i i n g n Y A 2 u w M g R h g p K 9 w A j b d e 9 c g M z y 8 e 3 F c 5 F S Y q Y P + C 6 9 Q W R Y g R f A x l d l 1 w j Q 5 H z A N u H H / u c E B E j W S 2 G / L X V b w t q r V y U S 1 5 L W A L o C J I S L O y l d o J l X H M G D m 6 z Y z B U W y T G j 7 S D c z F 8 V r V h p Z U M U v u s Y r U x / K U a Y 5 o O S 2 r 9 V y I n u 6 r t 4 7 / Y e d U m H / f / z v F 0 F U n n d U H i F S A o g B a M n z j I f 4 Q t i I A W J E X h E Y p X F H 8 + 8 Q 9 b 7 3 8 V f y K F e T 7 p m i g I u q 6 L P 0 G Q / 6 h u E g K e C K I s G 4 o m I k r r v z h u A n 8 u Q z I Q y l r W e c 3 Q m P f T f 4 q c A M U A M q Q j w A 3 Q F p 0 1 y v c j / 9 B 9 7 3 8 P p / t v T J Q / A Z 3 w n L H 2 j a G B K A f C I z Y 2 H / k U S J 0 1 H X m A J Z N l A K D G I g F L 2 U R U D R F 1 t j y c O D S z C 3 f z k t H Q 2 H X S 2 7 J 4 / O p p / Q s 2 7 T g Y s Q 6 A 2 4 e o Y 2 U G X V d y E A l K X j J 7 W v c p U g E y Y F w b k B w L o B S d W 2 W + A b f T 0 e L 5 z O Q b B 6 y 5 C J E m v 3 r J k h c H + 8 q u u O u j V W O 7 L e j P 0 F U L n S K Q b 9 o s J j a N x Q z E 5 N b H 5 h r d 1 5 H U I X y o 3 a y l q / q + w o G z / 9 Q 0 L x E R x O U 4 N D 2 R 5 G d 1 e Z O S + w Q S q 0 E X L U j j u 9 J v J Q 5 A / X h N E O 8 R W x Y e / L Y m 4 P l N D 5 N i v 4 / 0 M / T I E S a + G d F W s z N W c h 2 h f U w d n r 3 R 3 G D p P f L i 4 o U 1 L I d S 5 x t S Z R r l Y L a z 6 q + T Y R t h Y 8 t L / i w v H W h q p a M u H i f l A N a R H o w J a 7 U D r y W a Q Y 1 d Q j Q S V k T o + W P u 9 V x e O f o A b k P Z D 1 C E i / 0 I G k 2 C 4 M f N E F I J Y a T 0 k C N J m t x D 6 P 7 j L D 6 K G J Q N D b 7 X U 8 S 9 G G C 3 C A g e l G b Z m 2 R A K c 1 g 9 x C x D x x z m 6 9 4 k g h z U N Y p F V v w k W d 4 E S i j 1 8 K c w x L r + P i 9 V W a C / X E b S T S L V R J i o c 5 W 8 H s 7 6 N 5 8 4 m I T X T f h L c 0 E U 6 8 m p 4 S 3 g o 7 A c S G s G l I E t 1 Q D l n c N O c 2 8 N c 8 F P M V r t u 8 W O M P X h M 9 + i S + Z g G h E G g c W v A H 9 p U 5 M I d K f t T B 1 c + S W 6 U a g t S C 8 9 s V 9 4 Z P P Y k J I 2 A i m 9 7 F G o C / U q u 8 W V 0 7 z Y 4 W m y E p N p b L 4 U X P z t j Y m J 1 k H S + L m g z z P U F g 0 j C L A B + B 2 t f D e A L n P L j A 2 5 a 4 0 4 a A J w 7 K M s F + d V 6 i L L a Y 1 P D z Q U n p I 1 6 7 j 4 I x c e z q a Q 0 U I r x H m 0 B o D u O d n O 9 d G L 4 T b P z h I D v z p / R q O U b n Y U k l T D i n o f 3 o i e Y I C z q 3 W T u 6 q g Q 9 a x y B R t 6 O r L Y A 2 4 J j d 9 o U d Q 6 W O u t k c p M W d w g 8 N z G G 1 O Q m I v V V p o M Q i e C A / t C / L 3 C K y L F h J T e I U B c j p K F w c v Y l a Q e t 0 h C W 9 N 3 M o K k n F m X k M v Y G f 6 A z y G T 8 u j o C w T g r G D 9 x Z s J V q L b 5 F 0 O u u e b S l H q y Z Y K / t e t K i 3 g f Y t C l F D T F g 4 y 2 C L 4 C 2 B x d r J S s R g K F d 7 X X i z b 6 p g w g k L i B Y o O b p Q I d U K R 6 h t a Z g 5 s K 7 X p 1 F F Y N N c a J I B 5 O s r 5 0 I w E K M y r G + 4 A b N 4 S p w D V s E P u 3 S E Z g F p y A E F P 8 + x v L V w D g n e l i C T K d q 9 4 i D k 0 A D l 8 M G V O Y k r 3 U r r a Z X Y V l Q 0 0 I i Z S 3 t 1 7 K H b z V C b 0 R g u R Z H J W t I F I E e g c F v Y M i E S m d i M I S 8 C M a e 7 C f y E T i 7 u S L U 2 9 h f E m C Y w 4 x A j u i t j r s v c v d c z I Y 1 y y D b S s Z z A 0 G k T y N i V 8 O c i f 9 V G 1 x p b X y u B 2 I L S u r c Q 6 f L d O z X R v A D R M P K Q x G c W U G y W x 3 7 H 7 C 7 1 R H c f r m 2 y n n e J U L 5 O l c X T v w y 0 h h o Z l b a Y Y 4 Q F U m C 6 N k w C M 4 d N c o U U S k Q Y x z G t x U R p x G Q w N N 0 C I F J D G R F O s h J t 4 v 7 8 d g j v n U I J n O X w w l r B L C j I D z d l C P 4 H b C k A d 4 J H Q g Y 4 O + F K O g o Y j L L X G V N Z f l R g C U h z L y T 9 1 U w C w D w W k R s A V q W 1 9 F + j h Z b F S A e u f 4 U V Z m X Z n E I P K L c h 7 V o 9 W 1 2 z M f R a b o a M S M g Z 8 o C c e 5 g 0 l N X U 5 e h F y L 4 H C c h T H X b m 5 G x O m G Y e W o W W y k i f B X y i i D n / c e a T u a Y Y o J G x X E 2 u K 9 k G R y p j s + I d X D o F o n q Y n G R B + n I i a K t L P p x m H k E s G k b K O q A c O B 7 L w 2 d q w k N L Y w J k c 7 K 7 b p m B z l r r t q g u l n K Q K C 6 f B 0 S T s f k Q v T O A i B O O u m H q i 6 2 i 6 a D c q N c Q b q 1 2 R x O q t o X u f A s g F W c V d W 1 1 M e U d k Z 1 X g r + w G X 5 p g S E F Q G Z 5 2 U B 3 v + I A j O V t w I F n z h E t F R g 6 N V q P + 8 Q 1 D o S n R W S Y 1 5 S V B Q h O 3 l B d x P e u E Q R 0 O 8 l C 2 Y A t Q L M i U O R f y i I 0 l B l 6 o e e Z A i 0 U C E + Q i R q n w k 8 8 h Z p U R F d Y Y 3 3 f T k D m A N a l + Q c I s R p F y U u r X n o R U D 7 o / 6 i T x P / o Y l 5 + F y H S 4 F V a o C b T F S H J F S F a g z K M M 1 7 c w J e O h B e m 1 M r 5 G f d X c Q p f O c g V e 9 h F I + b Y k 4 7 O k e I k S b E M B z r E Y Q E I u e i V Z N J 2 0 x 8 Z B s N T y c d b h I Q / n J j s n 8 j n o I 2 j 9 x G h c d R 0 Y G 9 E 0 X O k k v + n H / F q f H F C c u + U 1 K E N d f B 3 x J k x J O r Q c g R D I S M 1 j U o E T O 8 U N t O 1 4 i 4 T H A s m H i / V + N d o i H q i N K N J w T r e J 2 R t T j N V t u V C E W C j H K h Q k C L v L y V C F M + z + V J 1 o v a G r g Z c U B G h L G v r T x N 3 p p p X s x Z W l h Y P N D 4 a s R 5 L X W E g R T h J 7 v t B x a b A Q F Z Z Q D l a w Q 5 M o Z o r k V s D 8 X E c W R U o o u W J Z k T J d 3 d U B H 6 T m m p V k r M N S U 0 W 0 H c C U J u p 3 N l D p h R i g p v O K G 1 g e B 5 a s p t W Q O o S z r R s Z x e p h F x S f K k C / I K e O i 4 I t a p 0 a R u u u a R X y m F W 3 T 8 V z b 1 n o z o M C k i G 6 U a I j h m b X 9 X I F T Y D A g T 6 F R C i 7 i Y S 9 a / I E D + K R L b R 5 h i n z q D i G W o 8 B s e R u V W g g I c z 2 B 7 d z k i u B f Y X q J V N G N x l F G z B D 7 H r O + W W x 9 K O 7 0 Q N z P I x u O S O f 0 s b P R V g w + f e E J U B r O Q Q G z H v I 0 a I P 5 5 h i C J C z B H H u 1 f w p N l g j h Q 1 t A T h H S f L g A a o q n Z N Q g 0 Y c y L N y O 4 g 5 r O c F r W n h d D 9 H R o D 2 o j g + 0 u n B U j e Z c M 7 d y k B p n 1 7 B w 1 S e 1 U V b O L Q 9 U b l G z D F y q g U A H x Q f t w F x o A r l O O R 5 D I Z U T E b a N 3 l s 7 w y 1 I / M i G V i K 2 v V W t O J W N 4 W 7 K B s z O F K 6 x 2 1 f 1 Y N B C M C J 2 D e D M Z d I G Q P 6 t r 7 E v z f G r T c N e W 3 L k x 0 u 1 a K w E 3 F n 6 s J 0 E T Y u T N B c g O X V Q e R T l H i O p M 1 G k j K C P N B f B 4 C 5 S T l x B J u F W n i 1 L D x a G u N 0 L I 7 7 t i t V V 9 / F p k s I E T S c E I Q s J i A v R H A g e 5 V O a d 1 i c w M O X w 8 o Z 7 d g Y 7 D + L 7 T t 0 R k / y W D g x D k P g N B 1 1 U 7 m 9 R a 1 h p A 6 I F w q F y R W s W + Y K V S A 5 P r Y p 4 6 h G c T a N i 2 k e G 7 s a q B q V M Q l T x K k 5 3 W o R Q O w U H e 4 R Y I Y L U i C m a Y C 5 i n n b / L 3 n v 1 R u 5 1 m 1 Z / i I 2 6 E 2 / n S A Z w f B G C o W k F 0 K W 3 n v + + h o 8 X 6 P L o L t Q Q r 8 U 0 B d 5 T + a X K Y X C k H u v v d a c Y y r g + d P f I U e Q K y 5 f 3 h m F 4 b S l i J w 5 E D 6 1 Q X l p h Q J M y k R z u D v N X X 0 o e u F G y U f 4 Q P 4 q 6 P m L W R v o c a Y y 2 k 0 S 6 N Z G 9 V c S u 8 5 q m u r D 6 H 8 r d b s V a G U o k e w s l W K Q N 9 u m i f Z C 3 v 7 4 l f H T W P U 2 D E L P D 2 e W W F C 4 Q r R d a g 4 h 0 J g U l G s t K q 4 h G C D s G L V H r A F 6 l 6 W Y D F S 0 Q d J P Y W W b p b B M E i D 6 7 P g 6 p d H U s A c E S P 8 L 4 Z 4 V 8 p O S X Y x l R B L I B y V X n k s j 4 G t o n / s S d w 0 A V K E G I F 1 D 2 6 G c S m X z M 2 u s n 7 G c b m E 2 / I o p o A N q A u J k d s u z y p O 6 A Q X Z H N t C O Q Z S A L c X N j r 7 s z w I o Z P 1 y U a a I I B S z u w m w f + s s 2 A 7 S J g 4 e J i i V p 9 H E 4 r U s n A n W g a s p Z d P E + z p B o D l U n w s T 0 D O 6 y c 5 T N 0 + G a h 9 M / 8 l Z M u B A f J O m Y j u v j 2 r F h + j 1 n U 3 0 U p 8 y E I h V g h d f P g m H a 2 q A b C t P l M H H F G L 3 L T I s A 3 O D U C v L l N l Q F J q h Y M e A z 3 V f W k b + + E p 0 J X 3 N g W w b e X 3 W n p X F j d Z j Y / M t 7 5 6 5 k V i J m J T N j 2 L z n V 3 D n S O I I H o d A a V + T x c h a q G t K a i + L b c T P w x Y B K p v v 5 N t 2 s s j V W g B n t d H k / N U 5 h J 0 U 6 N i 9 e C u Q N h C 0 + + B l q e s j W Y d a d U p V 3 J B J 3 W k p H 8 S M o r r o k 4 D N Z + T g R F B V i X W X M a r n u Z s I Z v W K W E i u D W u J q C Q i e Z u A g 6 l r o 0 P 1 l o n a K 1 G c 0 2 / g g 7 h K + t 8 x X L n 0 f q 2 y q 0 7 H 5 s 7 R 7 O 6 z T 3 X k n L j q c 4 C 9 e w 1 3 e + R G u U I I h V A I u 2 4 0 t L e b C X 3 7 O a G o 1 v k f j W + S n / m i w N 6 m a l v J v 4 Q + J U f a n F / q p h F F N U 0 h c 4 m V 2 L h K y A q p i e 0 y m C R i 6 O t 6 Y L j 5 0 f f c p M H Z L J m 6 0 c e w i s 6 p F b u J L b l R T v E x D X w x e r q 9 I f p 2 I 7 m F e J c J P m S T L c w n p W t X O Y 1 u u 0 y h 0 N f + A w 4 Z N h U C x A U F U Z f e f F m R H E K m r W g 3 T u u 0 1 f v / X L 7 X 8 D r Z q k j z D Y y / F W n v H S a D 8 p m 1 8 d n M z 0 J x V m t 4 0 u k 7 y t i 3 u O O y F h Z l 6 + M l s U x f u E x b I t z u H w 0 K E E Z Z 6 e 7 T t p C 5 1 p F n C g / v f d u f 9 A n v / f k n b M 0 M i U v E p y L 5 t 6 N 7 C U l T o f 5 I m y q P 9 t x F u j b w a N T e f H l F c Q a R P 9 s 6 m 3 O B U D T C I 4 m F U 8 F 7 W r 4 H j E 3 4 d R w u 9 5 6 m u R V X 5 2 w p E 3 P 1 w R z O P r r h Y D i N i H f L A 1 K 5 h k 0 d / + H M Q n a M 5 K / D J V H B C T U z 7 t e B p 1 4 4 b q r Y L l L O w H c x X e A g 6 e / i 2 1 H L Z R P L I z X 9 V e L J j p y O O 4 4 u e W s e x 6 U D / y 4 R y 1 D 4 2 A k h G i v b B q U 9 x Q 9 a 5 d x u f G S k l 3 k g b n t n 4 O j b X s 2 3 n 2 R s O 2 e M P V S J t 1 z q m D L 4 m K K D G z 4 w X g 5 P g W Z N j f 5 R S q Q m t m w 6 e + 7 t 0 2 q O l y y 0 7 E R B j d Y Y O Z s 3 H i H z U 8 F z L v R / e b o n W T v V m m n v a 4 u G j n s k z a M Z 9 f V B E 5 E b 7 F E F v 0 m l n 5 L s x 3 x Q R Q r j 7 n K M 3 V 8 V P G b a o z 9 d + W 2 E k 7 B B q 7 2 d o M 0 5 n E G R h j X X o Q 1 F V B 7 z 8 Z S F R h d P x c R 5 6 s v x v 6 Z Z y u O Z P V y X 8 W N a + X t j o + K r 6 y a V 5 5 e g k + t f q W t 0 S 4 7 C U k 6 H D G z P h D a d a h d m 2 B G b x L z L k M 4 b 3 K L z 1 Q 6 q J x B d 9 A s f c w 5 I E y G z A 7 P z C v P 0 T z 2 o u I J / R L A q d x O c Z t a p U p x g 3 z s o 6 r z 7 h X n z N C b v H J j 2 E r 1 B u 6 6 W l 5 q c G z F F v I w T k 2 4 6 h 6 a L S F t G 3 T b g 2 o k a k X j W u h + s G p q z o q 4 z 6 u c u Q V m e r x / e Z n X 2 x U 9 l c a 2 A o j W G 0 D B a y 2 j n 3 v Y n j l b W 2 N f a u s 6 W c h X e A 5 8 Z K 6 + M 7 n p S S g t 6 3 n f L 7 6 w M C K w A n M j d q e p + w G i h u c n V z u Y o k 2 d 7 3 h y f W / j B c S + k J + 4 H A B c K Z O y R b p m L u X H h M r B p L V 8 J A S z 1 T x x 6 3 U g u k f 1 2 W + r I F H 2 M J x 8 C 1 X m 2 H 4 j S J G H h s h 9 e r y l C 6 B G f K h q 5 0 Y i L V P I p T j Z 6 e S d V f M L y O O q s b T N M a U q / A K a L x S f 6 q K I / 7 k S t U j j k C Y 0 d c w 7 a w 6 h 5 x t z Z X c n l h V + S S 1 8 t Q y V F h S p s h m + c 5 k u 6 V K b E 0 7 r t Y + x e 0 y W + A A U B h 3 D j 8 N P E 6 I 2 B q W a V B 1 2 r q b 1 n S d D O O q R y e c a h Z 0 y Z Z m 2 0 6 0 r k 2 4 7 / X V Q L t l h q L R I q V 6 T v S 7 G Z x E b V v 1 p 6 L y f J y V G L o b 7 o 5 8 l 4 8 f 9 Y B k 5 c X 3 r 0 p w T W q 0 n d u 2 P l l T 6 S S v K U Y e H Q G q A b D N C a V z x f A p P 2 n M A O V j X a w r p V 8 F Z z 7 U X s S 5 0 X G o x s q m b 8 H p F Q q M h N A d q 9 U Q r Q v t O E 8 X s a L c E d C 1 r 4 q W A 9 l e K v Z i f m 4 l d 6 Z 0 5 d x X 4 t / k z i G 3 Z j i P z F t R B w F z B 1 A I c d y A c a A 7 K T T q a S 1 w S W V n V h u N G 3 F B u 7 + I K f y N I 2 B G 3 L + c l v 1 1 x c G p 8 8 a O F s 5 H n 6 1 p a b U G l M K 1 q G 5 p f 1 I d D y H T L f M o 0 n 7 L Q 3 f y 8 R + b Z B l p h T u l 9 0 D 7 n W n s h a N j z J t 0 2 O b p J U C w 2 2 N K 0 v v X f A o 2 Z s v h A e s q f D v W 6 l X I G a Y n R Y Q q k b 1 B A + e v r d J x l 6 i v E Q i N 2 R n p H 6 X c D s m h I 0 p D 0 l E H f L I Y c U O E 3 S e 6 N e R U x v S a / z A / U 5 S 3 A N f m x J M B u 0 D y V X u 2 4 n 1 L O a W f i 3 Y T R u u 8 f m i T I 2 W c g H 7 i 7 q M D q a 6 v 4 g j V M q b K + L f F t S j e e A K 5 4 c z S h 5 R 5 i n j s R 9 e o 3 7 v 0 V Y h x K 1 5 r D X c 0 O 4 P m p a Z T p v B S l B X 7 g N F 9 j P q + S h A J Z Q k X B 9 p u F N W Q L p V p l 1 b 0 / r 5 G N M 5 6 B o a c 5 L U P l o + 2 4 A 4 8 D / q 9 h u d P u w 1 S P Z D B d E s 8 W E C 1 P d v 1 + J 5 T 8 8 Z I + / o N J 6 0 2 2 Y s c 2 U v I T i j 4 g 1 M b P o b A V f 3 f s H Q j M p P 0 t T R c I Y W 2 T Q q 5 f h X g + O Z d x c P r o 0 o a Y z g X S G c K X D H d f L J A X g b P V n 8 r m 7 W p u J D 3 6 2 4 f I n 0 R 0 c P Y w Z u g P V f B y a q + J / V X o 0 f Q + o 9 E g c A h H y z x O I s s S j u N 8 r A r t l l B q J Y X B i / W e B L i k 8 Q p 1 o D x G g a P f 8 2 C g R P G p E b Z Y f b N p + b 7 m 2 r a V 9 R K P z w c l z z t 5 L X M d R e o v w J P u / w g d C B H R o W e D p I S S S Z E m a R b d V Z t s 1 / X K R F Q + J 1 / d P m Q R 6 w Z B j v s p z Z 5 A d E f f c V Q / s D Q 0 l I c 7 h S F Y 3 x 4 U P q b l u J D W S M G r 9 N j R y O W w b M l v x G 9 Z u l r K 3 Z C u g G 6 Y x I C d z M h 9 G b 1 m m W Z h b K y c L V y A W M P j T k D b H P 2 I P o n v P k s t w F S O A r a c S b Y A d q + / g M b P 5 f X 1 X i Y 2 U Y 5 I Z P S B a y w Y K G U D 6 Z 5 5 J O U C c k w v g p / E 4 6 A C 4 l Q U J B 1 m I n d I B x g h a f l a B S 3 G N 3 Y o H + Y 0 g f R D r P + 1 G A a 4 E X n 4 r s w I k 7 n G / t 1 o b j A D s Z 2 n V d 3 I 9 g a y m M Y X w L p p P s k n 2 3 6 6 I V p x S A 4 p K H V j l 8 8 p + K W p b H M P C u D k f S V i 2 x Y 0 H D N N V e 5 n s f o q l y h P d O t X c 1 k J K E f i Q 6 h 4 b C Y R O G h b s F T E g + B k Z 7 n J d l K 4 B r x o R K P u F N 9 T P C B U 8 j A e S f 0 J u 7 A i l c 6 g r i 3 A P l n D v K 9 g R w d / A E p j N s j o N h x t j m q 0 D q T g H m 5 c u 2 q w 1 4 1 N y J X P k y O 7 t w h 4 7 8 x 3 J Y g p 8 q P o f Y k H g W O 6 0 C i y z G J n l v D H S S X b Z v J b M o d I 4 H u 9 E Z 2 C q z Z I R o D R A F b H y x I 7 S C o m 0 C / p J A Z U W 5 t + v b S k y n S u I a M K I 7 B r q O n a 8 2 / S C 0 2 e O F g R E / m k L C o T s K 0 E a x i 0 z Q K i 2 C / T 4 n F s q E Q Q P h 0 d d q d i Y i F Y G Y H H X e t l s G 2 q U P 9 4 B d 4 d 5 v e u I T 4 r G k H d L s w 4 2 Y q K / M p V J c T F t c H c E 3 L 4 B g x A h K p z f e s i x n X o J o K L y O l S s t H b / K m V c a G u q 0 0 q 7 X Y F N K G 5 I q v q J U O h W p M p 3 r E 5 M r h Y i h 7 V 8 r F 1 y a 4 5 7 0 s c A L k r M w x D R 6 M b B a b v G k q p 8 R 2 H s o j J x J d Q O M W k h l g j u l n F h c s h t i 5 M 5 V j 5 I A k N u v f 0 O v W n b j t o K E a X X 8 U j A t N D N R R W O N G O 0 y V t U / o Y v N R G f 5 2 I O h B 0 m A m o F 1 j A + 4 / U E 0 t W z B D + r Z c l + G 1 k E 8 + B y 4 Z G W h P i 6 z y N 2 N 2 Q e G 2 1 a r D G D 6 W V z 1 n L 0 B a K q E G Q X t S 0 u + 0 t s 0 W J D E J G D 5 X a W X 7 5 k 4 t i 2 d c 6 2 V 2 A k 7 8 I t B u t 4 T G y Y 3 k o h c I H A s Y 6 x o h j B I f e y W L N 7 g t 9 c g + Y X l J B h 9 D z j w / 0 9 j + 3 u a k 2 s 0 S 6 z u n R 6 P W Q f z c q O W 0 S t h W t f g 0 6 o J t 1 u t B D n a 9 y j t k G Q k t K 6 p B L z r p 9 O M y g Y d F l b U Z z a 3 Q v I 4 x d Y H k x A 1 m E Q A v 7 G y U v y 8 t v 3 f Z Z i i A F 3 z n W r q W x b e g p e D s J 4 z X 6 a q r h F 0 0 O I G A w j S J d 4 H a n f u p 3 J B 9 S c 9 5 Y L Z i j 3 7 r 5 A 2 d V f 1 e K l 9 E U a 6 F J f y B 1 g o 1 d G t M B 5 + T 3 4 S 8 o e Z 6 0 T k + C v J h A j x j t c C D a I n 0 4 y Y O j M u s L e j j B c 5 g r r s q W v m i 7 k w T J x K 6 2 x J o A k J E 7 Y q Z J F q 2 r O c s q + w 0 q d 3 O 1 B e N 9 u a H E q 1 M q F Z m 7 o z z 0 6 B l Z 0 3 K X W F 6 6 N Q 5 S o V U U e V m b I n i C k N U q m / N z A 6 z I + 3 w K B R X X X t V C K x s f d h g X N J 1 4 K Y K + m k u r J k 5 a M w C 2 H 0 Y Z c t J e V t E r Y N s K l C K e x O S o J R f h P 4 p A P + K m H z y t G 8 l v A s j 8 l m G l h 3 x H U I h H 3 R l U 6 H b l u n Z m R q S o B 9 V h B g Q u g w / k 0 j n 2 Q N 1 7 D t Y C M w I i h n N M U z 6 e l s s l J W d m n 8 H r P U G m 1 o 2 0 q 9 g 5 o L m v C U D p W 6 t e y a H J w n b a i V X T M v A A D T d s y a / 6 B L 9 R J J L U h + a Y W Z 6 K W F m 2 O G r 5 7 Y 8 m 6 V 0 T X V j Q 8 S h r f X + Z h D m k z q a Y B 9 8 t 6 y V 8 3 K I 9 0 c r R U 8 P 1 9 s Y P u Z h E 8 9 x j 2 P M s C c x e E / N l t Y p g 8 i x 8 g z j n A y a b x t F a T i p K T D B R K J S C 2 z v 6 o L 9 V r E o J R 2 J I l I o 7 m c / g r s o s 7 H Y X T v t 6 T C B L g q 7 3 d C V O P y w O q p J 4 Y n o Z B r j C a l u O g d n L U b B 3 K D + U S 1 h O w T W W Z u S L 6 Z 7 I l L l d h t O A L Q E g / C R X H H 9 W N i p J n 2 m T i e B U m a z o / T Q i a m p 6 f v 3 f g V q I 9 w s g 6 y 6 t E j 9 E d f Z o r 3 h d W U d a T V d l Z Q U 3 5 g / i w V w Y S H x 9 V v 1 U 9 R U o p C Y Z Z E f S 0 v g Y 5 l c x m Z 2 C 3 t u 3 F T z v Z h b m k g d J d r S C X p d Z q z h E N b Y X c X L G A L + 6 M R / x 6 J N G 9 y M p B s 9 z S w u w z w d R F / e U A F E W H M z g w g e H R x y y W F d z p K V n E r b I E l f T Y v L a u k 9 y u R H 9 l x H G e V Y v 2 i i 6 S P T 7 g b l 1 u w t j b i g P K h Y i + O 7 2 C q B b Y q i P a v o b f u 5 u h E a d Y 6 Y 7 E h d 8 9 J Z 0 6 2 d F h l 4 P a H o 7 r W V F S E S 5 W i 0 C 5 T p D X D e X T R T a N p G f c 7 o 6 H Y F J b c 4 z 0 + F W j 2 J o 3 S x U s Y 8 A j 3 u 2 r h l q e H F T A I b M 3 s X t N r l r 6 x 5 3 g c C T R b e v R 8 F x L a m J 2 9 i U 5 4 S y z x n K Y o u u a K w M 9 7 1 R H Q T 2 i H S b F 2 n g X W r x i a 8 z J Q q M O B 0 4 1 g k S v g 3 Q r t b v k O K 1 Y O S R D Q P u 1 F 1 M r 3 a d / M S 7 1 a m x z q u 1 4 2 v M M K s z c 8 Y u O Y y 6 8 t H l c A M F W r G k M c v S / + 2 q b O 7 p M u / t F R 3 x F / T Q h d 6 N 1 e q i 8 r Q r 2 i t j 4 E 9 c x y r I y 8 Y z E N f X 6 t 5 j u 1 K 1 g m M s F D 7 a 6 P / a w 0 Q M f 1 g / m a G s G H O e C x K x q S S L J D O Z G 6 j M u D m Z V C Y S M J L l 1 X Y R o o U k p d K 4 6 4 w L U / h 2 M K A w M y K f 9 9 n 0 z I R q 9 f o G Z c 3 r S L m R h z i n d k q t 5 I B e m 3 U z 6 k + 9 r Y y Q 0 f i H + M q 2 e R q t w u G Y i v J 0 l 5 L S y o Z 9 g M n r 1 E B t I 0 E I D o / p B J N T C N 1 i Y x 6 C q m g l w V T T 4 H v S M s X F f L r Q F 4 v 5 M L a G V v s 7 Q X S T 1 m u n i y 0 d 8 N g e r U I d n b 4 1 k e A D j E p c 6 z 9 w j x g t G R M 0 4 v z M d D M Y w v Q J p / H y x S 3 V E 7 5 R O 5 u u O f l 3 k Z B u o t Z c U u T a B 8 G B v U 1 d C S O 2 z p Z T F W O + Z h D e S 2 y x e c K q b Q B I 7 S R s x h X Z Z 2 m n 3 o k I n E w 1 / r E / G B e s g o T x b E 4 + K d h 9 B y W K u z 6 l 7 I N L p q h 3 f W 5 K J w o m V F B m v t y i R I a C m B x j M Q U O X c V B j a V Y l 4 k O X 4 n H 9 7 V 5 2 A T S M M 6 9 j V W B 8 v 9 d w w w 1 4 2 d y r J 5 M H w / Q t W f 3 x I 1 5 Z R A 5 o M A c 5 + U p Z d 0 J E 5 Q 9 l F b Y E t S / I w D t 7 k 1 Q K W 2 c m y r I 2 7 3 K O O s U n M x 0 c d + n R h A M Z V 3 w q R f C 9 D c h 3 Q E 0 V o J M E 3 h w z F h j Z W Z v 6 3 b n r q b 1 N K s e K H 1 f x v N 8 j u O m G E g 9 1 6 J K L 6 D S M C 5 r m + 6 i O q X w 6 e g N l v c O K 7 P o H W Z + x g R 8 1 U G v Z X a o i w c 6 R z I Q c 3 Z B R 2 3 x D Q o o 7 g m X F t 3 9 M i 6 + G L 8 l m k J 4 4 G B A T C K A r S o V V T T 1 8 l b T o Y l a K H s L W X J r e G 4 J W H w U W X i Q Y 8 Y 8 p Q Z z a A A s G E z n + Z E / P I N Y G l k U F G Y C O s m L p h C G 1 9 C M l E E M R d M U k C / Y X u J 8 4 R u l f C i 8 7 k l 0 / h b k f C d p t V u G U c u w 6 s 4 V j c h M 8 5 V 1 x A 8 7 R N 3 y l B Q C e e f X o M N l j P i q j P R l R g V i T I 6 V y U 6 o / N g / E F J L K q v S k N n j V a D z I F l G Z E N z H S U m q E 7 A 8 s h T B k / N O 2 q L 4 F L m N m p Z m Y 0 5 + a 5 G b E 6 J e 2 6 r 5 p T 1 C d e y q v W O X y Y G s f H Q Y 9 3 t V + e w k i k V T 6 V d r f M H y P l F u j m t l R + l h F / n b H / + A o c o D p 1 d f D t k 4 g F i N P r p H 2 M E 0 W R b h w M c f r u L c t b / i n u y I 3 t M p 5 y Q 0 i z C H g g n C I 2 O P Q b p C v E / 7 a D I J Z p M / Q e E s m 5 I E V S 2 k o R T x R L U M + b k k u c K o E b N 0 R m r K p c c k e o c z G S Y S H Q 1 6 Z f 7 g d V f M R K S L h Y 8 F l 0 B Y 1 1 k B V c o H 6 j e b i R 1 k 0 Q 7 Z b / r f K G F Z h / A h M G Q t t V R G e h O x A b 5 n K t z F F l y A m 2 s G h a F K a 4 i f R w B p u U l q t C a 9 6 i i O W V D S 7 o O N I a V o x V w 4 x p R I u o l d G b C U K b u x Z n 6 B l A W r T I k C t W D s I I L 1 o S P q v p U h i n O S 9 X 9 V 9 1 C i 9 Z g / e L 5 P Z i B O p t 6 I p P X w L z F L T Z v W 2 z Q 0 D 0 G A w l H c Q g V x l h 4 j w l t p l i o g c 4 4 d D q u N I z H 7 A E S g t B o Q x C C I D f 2 e d 0 A O U N c w z T i E Q 5 D j n 0 m U i i 7 2 S c W s 4 Z k l 6 8 C a O 1 r U Z / 0 8 s M B o p l T s 2 h q 1 J J N J w x 9 h I Q k L 0 m y z 7 V 5 T S s E z h O v i 4 f l Z 5 1 2 5 + X 9 G D m 3 H L + 0 4 E 7 0 j J G C f p / / l / T C d m I B D Q m 1 r o u T B o Q K G e Y g I f s N P / + P u x 6 v m X Z i j r r F + n g W u 9 D r / X 1 z S I O K Q u w H 5 L g 1 f x e 9 f 1 O l 0 o a f L p 2 L 4 t P M b 4 V b J O L G q P g 5 s H 4 / y y C p F W N n J i 4 6 J k Y + n e 1 K y 5 i m N 7 q s U O Y J B X U v p b P w A j Z W k Q B U C Q 4 G 0 2 e o C Q P O 1 V H q k f 1 Y g 9 c / l I g P l l j 9 d 7 E + r f f i A 9 T i D F D 9 A z 5 i h h 9 z o y 2 J R 5 K 2 f G 1 7 t 8 r u Z N N X P 2 T g r 1 M N 5 Y 1 t W o 3 S S 9 w O p R z n P Z d 9 J 1 a 8 5 s 6 s a B N P l v 7 L L y V X A V J D L c R / F L G r m p G t C W F Q U M I a I Q Z d z S N F 5 Q I R e b / N n 1 + z 0 x p F a Q w E J k U Q u 6 2 i L e 1 k v e 6 J 5 x s k v Z t T 4 R e E t 6 z G U O R I c f w g x p A M C F a k T f R E F E 6 j O p P 0 c s P v w p d r V a 9 S O e K H Z T 8 X e P d H h s N / q L B q l E x Y i a F r + 1 0 u r f 1 t S x K e i x 6 D 4 B p m l K 2 O 4 r j s Q D u R 0 / E 7 y 9 D j x S x j 3 R v Z F Q + E 8 m 8 y D 8 s 7 v 8 g C 5 4 r h U I 9 s I h r X y 5 F E k L C K f s Z 5 H Q f N / l m q C I N a o q 6 W 4 b s X Z 8 9 z U 1 9 q W W 6 b D 4 3 7 q J T C i o 0 Q H U 4 3 y P C 1 k l H 5 E D h b z E s Z V 4 8 C L A W B p a a w a C 0 V f j s g O T h K C 0 Y l 5 L Q P C k D A y m Z 5 A h B Q 0 O S q n t f H h 9 i M J / a o q w 3 o 1 E d z U S a H S s R z 1 F x B y 5 / N l k N s j k z N 9 x v B y E Y r 3 2 M c p H 9 G B n P S 1 e K 7 + O c 7 x t j p q N g 4 c h L D q E 5 / p L y O G g s s 1 L 3 C l 5 e k V m z j a M Z T z e r s E 6 F g C C s v h 7 7 4 R e 0 p p p c J y 5 N L W y 2 Y c U I O h Y f E m 3 8 K b K 2 W s l r P y 3 3 W 8 V 7 A S y m P E 5 k r y T R c I 1 g u R M e F e I F Z L w a K t u t O h j 7 L O m 8 q B S 8 S v M f o T Y 9 N 1 W 1 X z 6 Q a h 4 o b Z i P M D 0 M 3 4 o 2 9 1 Q V U J 7 c v u v c 2 I 2 p 2 E s F 0 0 7 q c a T Z F e W / p q g + m S z S v R a e C f A 7 J A J P Q q j L p 1 y j l 8 G r 6 s q l w x u Q G F o X 9 X 6 m U C + D J 5 y s v 2 H B B D k V c p R L K Z 1 M 1 T + U D d U e 1 s 9 K Q z Q v g V G V Q q R a 4 U C z x k y / 1 L K R g M H 1 8 K q m 8 r u e 6 r 3 a l l 4 u 5 3 S a u H h R F N 1 p f z h y x h Y g + g y l q 8 J i m q 7 s T C m 8 D Z n / b e m w D V N Z 2 / i t / l U N h m i r 9 A p M t k 7 L o r t v E H Y Z U G 7 Y 1 o T F q b H 6 v U 9 N 1 3 S 0 5 R Q L g A c b X 9 a K g 2 P 1 S 2 d h z t 6 G J i U M c V A J g g + 3 i g D P 2 b J w a k L G 5 T b P N W i 0 q o F w 1 v K G h l A q L W a R R d 8 x F f 5 x U a K p f n x g A n x N t X 7 T 0 B o P J G V f x L k X x r m j L A M N P g k W k Z G g m M a u 8 n h R Y J 7 w Y 6 8 j q d o u P 7 U H C t s 1 4 h 4 x k R d X G v f g y H C 7 S J / q s U 7 X l s J p P u l K R / W H 0 E k T p g l l i v X A U q u P O v 0 Y s 2 S b I 8 O D n L k n 6 C b g a K x t o m W m b 1 B E I t N w l 7 p D F c m P N T T O v z n y i l g b q f x h w Y 3 m q R L j R 4 p a Q q E C o m G x b e b o E G f B X q t i e y l O F C g a D e q I j q R c v 5 0 5 9 L E G p K z m S 3 F Y + C H k y 3 G l F c W a y v f s U 3 G J H I G N + S o k 2 i 7 3 c 5 q A G c Q 9 E M C s B z o X Q T 2 a e z 5 l W 2 L K 1 4 r N q S o + h Y Q W c C Z v W x Z 8 P v d e a D Z x 0 Z C X x A b s 1 1 / i q N l a F x F H i f 1 D N R F Z o 8 B Z F i 4 d H 9 u / J S k P D 4 M A i n 4 O b G R Y j y 0 x 3 w h / l h 3 W R + G V 1 d o m o b + f + e l B 4 s r U K h S x i w K q U w m D y 6 B P N h U V s N T H 3 2 I T 3 6 x e f k l L 1 M l p R l C m 6 E e m m 9 d d D E t U R h N L X 6 E v 2 u f A Y k 9 H 3 1 7 S L F W R 7 V C D 1 5 1 w n l p E w b V / m Z J g W M 8 j j V e l h l A u 5 E l x z n u j x p 0 i J I p b y j V 9 g a F Q S U X V J 6 d g I 2 y z 7 K L y w i S / R m 8 u q v W q F 2 Z k V s 1 A B x g 2 J T o k V + F B g y Q m Q V 6 h J I R e C T p S T J + X + k m t h 2 1 j T B f D E v l n i 9 Z J 4 O O t Z i O 2 W E F j j t B 2 b 5 b 4 2 q 1 7 S 4 3 T Z C i Q y 5 b p W e 2 k R v X V 8 + m 2 F A 6 D n K k U g h w H k G m S X L K O q W b 6 i b J W a 2 C b T 7 B Y o p w x U Z J Q A o T Q A 7 M x 5 M O y C H Q o u Z e o z m k j b e a u P W R G S p v x e 5 E k Z d w Y Y Y k X l s 9 J M E 0 n Y e 9 S k v 5 Q 9 3 R R W b I H u d s i 9 2 B Y k b y p t X 5 s i h m N q x i 6 Q Z 5 8 1 l 3 9 Y W B c F o b 6 3 h X F R k d y t V y H E m M 5 D W X d S u 0 Z 4 b Y 1 7 W h F m 7 4 q K 7 w b R C h w N n d l 1 G K m W D 4 v y 1 X O 7 i h q M q Z m p g 6 h c D E G O u 0 h k 5 U m Q Z + M c q E k 7 d c c n w r p H h t f W J 8 F p C Q S i b / 6 s r 8 u O k G 5 p X + u F d t G G n 9 y S d k u J 6 y B j 3 u q C F L I G Q M Z W L V o 1 2 X a j F 8 4 C 3 + n R t 4 t B 5 8 W 1 W u p t 1 7 S 0 L s q h x P C G M V u 0 V A i L 7 L y 7 S w K b 3 F 3 r Z E L s v Y G 9 7 T 2 P 5 b 7 K h U Y 4 X F m 8 v s M a 2 7 7 V Q 7 G 7 t / L j 5 g w + i s 9 t + g M M 8 D k K r K D Z H a z Q d r E m s E y o f 0 2 e E V O P R n K A W A b S 8 o 3 o q y d j R 5 S r y Z R U 6 a 9 v x b o 8 y 3 C R M 4 P t 1 K Y d p M 2 k h U u s s f o C 7 Y B F Z m l + r c h 6 k 8 l k I I q Q C v C O p L w M 7 l Q o v V S z / U J X Y 2 u f k o x q C H M + p a M 9 h T F w 7 H M J K j G y U H K z V M k d + x 1 N R z n U T z p s b x W F O 3 C e e l q J e m 3 Q t U r c y I P I j S N F h 1 G W c i d N q j 2 V m U w j p v w 9 V Y c R t o u f A 1 R b N Y m l / 9 Y j o A i 0 B 4 k H z o e t u T Y M k M y S k Z k I w O J m e z T 4 F V o v 0 a J 6 G g M z E z U s u R N o h k d Y t j T i I F r U W t a T H n 4 i F Z T 9 Y r E O J p e J z 5 k F e 1 7 D R 8 M 2 d R q n j i l 6 J c G F o E 8 v Q 7 t M d A / S + H Q T R c d / W P 3 X P Z f Y b E z A H C W t H m U / D p W b 7 N 0 U X w O 0 8 2 X E a A v l I 5 U X I 3 + H P G z 4 S w t j 2 q k 1 y D 5 m s R X / q t 1 l x Z d B W P Z N R / G i 7 / W + O o 3 8 K T 8 H k / k g M G Y 3 R C 5 V 8 o 7 o 7 x Y M j y K C 7 Z G Y 2 R 4 c Y T E U R h H Z A + p u u O I N 0 v H X n g w m 4 / 4 F n R f N G c L J O c c g D e K v p t M l 8 w U J a O 1 v 8 u Q K F M R p s + p / 8 y f 6 / y I n q V O X j v l Y k D / t 3 D a e j 6 e y B z u x e f I E I D / H d T H o X w e g 6 N J V 3 4 + M s 8 p 1 d e q 2 W X 1 a 1 I e e W / 4 E E r K i / 6 5 C T w 1 + v K 1 C 7 9 4 9 / g V D h d z B N O x 0 9 W d z q o r g 7 C 8 C t 2 r b L 6 m z d W y N n P 1 R g B z i f 4 r 9 Q r 5 y J c h L u Q X w S Y Z 2 k H B R l H P M 0 Z v F 7 w T x x e 8 8 y d e G b + w S 1 M h R 8 N O n i + 8 V V 3 z q t e v f r N T X 2 e d 9 0 n d Q b P m y 5 Y n N C 4 v t D S O g 3 I U G h g m n 1 l w n Q T o s s + 6 / s q f f R m R t F s F 6 x n y N + 7 F H M F e x T I b I i x K c A Z I P u M + f b B N t V m L E S 4 E 9 G Q o t / T K c C I U N Y X + q T L O Z B j J L 5 g C P J v C 2 k z t j v 2 a X 1 k H 5 s 4 z k e A x A 1 h W E 6 V / j q M v 3 U L q 8 M p z I O 6 a S L t K 3 p n V l 5 p 4 e X w 3 6 G U X y n M D B 9 X H 0 7 H h G + A / 1 w N x c R 5 x g n X g z Q M f 3 C W P v O G z G C / C 2 / w + v 3 N 1 8 C t V N i M o X X 4 o n 6 C K 5 o Y 3 R i 2 P X F L W B 6 V x I h A u t w o 4 y T i V d v n P r 6 Y / V o D Q x U 9 N X f 5 Q 4 R 0 R N j L H V d 3 l Y + b X f z 5 m 3 m q + 9 T 9 / y Z + 5 Z J A h 0 f 7 m T G v n 8 P d 7 E w T z z M y S T W f O Q q e m X a a x G 2 n i c 0 Z F F i F v b s U 3 q / k J O P e U r b 7 2 C V z E f 7 A q 2 4 9 k E S C h B 6 + X D 7 G B E 8 a N H F C t F M a n y R y 2 2 f F j 1 Q 6 R I P / y u o g v W b g R n y E U E j Z w I L k I e W H L U x t 3 v M j l F X A 1 D s / L q + F q N N w m X q 4 C v o U v 5 i r l z 9 w V c f Q 2 + o y 4 1 4 Z 2 E 1 o C I / y n g d N B c W t 5 N S G d 7 I R G F O 1 W e v O + I 1 r R J q f 4 k J q H 0 j O h 2 q d o t 5 W E 0 H n t p x L d X t + 0 0 Z v O j A 3 a R 4 L t J k f n G A b B f g q I m v X r S 0 O j u q l p N 9 X J 2 q T 5 o X d v c U K K K o G O 0 R J C X 3 w R t h c W T y Y l p 9 a 9 1 8 x W O w n n b P 5 I 9 Y B s c n S v 5 q W m s S q i i p r 1 U 6 L f G v j F e j + 9 k 3 K 3 7 q m m 2 5 G p X 3 c C C C v 2 n w a c N A L G o Q / X 0 C u I S 4 9 A S k g 3 a 3 p M d U o p i I J / v O f Y 2 9 R Z u 4 0 h 5 2 0 1 b G 9 9 8 0 g k I C r R r 9 V c h L K G b V 7 a g / I C X 4 W 7 k q W C D l X r S b O n N E w j L D s e w 1 1 n E P 2 6 b C 1 0 d C e 8 O n W r s w j 6 d j P j 7 E i 7 n S i 0 e C S A g 4 Q 3 Q d a 3 E b H i u n H u Q m 4 P E 7 P P m 2 g h / D c S T 4 / S X S 6 S r o E 6 q k Y z V R S H y C f G J 4 D W L T k 6 y 6 j e H 8 v f P g 3 W S Z g 6 a h w T W 0 5 S U j R d F Q q r 0 b i 2 D B 5 K h C e z n q 2 b V r 0 n 5 Y g t S u f R r z 3 S R U H 0 6 S L y M A h t f H x i 8 T i g 9 w H 6 A L p C 1 F M 3 U h d g / G 5 5 1 x q Z a X b w H J u 7 k q S p 2 b z m 6 V m o c n c Y z k z w d O u n W j 5 i J A 1 x h m F 4 g J u B E C K h f Z W H 7 y b n m N x k A h f t Q u k m c R B c d h c 5 e p G r V 0 T w o u 8 l C m c z 1 d q U h u S G i z a / P V m c f X 1 a 1 K w Y 8 d 1 k K F W E i G / 6 g x z u Y a M M 4 0 9 U 1 6 s J H Z Y R / s T J N + 3 I 1 e I V E q q X K F 1 z Y m y k v a q 7 c U a + 6 G U w z q 2 8 C Y Y 9 4 z y S f Z V V y 8 E X Q x w j B N o 8 + s z 2 1 6 w E Z L z S y y y 9 i e U 1 V I 8 q c Q U C y 1 2 m H w p 9 A t 7 a r b R q r + U e z e a y f D V 9 X D g 9 G n e E p A F d D + s F y J 2 K P 8 D 6 6 E V o / X B O z i 2 P L A l s q G e g J 1 Y I + L r b 0 7 + g c q S Y S Z 6 5 U x s N p c p z G / 2 M 4 z Y P j z U 8 x v Y k I H m a J 8 Q i v B f 5 h r J t a D h V c j b M j l 2 2 t g D k t C x n a k U r M X y x 4 k f B f V e T j S W q z P f M i T F q s p E L 4 C 6 G t k 6 x j y G y S x v m / u l 9 T L 5 E H j w o d H g / d 8 F 6 m g P m h f G d Q U N q d H t Z 2 4 b 1 K b L Q q H Z I f W Q k O m s p u f g g b a p x w A 9 n r I T x e Q y f Y u W o 5 Q N 1 1 L x S N Q b W I F S w o 8 W 6 B v 3 W s B U J o m + a O u b i 1 g J + M s y / U 4 t m i N 6 6 Q g s b W d v A u M / g K f U W O / h P j h E k s 2 g a J z h x h l W N S 1 S E N G 6 3 i 0 Z M w L C Z 5 h z G E C r z s j W M n N U m m 3 Y 0 P Z A d M K n G W 1 Q O X 9 Z N 7 r 0 R I S K x n h N P V X k S c L u p H H t V d 9 J u v v r S G 7 A p X F 2 4 1 X D I j V N q H I P B K 1 j N u b + S H 0 X a M I i 1 I G n N 0 V a E S 0 C r P t q g a M l q c v Q a y u l 0 p e a H j s Z p v Q 1 y i D m q j Y e 1 H w 8 T C G q D 4 S j y H 4 1 2 a g f l J v x F 9 Y o c l S s q b B Y l F V 7 5 5 q c s L i G 0 p + Z r h m S T r L i h q b 7 c p G l t 7 g a 3 6 f A K n F v E N H g T x t S d g k + W 0 h B W g l p 4 O d d A D 4 6 F h y w 2 F T w b T V p n 9 a d s P i L 1 X B P C J J E n Y q A a 0 / C q P C u R i Y D H n o m j 5 m x W m 2 T 4 g h b a J s j d R v 8 F N c F A f J N o v p Q U Q 5 S h E q p z 1 j J h p 6 N p X c J F l F 1 Z E t Z x i E F 0 m r o X S k d p W W A Q l h 6 7 p C F + 1 E P 8 p W U I v o 9 h i U 5 O 3 c M W A 3 C / l 5 i E V 0 y Z S a y R f g H M E 0 k R W 8 h 0 E a p p o j s U d 8 W 6 c F q z R 5 j 5 8 0 1 o Z i y X J Z L E v U + q M i g g m Q F u s d E w 7 w W 2 P M e Y 5 / B s J Y A 7 0 n i J M I k C i o u n A H U G C p w W 9 g z n H 3 8 9 a S 6 C B d x w i 2 h H p z Y S H G K f l 5 h c 1 O x d t m 2 S a 5 x g l 0 X K d d D 9 l r Q B L 0 e v m 6 A m 1 P J 9 3 3 0 N 9 b G H V i K x 7 0 b 6 M f u i T C V G h H 9 W W u T E / k U M N q W 8 r U r S Z i l I k 6 t O C S J g 3 S N I B T U / h 8 4 j a l 8 J E h J Y D H 6 2 4 i b 9 p p / f M c P W 0 n 6 M e T + q j W F y n b g z f p G a 3 l 7 k 0 m R f i u / Z 1 s o L w s T I 3 C m + t 7 i O G + v Z i A q 7 r R j h + a x J A F i r Q 6 B / I E N b M j 6 c f N 6 W i Z c E 9 7 6 4 + C a H t 3 O R 3 Q U M M M T t z d R S O K 0 3 Y s s G d T C S p 2 k 8 5 a B 0 x J Q R 6 r r R 3 V l + d P i q t c 0 U 7 v m b U n j i 5 l F 6 z r o b h F w m m X l 1 f C r p i V O n l P W P X 3 h W X b j i + O u 3 b o g E K F 3 n 4 l s M 6 K l w x / y z D l j s U W L E z c t c X 1 T / j O F h 3 U r P f f U V I w C M E c 1 z c u 6 3 / L z M 8 l J e 9 c y 1 r 7 x N Y 4 h i E D E k a R 7 0 z / 6 i R t e N d h z b 3 o o B 0 I x Y U 7 E h M p r I a A U t v W 8 L 3 y V t P f p P C I j + 8 r C x S E e q E b L E o x V h / n t o b 8 w E k c V 0 C f v I E 6 z W + c v D d T 2 r c A p w g 8 A N + V w E L W y N O D n S 0 i V P f A r d G l P d 0 k h a e k O V a W 1 I L k G I 2 b 1 U p U q g u W U d L V Z S F u m B Y H j F K + g j W 5 p / V N T c a 5 b 5 g D n T 3 N H z e y d b h I q n 7 O 6 j X n 6 N G a m S U v G I h E S G 4 y L v i 1 H s 8 b n n n 3 9 5 6 r j s + m k a o s R r D V h l r G G 5 s p v J f / 7 L g 6 Q t F t 0 e H 6 4 3 W c J p D L G t m s J 3 U N O c w 9 g H 3 q e b 5 k 2 E H r l m A J f S l i J Z 5 b R 0 G / 7 y Q 5 p G 1 S c l 5 5 n S 4 w O 1 p k F K D P 5 0 M Y H A L V I S y h O P / o Z v g X v s A + 8 v T 8 E s G f y H k o F V X Z 2 u l p p v o 6 U J V N N J / s v D t P W Y J I z j Y i + c v h c D n k r y 6 F 8 e Q K b 3 q l i m F p O i 8 r P c B C r q + 7 8 8 Q B v W U z v i m f O Y E S 0 2 E l i M l e D m X H m + 0 F y W k W H N q G b p c A h a h D f K x 0 1 u j o T B 6 X l l B w i 7 c v q k a k w a O c 8 g E S S v q C i Z G R Q T K h I 5 X W d + h V 0 6 Y F s b v / y + O n F t v Z i K K L + m a X f 6 y x O d s w G f k 1 a n H i 6 7 A A 2 X O R N F 2 p R v i 6 o h R N z R N y S f R P r 8 g x e b J N P W o u h W h n 1 B J w p 3 + 2 u d M Z M N F X Z Y F C A P I V o A l H T x S l O g Q I + G p 6 o w n v t R k G m R 0 y U a N C Z 0 s C a 7 v H 8 b Y A M O j d L Z c q I / y 2 1 y y + U Q 5 U 3 2 C O v w a g n J V e 6 q v e 5 z N q g K G o R W X S K j p S + s 5 d V v G C 5 A U T D R E 2 G P C f k n q h R d c b t + k i S P d W j 4 0 0 X X 8 M q S S g h T D + 3 X 0 g g u e e l d / / O X t 5 G G e F G j O 2 G B o q x Z 3 j u V o r p 5 y 5 T S h R L 6 l 4 d S g 1 o F R c M w X J T C a 8 x Q p l P H 9 0 5 O P 8 J Q f x E 7 6 y 0 O 5 J d l k G 7 V a u B w X E M o o h O T M 3 d A J 9 U K C m I k 7 z M U A n / 5 q U W v C S W j R X Z C x q z L H I q m F Z i J P 9 1 3 0 z x K q W 8 W W D c G o o g 0 L n p s q S N M Y k x H 2 n r E j C r L Q 3 B U k R 3 9 5 c l J X R B K 4 a z R N / o X h k m 6 L l r 2 U p b + t I h W A a C F o d c T T y X i Y h k v c M k r P M m / P B X D N B J 1 E n g q + b R f J s g Z W o O / P M C s S x a C M s 6 i Y 3 u M M 7 J M B 8 Z J U B H / 8 i B W O Q l q L p q 8 F J Q u / 0 6 M G G F x J m a g 7 l n g V P 7 y Y B F S N K k z e V 9 E 7 S p i N l 9 8 C n 9 5 g K m g I a G k P B v E T q t F p C E i R f n L I 8 T 5 0 F h Q L m g E a h 0 + 9 q 9 F 2 r F o q 8 S U 5 B m T g z h n e 6 Q g a z N Q X 7 v 4 b 7 u B U k 5 m h u e O z b O 8 C f U X / v y / P L d K S q 1 2 a v n 2 R T 0 2 o H V u 1 N r t s X T / 5 V G K W Q 5 6 6 C O U A Q x M F 1 Z E 3 / 4 i d v 3 T g + g U l E I B C c F b a B V V + K S 1 L + h c / v I 8 p k T w 9 T z g I S I 6 C g F H 4 Y z x 4 l 8 e w U c 8 S j H G I + g p Y W + M 7 e i M i a i 6 / v I g 6 Y g J x 6 9 5 O 4 Z i J l M b b o F k 2 c v 9 F D O 4 + c s j h X W h C u y j P J 1 B W g d 9 d l D h Z v j y O x 5 p Z q o x v q b M k / D y / + V B p X G U Z 2 W s E o + N y I n i + T k k F 6 N K D D f k X a s z j r Y j A y w z N 2 5 / e d g w E 4 Z W w a 3 q L S y Q 1 q D f s O h U N F 9 / a y Y L m U D r D j o O B q p F g N X t s R Z a L J L o Z n z T v / 7 l B w m q 4 D e M R S g / S u L n V L L P K w B G a N M k b q h F Z v S X R 9 M j I c 3 V 5 Y y w i O U W 4 U t D U 6 M c F 2 4 f L 4 F l d a P j c t P m j 6 W m q U 1 t + 5 d H b 8 I q T E W R m m 8 0 z J M Y L l a E J Z 8 G I i x j 3 Z b R W d q P 6 1 H j x J q Y n J L 0 Z U 7 8 t 2 s k i M Z Z C f w x J v S H s G b e 2 Y y i Z h D K P y 0 E Q 5 U o y k A D 1 F u k V 9 I y R R 4 Y U a M F + s v L V Q J h R h W h h B 5 6 i G U T Q k L 1 l + + 3 J G V W S z w h 3 r / M E v + 7 w y X X + 9 9 / e Y w x 0 Z I y S R b R k 4 L f + S m l e d K 1 9 7 8 8 R F n q y m w l t M k X S X U 6 H D K f 5 j D 2 q L 8 8 S J R L q S I X R u A l k 8 p l T + g u + J 6 F Y I s X E A 3 R a q T X h s C H Z O y G M 9 m s / u T w Z V S 0 Z Y 5 M q q W S f R r w o I R J O 2 q Z B V 1 N B U 7 W S j u 6 Q 3 t L m c G C L b 6 R d d h a q 4 p Z g A 2 z C / C i e B q N 5 q s X M c m k 8 S N B F C 7 5 C U l u K s 6 3 o R b Q x K f z X c i 0 F p K n 9 C P L / r 6 N p 2 X 8 S Y c K g B r k B 6 / r i Z 4 y 1 C V Q U R H J 3 U 6 7 2 6 J B z 2 A t m B L m j 7 i 9 a a W y 8 V W U t U Z h O v 7 Q v A f 9 f F + + t / H b n 2 m Q h r u p T u W 8 W F h y d L u Z 8 G z 2 0 v A z 5 b O 6 9 Q u 6 w j E e N H Q T K 0 S q y I y B m u c o H V Y L s W s h e n V S p q B I R m R l F p w q M 1 H C c q h v W U y d K v t R u u i A a e Q K O w r E S O B M i L M W 5 o E G 0 A b t P m A Y K D w z R H Q o E I X U f J Z d i 7 b f C J 1 g I k k p A x g t w 5 9 L 0 E v 5 C S Z H j C s 0 G j M E A p F S P B q A D J Y k n Y N x 2 A Z Z / a M P S 0 W 6 o G j o T a r p 4 S 8 X g E V 0 b K K 0 a u B B x / F R C 4 p Z 9 a d 9 p A n j J B 9 C H m D U d F d R F u s 7 Y 9 4 e B y b Z o e S Y / u X Z N H 4 c F p K 0 O P q k d 0 b h u B P + d E / 4 i S x l p e E H n g C o T s Y R 3 G J x S G h z / + V Z B P q o B 3 H H T U G n U o F K H M R f P W F B f 3 k M v V a s O N M Z 4 o V Q z J T h I 8 S f / Z c H E O N 5 C H S V 4 z s Y 6 g 2 2 L C r E d 7 X N d 3 9 5 E D V K 4 7 j u u 8 B r S / 3 a t l D 5 y u R / y I D 5 n 7 M S x l i V 8 i T h E f Q S B j 2 Y t 1 l 6 V h D c / e V p c D g V l D p q a b I O T 1 M R g Y X 6 F k r x 8 p f H M M O q b 9 S c s Z 6 e I d 7 G y A P y T G s R t m T T n / b S S m y M N q m W 8 W p u b j s W T D h i 6 0 n 6 / M u z m R O B p k + 9 P A g 3 s a E w L S 8 w 4 A b R n 8 6 9 5 T D 5 g S b k A d 4 H 6 g 2 j u z W A C c O w / d N H F A 1 M r s e Y R 5 H N p w n b d y h A j W N M 9 5 c X N F Z N M y Z 9 t r w g 0 P L T V 1 9 D 4 U J b + Z c H 6 a p A I F q D B w m R E p j v g f m 7 g A D / 8 h D j V P Z D T 3 H t W Q D 5 Y d 3 9 9 Y X 4 h V S l f C C s R x k 8 F 1 h 4 Y g N 0 q n e V l u T 7 G V 0 0 B L K / P K M e u Q + W s z g g S b t y y 2 b Y x 9 b 3 O E E v T 4 I / f U 6 8 k j 4 p / Y D B 9 E Q n C X l 9 C e D x L 0 9 F w e D h q x q P w H r Q B 0 h 2 / 1 Z 1 Z E P t E 8 m z f L 9 1 j a v C 7 q G I / e k J J H l s d r E v b H T m Q A s p T h B 6 c M 9 C I e y L R p L d Q K U g S w h q R / G u 4 B 8 N x n N c b c d I / m m k W n l E Y f Q 0 9 A q a 4 v i m 9 M b W m N S D 3 J Z b f E C b H q u T W 7 P m h 3 A M J c n 4 H x a 6 / 2 9 R V f 8 X a l n 4 J / 3 4 / M j + f 4 5 c N l R N M 0 S D 1 C q d a K b / l b Q q b Q H 8 Y p C W R f U / l F + j l P 7 P w 3 + D 7 P 3 f h r g s G x J Q Y k V V s S X q u v a / k l W l y b w m y y K y R l I V W Z f / d 2 c u q w q f n 8 a T t S x e 4 v 8 d P f V f q d L / P U 9 Z k P 4 P v l i G 1 6 a p k m y K l q L 8 z 5 n L / 4 / 3 y h + o y 1 P L I T X l q X n j F k t S Q p I I x a n i f I L n D X D V g 5 W L m 6 d / q h M D 3 j V A 0 / M n I Y j T j G 1 p l V P L l 0 H j 6 h + L j v S j g t Q P p G + b y W d O 0 k t 4 K Q B 3 y / j N O w / J X q U c C W F i Y L 0 k + R b 4 B j B S o i Q k L T I z / E M B 8 o j J 6 R I e + c / x L I V 7 a j E 4 d J m T + 1 8 5 C Z L W + n P e a g d E C 8 3 4 i K s B g j N j / X N R b r Q D s c 9 m j f R k h Q t W W d 3 M b f Z D + s d z / K K / q u v m u b r U u / 4 I O / + K j g j 3 9 p 0 k K 9 x C G 2 N T v j D n L c m W J z f 6 h m v + k z B G Y 0 9 i p H 9 J D u m L / + p / R d / z L 9 O s c X D G 3 / g m / P p 7 5 c 5 p G J X i Z 7 7 r D j m Q 6 W 8 s n H f m J c D v 8 O G I 9 3 E f f i I F B 0 Q z y C v p d 3 g d b w M K K + y T D p m x / n f 5 p H 4 k t 0 R f a V / 8 J 7 6 I H 2 R e X 7 H M 0 c S g W 1 t A H o P p b D j B v K 7 Q l n 9 g j N b X R L E / l f B u s N O u r L f 8 W m F 9 s J s O C K Y N Q E W 6 C l d r V + 7 K I 4 o a c e 8 / x i P o G 2 Q P q p v y C l / Q p q I E 5 q Q 4 m a D l b A O v Y r w d p R 3 s M 8 P A 4 7 / S s W 6 b D g c 6 8 E L t t B J + S r w X c C X 6 N X N s 5 J K 8 k N k G M o M m o e r 5 M 5 Z L 1 1 K 2 6 B W U b t 2 v h M L h H B i C + y M Y 6 k 0 5 V R I i E 1 s R d 2 Z 6 a 9 Y y E n H A X I 1 b v C 5 a F w 0 b v E M / r + H 8 i 4 n e c J X b 9 J Z 7 0 1 f 7 O / 9 a B M l O q + l b O a n b 6 L 0 / d 7 f w W y I 2 h 8 A V d K d f E g R i 4 B D p i s H k e b w h u E 5 / r S v 8 H s w 7 C C w j 2 y f 0 E h v C C / g F M u 2 D S / Y 9 H t E N k C B F 5 F D 9 V f 3 q v H x k V b h + B e z e q / m d G J j w h F d M V u z 5 l w 8 N N 8 O r / i R u y 0 f / I B f 0 T G 7 B g y x N E 1 b i C j 2 R y A D q y H C X U + 6 1 e z I / x 0 1 5 a o h 4 R q h P P h a v R + V Q u M G P a P K 4 n 8 w D x Y S 8 F 6 z m r v i a g X a a 3 D e L s y 2 Z O y s B D y l z 6 J f s t f h a R F I f j U w k z o r P b f 4 d H H A N y Z v / 6 T 8 I 0 i S d a T c M q w 7 y H V O k Z / X p M s F p u i i n 4 L 1 9 0 g 7 W v n 9 o 7 2 b j Q l 8 q T 8 J G P H S X 6 Q n y u Y Y J D H 8 q A 8 E X 4 u h d Z t U H f k b + C 4 l h I + b 4 q t f 4 F J f Y k z f p P n c 0 j l c Y 1 n i F B h o 3 L v E L 1 A + c + 4 u P U V s h i y G E h 1 x l s N r R F T N 2 + I J R H H U S W o G 6 Y B K + i j / m l / J d f h R P 1 T m 9 4 a W E B V h z x I U 3 Q R w 1 Z B T S W V k I z A A U 9 6 o 7 F l d Q H g 8 6 m C b A O N K O n 3 D h z 0 f w T k Z N J h 0 v 3 n o Z 4 J T O C I m B I n k A X 3 A u i U c g e f k T J i 9 F d H l 6 D a r t 4 g R 2 J P z I n r k O y p R r e R U + e m x G S L / x V / C 8 9 J V B c X o g V U y / 5 X d u E 9 a p x m 1 y u / 1 k + h + 9 W 3 v U 1 d q B q O Z H + k Q L Y b x 1 X 0 m / E l / h A X + E n 3 q L O t 6 V e e o + H 2 5 B I P S q w 3 J F 6 D 1 E j W t 2 D q + I 9 N V T + J 7 v 0 O e R l Z G 5 v M E + F j N E z Z U r 3 s k l q n C A A 3 x 7 + G + K h H s Z X 9 6 K x x v G 1 U y m y V a 8 T F 8 y q T a N m x q O r r g L 3 J x Q a s l l G v v L p e y T i z c T Z u O y P k C r i z o n A K q E 7 P A N W 8 + e O y O B v x Y T Y e T w c / C j 1 v A h j S W s u v m J 7 h W O S S w j l J + 4 y o / F u d Q c 8 v 0 Y W t X X 7 M u X a X g 4 D A S R 3 1 k v j O t 5 5 w c k o y w M E 4 a y F X y w F u z T A 1 y w B v 8 V l d k r D K 6 F A f p N x h p / h d w 3 f q n p j L w b t 9 x a V 8 i J G L Q R S S Q / 8 e 2 0 u q S P 5 B X o k b 8 X d n w 4 0 r u K w i R H l 7 g S t / P G f O L D a Z C l G m C W 8 O 2 t w M L I r a 0 G I A a P + h O R Z c Z d 3 P 6 7 q r B W 1 L E d 0 / I Q Y F f b 5 H 3 x r e Q q W X c k V z J H Z d H F l A 2 z 6 q A Q C V A 7 L L d T b n N e h E j b W A Q p K S G L H V 4 f O D u b o X W w / K 5 a 1 9 j V O 2 L n 9 E d / a 5 6 X 6 w L D J n Y r t M 7 R R s L U l T k L d u w p f Y d 7 j k Q p e R W Q F 2 N N x V C O / 5 g g R E 6 0 D G 6 x n m C F 2 b A Q 8 A D c w 9 D 0 o + U 4 4 6 D / B t p W p T Z S M x x F U e P N 0 E 3 A X S y c n B o m N V 5 G f 2 V E 6 E o Z 1 L p Q i T L z z q V F 8 B I y s k V U j b q X K 6 M n 6 y V R V v z 0 C p M Y P l K m C N K q t / 0 n l i x o o h r k U f S x n y y n v F F I g q G j s + o j e I t a e / w Q Y A q B I V F d u X I C 1 M + 8 P b 9 x S P g B M D K 7 9 l 3 6 8 8 Q 4 z q s O 1 C V S z d v w V X 6 w X r z r P n 0 8 u 3 y H E / E E y P y 7 + h H v M c n t w T F + o J 6 Q a v z s e H i 3 + Q Q Y G 8 Q H z y C 4 C 3 h i u I e Q h X 1 I L 3 z m J X / t 2 9 y / A X 5 U n N u Q m 3 C r + z B n H f T 3 B O J c F R R N f L o A K Z a 9 G D n q d b j N a P R e o n 2 2 I y o N S d o k b M 1 n n A g U K M A 3 t F 8 J M d a X 8 c H + T H t y u T A j H E 7 X n A s Z e 6 6 8 C r 6 L L 2 6 h D H q Y j A + G y Y O N a o A t t c C / g N O h m N Y W L x c U C z h g h W H 7 x k h 3 M K x G N A e D g 2 w A N 8 N y j R L y D O H q 0 1 A d 1 F e Y P y h x B t 3 r Y Y h 5 X P l c y w p K 4 i M t d u R n h G i h k J Y + o F 6 O d n x X B r t g 5 5 k x 1 + 8 D 0 + s n F 9 V M z 4 a A y I + Z 4 S + f U J m 7 P h z V V 4 j N V / E S H a k i q s B G U n 2 0 b t J N u H N p p V 5 z b q / 9 t Q E l v l J f 7 e 6 V k J 4 H 1 z S L H x t r / s v e T K i B w q W L g B u x r 8 K t C C Y 0 2 g 5 f C O H A 3 Q Z k T 8 g H Q X r m U 2 / W x W v p x Q 8 h X E / 0 y y R U W q h j e Z 7 O h P i u e i 7 9 0 7 K 5 P s M h e K / M V f k e 7 + O b + W T c W F c m j E V E I U k 2 n 0 b 8 y 9 Y y H F J P 9 + o 7 q 0 k B W J M B w T c X o 8 F t x o 2 j o S B f N f f 6 K X 6 V 7 8 i E 6 U 2 w G l s f 4 p n b q n s F Z c X c a q q c 2 n K y w W Y j V r a L g u 8 N N d m B z W P b b l K X O E I K K j x i Z 0 B 6 V z Z f e n N s g / 5 h u P B W c l m x M C D 4 5 A 0 N X / K P / i O 5 V A f k h H R 6 5 9 g L A L l B o D L c 9 J N L W s U Q A h w P f y 3 q S W I B V k A S l 6 0 T T s v X + N W S T X E J 9 u J S x q k s E M b K e G d p S Z u 1 h c U + 3 W k Z S 7 J L Y Y T 5 Y t i m V + M t + M W C G z 1 o 8 c K R K q f j 8 M 1 8 4 s J H i n P + M R 0 p j l G K s r m w V y h H P J v s + A M k b + q 9 3 G W y z 1 M M G L p B V E x X O I j W / V H f m 2 v x Y K 5 p S 6 G 5 m + i s O w r X B G 4 Z e R s c u l e W F q 4 G + T U 8 1 a 7 8 x j 0 R H c V t s p 0 O 0 x b O 4 w 2 e H K k Y i P N Z K f i z h s / S s F m 5 e a X V z 3 T v L 9 k S q s d d J v 2 O H z n X M X E f f C W 3 r Y o Y D I u 9 y x s n / e o o E n + K M z E R 0 k X Y I y V J T P J X z R O f Q 7 k L m x W 1 G c W p / J p A H D W d Q G a U 7 l a 0 b W H l E x u m o H y n U 7 K S H x i 2 m H O s M I H J l D p e v + F d F d H u 7 x K 3 u q Z O c 8 9 o g 5 P S F x H 4 E b v z 5 / A T 7 Q F n 8 B i 8 q 5 6 y x / 7 b n r E b U R U P m O V Z A c 7 s + 8 m 1 f 1 B s b 6 P v A h s r Z s r 3 4 K C + t Z 9 8 I e y 7 b X N C z B V + N X f h x q W E x X n 6 d 8 m x 9 t 1 H 9 U K U 2 f i V P z f v w 5 3 S p q e w n R 0 q d u h f w B / 0 3 1 x x T I K 9 g J J / V A v u i i C u F a A Q n O w s V A H p r D / j c / u s X h d / g W J b / a q 7 N h v t g b i c o F i 2 c Q I A p o b j k a e F L o 1 0 7 m J J 3 e q m m y C C j Y h h s J M 9 x o h 0 P p B A n r N f 7 8 t z + M R N z h g A K P V n a + J X 4 n a w 0 V x r w t o S 1 v T z c K q D I M b 7 R 9 1 l x T Y W A O G h s b d 8 N V i o 6 I N S 1 v E 2 N H T v V 8 1 p W S 4 / 0 j f 5 v u A a B j e b N 3 M C y s 6 l W r P o r V M 8 9 f S E 2 a 4 x H 9 i U C H i q z B + Z N 2 B P B m t F G e m / c M D T P 5 p r f D a 3 4 p a 1 n O o C A + Z e 8 b R D Q + Q f C R o e P w c i h k M 6 D l f 4 v M 3 e g y s 3 Z J j Y 1 G c n q M U q 5 Q u X y J v 1 m Y I B C u w K T D t E j x / O e y Z X O v T M w K 7 j N Y c F f I 6 g 4 V L K I 9 P F W S h j m + I 8 g D V 6 t I k F k E E m 3 f j Y m 3 e e 9 T N 5 a y x 4 l J z k a z R 3 5 U F W f B J 6 A 8 Q p j m r 9 s y n t c + k 2 A 5 K Z D s V o T + / 4 x M w X 3 j p B c k V y h E C h Y h T 1 Y U c t z 4 A 5 c m M H 8 Q l T c 0 W U f G H L g 8 s 1 Z r L U w u F 4 z V U K M K 8 r w M n Z + k A q m l 1 / i / A R I 7 r p t o 5 5 j 7 + A v z 6 v i i v p 8 f g 3 C t E + I w G L R v 7 J m U M w + H Z 3 k 5 4 H a H u 4 N V v k y I 4 u r P / V g N s U a C r x 9 N W q p r C p N 8 W R S 5 H U j h 4 M 1 d m k P D z 7 L 0 A 1 A J Z J r Z t U k A v t / r t 7 V 8 A p J J f u B x q 5 t K C n s W G u y k e 4 F I b p P r g T e 4 T I F Q I E y c n N R u S K G e 2 W e 5 0 N n R X 4 l G B g g T r J 9 m e n X 3 W J f N g 1 M S m t M U A C s K G U y D + z O 7 v s c v A A 7 b q 8 4 s G 0 f X F j J e u W L G g Q 9 z 4 f R v g 6 i 4 C V n P a B j U 0 o 8 T M 9 g S U v r E M F Z 0 Z 4 k 4 Y L 7 N x y A A G 1 2 L m I t h z b T W 9 u 0 m Z 5 u Z o E H 8 t B c w p s k c h Y L m m e J u 8 q 1 5 + K k p x 9 8 9 F / F n w U d w J p m s q G W q b + A B U d i y 2 r R v W 1 H G Q Q w q c v N S 4 x l M l u h 3 u A N 1 L Y z i Z r l z f A W i b 7 d l 6 R D G K h 6 c e R r 6 8 I r O N G m B / B e 1 h v k O Y n 8 U b U 7 K F 3 k X l y 0 W o A Z s H c 5 T b Q d 9 g A X C K I Z N N X q I L y L X k k v 3 p o D y 6 m U I l 9 R D h a G s j h F d y R X l z W d O r / 4 Y u z h + Y G x + w + P + o z A s D c C d J t I L o Z F K 5 g u c e q H 5 M M z f i F o h Q b l h 7 C 2 V 2 K Q / O M p N p r g Q y t g m s z u G 3 p R O 8 4 2 f j Q e P Q l E s k G c 6 T m D s e k W n R y Y O l o l g q K c i d L N i O w F w J O N U 4 R N m g t B V M / T N W S c S a G 0 r W l n c 0 C s r 4 j N D C 7 X / r o n K b H q f c 4 S H h M e j k + L l d T d O 2 f 2 E K 4 9 G T 5 m w s l m m x A e m a y N 7 L X U T y I 5 X r O P V 3 a i 8 N 2 L D w 4 n h K R W t O R c 7 u V u Y J p c 5 L A 5 M i R r 8 C n y w 4 1 2 I t U + W D o u 7 E 7 J e j k A / V h G G + y c u o Q X x c f s 6 c 2 7 1 q 1 K 8 J t s W v 7 i 0 J Z 0 J 3 y M 7 Y + 4 P y y y s z 6 U 2 L / 0 x 4 s l m l H 4 q t P 0 I d A z W Q j O B 9 D C E o r w 6 Q a g 8 X s J g n e 9 5 M 6 v J E k L c V r j X 8 a z z K N k 8 w L W 6 + X 8 b X Y o b H R k 4 0 h O x 2 n A g l b P L x I q h c 8 3 A 7 v n A z B f M J p A U E a x S 0 y Z 1 z T 0 P b t F B 8 E s n z p q A Q n n g j r f z N s A X n J j J b b N X e F E a J j w b 3 j F e R U K C j u 3 V x e 3 d h H u 3 W 9 1 + R t + C B R k a p j v J H D S H 3 Y i y R C 3 S N 7 u J R L W Z V + c I 7 l r z O O h p 0 H x m k D j 3 b N l i j i a g G Q G J 4 A D p h Y o 8 p N J X L i F t D p b 7 L y X e c d s Y D A u 4 F m L 3 R n / E c + b 3 s N M t R N m A l E w s b v d 3 4 v k k y 5 q W U S M h x t c W I a 8 K z W n R q 7 r d z x 4 h Z i w b a j / 1 N y x 1 H L K p Y d U W 7 D w B F x b a / p E B U 5 r n 6 + U 7 N s f 3 i N Q Y a j E h C q M + Q E D p 3 P V Z G t 8 + Z X e O F 1 F c P O n / d l z C 4 a w i X Y q z R R M p 2 g 6 W I t + p I z q o q r R D D 6 z J c 6 o f l n o S k m k a 3 n p x e 6 w 1 m H x H q 8 L + U B D A D Y M + w t t a e d 4 k + 8 + x j o B C 5 C Q a Y C 5 S n R A I h J 5 D R m h Y S Y h c 3 C C b / F b z I U 6 w 6 y j l x z Q 7 I 9 i Y R r g z W 3 F A M I L 8 t x n R 7 E 5 Z 9 m H P J 8 6 8 S X S m W 2 r / W 3 k v O O G O 4 h v B P A L O C Y K j 1 B e j X V D 7 2 x E 2 A B + 4 F W E X l S l B 2 v k w o c + q 5 W E e A T w S 2 Q G m c h N R P l x S T C 9 4 6 / o n U 5 v A n i a 0 1 e H K z u / l z g r 6 K + a O 9 B w + l w T Z a S j c + X D w q I e l r S m s G S d i h e a 0 k i 8 o T S N r 8 r 5 C t r h + I r J P p b 3 M 0 6 S Z r Y v u C K d c O m I 3 N c I 0 y K R E + k G f p B i 6 6 T h T A j J v w F v 9 z w G p X Y L Y O X P p / 3 I v k + x k d C k P P y b z o V Q g k n Z F X L 5 5 l k u s H 8 S W U P F c o K S x q / f F C j l 3 F Z 8 m b J R Y a 0 z 3 B u B 9 3 z D M h u c V 1 u y R p Z a W 4 v n / + B v a 5 u / z E d c 6 u X 7 F v D d 7 2 P N t G w p I f S s S F f h S x Y T q n b 7 L W s 1 w I X X Q R k b p r W 0 r X d S V f O K b z C y V B d U l 0 1 Z Z N w 4 c D j 6 J 4 N 7 R o i J y G 6 z O v z n d L w X k B Z u s 3 K M e A 4 M Q y b f s H b P g v V n m / J x 5 t U L M + M o + 3 Q c c Z d A 9 3 H p b 1 Q V t f D j 8 B F i i H B F v I v W T q 0 u / T F n N a d A 8 p r W 7 v V F w Z u i l G a E S I b i W H T Q V M c v / O 6 a I k H g v w E 7 / + 9 k O g q i b i 1 f 4 k 3 E + v z N F x b v I S T W q x x 8 K 9 y T m 7 6 p X x w C o m x d W a 8 7 2 Z 4 a u s D f 6 H r r A b v L R 2 M m g B C 6 C T 7 o O I g n X u p g n L 7 E P X b o P c y O y U Y w x Q I S 3 B Y r c p p O K b z J 1 w 5 a e m r 2 H r Q 2 V 3 s L j u U B i 1 l n X E 4 D t c N m z g 8 i f A 8 k R V n v B B n M d b 0 B n b N G w q c l p P + 0 u Q 8 5 N j D M V f F m 5 n d d I F s i / Y I 7 t r P b i B A a I L k h S N e a C T 0 A N C 0 e a P L Q J 8 3 d U n S k B P 5 H h d X p 9 8 5 i / i V x J r x R P R Z U T w H c F 4 6 + t m S 1 U N b 2 i b R O 4 D A K r x X 2 q c k U p H h g V b 3 6 n b x p e 2 t 0 x D S N W N R x 1 X Y x K e K X m o T 4 m j e 0 I 0 g P W P G x a W F i a O X c O G 0 Y 9 7 e p H r X U T L y Z c O e F o g W g D J / p U k x l W d V / h 3 S 9 2 Z + U l X b 7 / a B B k P x 2 i T a q g 9 + f O N N B d E E x q / M 7 w D U Y x U 8 P Y / G U e 2 l f e k / O P j T x M J J p n l q 5 Z r W O h A R 8 9 k s I U C V D Z 4 M 0 d 7 p k Q w T e L g 1 h d 8 6 W S e O B O O h K H A H e W I H 5 G c 3 h 5 c l X l h E p g n F z g a L Z t k Z X I h 0 9 5 H e x G c L I T U a 2 8 a m I Q E V g A n H C H j T 8 9 W 1 0 m 5 K m K e X E F h V 4 c n 3 8 J X N C F 7 p k p i w M J h W x K X w L k 9 0 B y n w N p a w y V 9 7 D K U T o Z M O b 4 E G G 9 4 K r m r k t v o F x l S e H y R h E y p P p L J M 0 V r M j n 5 G p N T 7 2 L 6 I i P 2 S / W J L n r o n D c T 6 O i 8 B P P P K K e v I E D R e a P u E H V R E J 6 H L r G x F 5 I b 9 N p w x 4 x H I s g 6 D 1 1 w j U 2 g T q 7 z z F B T b g c t E P d P d Z F R N m o a 5 V j Q 2 5 k O T f E j 6 E 6 j y S c e D C 6 f g n t D x p Y V H Y 4 / T s b Z W f p V f u m T W v / s e R h r a v S B o 1 B M B 6 8 U u V 7 d p 6 V r a T h z 2 4 + h W E 7 R m m / + O P i m A a 9 a 3 M T r j x B O R n 2 l H g 8 o p t w H k 0 v e q H N U Z w O Y U F 3 l 4 C O X F C I + 9 6 A n E v o 8 u 1 J m u 9 4 r o S 6 Z q s 9 Y p m 3 C 2 9 g V 3 z k l U g 2 9 g g 6 I 1 I y d r l g 2 q z y D k Y 8 f w r M I 1 W b U k h 4 Y 4 v V B N d z h R 8 1 q 0 F + s 9 X E Y p H s 1 G / g G T J / c x 0 z A W h R I e X 7 r S f E q I N y Y 9 6 j d m a w 5 T F j 1 K + q 0 6 p 6 K z Z E C U Q S j 6 q M U N p / / g b T R t t + K k z / c x X l + a 4 8 V 7 X X g m I Q l Z u m B M n 4 f W U 8 M N e w E a V W y Z + A 9 a 7 U n g r f N B o 9 S 9 S n 3 5 v g y Y 4 D h D U B s z P s p j 3 R 9 E 6 S L P 3 V E Z y l P E H S 9 + M z 9 h B c a 1 z Y Z d W z i 0 9 0 J w B r H A e e N J P R M B T 2 3 f R B v N x X s H H J + j B z I G o t 8 p U 5 R z q h 6 l u T z 5 h 9 S 3 J a I T w F K 3 o L M l 8 d 4 v p 5 i z U D y S e K m S x M 4 V 2 2 O R N J 8 C 2 y i r h P q M L T r F i j J Q c 3 / E u s 6 o A I Q i j T f a k x 8 J 6 6 L O h j 8 R o y p v J f 0 t E n g j 0 j 3 f S J 3 A y t U 2 F 7 5 e Y l t m 6 + s 6 T 3 h h R a u Z a v G 1 R r X n m 1 p z B F 4 L + G X R g y G f k 5 4 U V n 5 F O / C Y u v T o m 0 u 9 r L T 8 4 C H 4 E i l g z K L f + J G r z A S r n d T s U I j D j a d N U 4 K G s c C s 6 p v u A y d t h o M s 5 F G 1 a i W b 1 g z j K o 4 0 C f 2 2 w j Z o y p M I v j Q L + e y w 9 k P 5 q t 1 u K Z z f c c R 1 7 8 V O 2 w + o t p E 9 L o d 7 B o U c K + n v 8 w h k / p i s 3 4 Q 6 p k e z s w 4 h e a N z p L O u s U N v G Q P Q g 2 G K x l y B d i G N S n q e w k d h / r I l c d f Q g p x F u + K Y 0 x L K M l o b 9 V m 6 k e + m u 9 b I q I c G 5 I i t 0 x F 6 J y S M h B u A D 5 B m j e + a g c v 6 O X Y m 5 n R O X o Z D B 4 Y r k P Z w G 9 o j s f L Y j F g X 6 5 V + k J 9 z K i h W f / Y w i v b K o m m q P n E u O Q y v B g w L b c 0 Z / V X F W R Q 6 b b J t S r y A b v B t 0 K E P j / K a G 5 e k r 7 X F O v 3 7 L y f + g 0 O y b 8 N I i u P T j I 4 p P m v A T e l q B I 6 y r T x I A k S 5 f y Q i n 8 p W w y s b 7 5 v u J L J 3 N b s 0 / C A f C D 9 m 3 3 + 2 y t 7 y 8 f 8 c C N r U 5 1 t S H N V + Z 8 S b D N E n K 9 t c r O f v B h Y I g e / M N i S 3 9 3 + h 6 J P O W 5 t s P s v N 2 1 2 w u 7 L B M H 8 h 7 U O B F 9 Z y D q E c P + v p F S x Y Q u T S 6 N E R T n d Q T c e N O U E Y x I y N l N k V m / W c 0 e + 3 m 9 / g 0 y o + a p 8 3 R z 9 I 0 b 4 z V i 0 T C n G N V 3 C x A P d E n H 0 V m O L 7 q 9 + e m n I 3 a M f B 3 4 u y F 4 4 b r X W o / f r C V e v n v P p Z t h p p W x O n X r m S C t 4 V 1 8 3 a B 5 F D H l 2 x w R H s 1 4 8 p 5 4 B B v t Z 2 x B V h 8 7 4 Q / v C I + + 2 s u G h k N f V k c A 5 S 1 i X D s f h j r O 9 Z d 9 K 1 T V v d Z L 6 l e m l p K G b v p X U I e j b 1 J Q B E F T + x 7 l n B S Z 5 c 0 k j T J S E K Z C 4 9 n p s F U e u T e u U 3 z T 6 7 5 e o v v Y Y 2 o / W F 9 1 c I n n r 9 w R a H U T 6 w P v v Z j Y L 9 T P g C 5 0 l q 2 L l / M y X W M B o Z D O B G d 3 i L x r 0 K k r o k c f a q A j q O z 2 2 x H l H j M S q o f j X J A x N K d L t C e I p 0 K t I D G T L p k v N A V N 1 b 2 5 E r v 8 N S n 8 H 7 z 1 / A H x U i 7 R P W c T C w L k y P n r E A 8 0 2 N a N 8 l W o R u d 6 R v d e 8 f v X V j c 4 / d 3 Z y B h x 3 4 W X m I m G u L 9 Y 4 o i I B K V v v G I g x 9 q m M q l K / z b h m b M x 4 Q G P D S g G V o R o H 1 p P a r Z d Z V 2 D w M Z 5 9 h o l 4 m g G z D v E 7 y X e 4 d k e H n Q z U h s H s V t P X 6 C K 6 / / z c p Z b k 8 l 9 u P x s M q f i 8 3 V C V a + y X l T 3 H 5 G 9 J Z 4 7 H 6 / A F O h i w c Q 7 6 G N z / Y t A y q h u j m z 7 R 6 V y E A d 4 5 / b 6 H y o U e X K j + b 5 l 3 m 8 s L 7 M 6 4 1 u q 9 O 9 s y G S k 6 F u N b K W 4 c n 4 K O W d / 6 Z p k N 2 2 l Q D R v o j C m p 1 P W Q H H Q n D j 4 d v 3 8 M x O P 7 W 9 R M t 0 d f w Q 5 W c P n j d F c Y m e S I m 8 O q I H E E N I l 6 3 s f t P o t 7 / 8 Z h 9 r Y L a b T f 5 y 8 o u D g f 9 8 A 8 j i 7 e U R G z u f 6 K U V 4 5 H N C 4 0 2 X / Q E k i 7 U R j c e H Q U t 4 f S f r S S S / Y l 1 j v R O D o c f 4 z v / L S Q F y S 3 + L a h e t n y y v 7 3 / / 6 x I 9 h + D 6 M / M 9 Q l P P T m U q c t K R Q 0 1 X b x x q F 3 N S 5 6 A 0 t b H V x j p o h i t i W v 3 H / 4 C z I n m m H 9 j 8 f 9 d L D T + B u Q i b X g J l 2 C c A i P M O l j 7 Q O i J P y z p T w n w Q b 2 7 y A 7 R g v + l n M F / j 4 n Y 5 v 2 b b X H E r q Z w 2 V E y A C m + J 4 N h z g d K E 4 l j T D Y Q c N W Y H 9 U n L j l l L L M N j 9 n k e b K i l M U s c e b e l n h v b i k T r I Z h x 0 Z j L N l F / M e K H v j 4 R Z e n q 9 7 Y A O x E X q 7 n f M g P k F j i N b R u r K x X b E n 0 F J o o W l L W w J k G 8 P l o A x v d D C 3 x H x F t Z t b r k Z l S N Y O V 9 6 F e R g j S p H O I S w + t A X 8 G I + w C i G 2 G Q I u v e 5 4 3 V n r R t g T A c R z I 6 k m Y G z F O 4 l 6 t L P L C i W O X V x K O n c s 8 3 B T 1 W 1 L a h P x J Z 7 c b b A m + n s T p 2 x G O Q g f z K a V x K 7 P R 9 C p X q Z t Y 6 K + W F g a 2 g g M B j f t F Y I 6 h 7 a Y N k 9 3 o 1 5 r 2 A 6 l T V U 9 L 8 3 / X x q t j + W N + g R I e a I w P l Q R C R i L 2 k V 8 M t + A P r d w 5 C Q 7 0 m 2 6 V M v + e m 9 3 h J Y o u a O e 6 T f B 0 / d b m 4 J j B g c X k y u 5 4 c J v f x u Y G 4 / u 3 p 3 S d k 9 G T S e e R H A d C 2 H V h o t Q V 6 A m M N k S L L J m v W W b 8 Y u z H m y a t 3 k P a G S g w e g a R 1 3 / s T g P q C s f 0 G 3 m J J b n l 2 c 9 / J A o H 9 k u 1 R + R 6 V y Z b 1 i H G Z W o K V X o J b G Y O J I m w t X S k Y A Q H n J 2 k n T t 1 0 6 S 2 / C c h r N 5 r t 0 D 8 M b W k W n u w 7 7 v n e y L w T U D E d L v o P q A 9 K Z P v U u t r S 6 6 h M G H d H f f s R h s Q 9 E u 6 T E A X 1 g 4 v m s o Q R A H t H o N L o D 8 C Z K n Z s C D 0 X 8 h 7 0 1 7 H F e z K 9 2 / Y v R 3 V n E e j L o F p E R R 1 D y E F B G K L 0 S M n O e Z v / 4 + T P t U u X w N X H e 7 0 T D Q w D m Z e U 5 G K C Q O L / e 7 9 1 r P 2 v m 0 9 R 8 D j P z R U e n 6 Z q z 7 s 0 Z m Z q + y m U L 0 A W h r y 3 A m b L d 5 c R K + s d L U l 6 6 D 6 r S Q 7 8 y 0 B A h z w l P c U O E u i Q s s q E O + R 4 z C h A u 6 x D f T d G V a z m o v 6 l v + 2 v y I q U 3 t y H y p I 8 K p r n e c x + e u d H A O 1 X N W L 3 S 7 N Q h S n n y + 6 u J 3 S Z 3 4 H E 2 b h o L U L w 5 1 5 o i U O j q M P a d q V 7 L y F D a n r r 5 G w j E s N z 6 h 2 4 G T M B e n i / S t J 2 9 5 u / W E Q + c f a J e W n W 0 U b p p D A 1 1 q z U c n v V l s A t A P U f m N N h t 7 T k g 9 8 u z l w Y N u 4 Y k U T R p d I m K Q V Y v o h + 5 N t c 4 i p 0 G k S k O I X B U D 6 O s q G t d F T E k P z X L F G J + + w U i 2 d 3 P q O w e u Y f / K N r w w n S k g W o w B M C W 9 S Z I v w G w o Y q d e H A n 7 B n j N 5 P 4 T y o V g 7 u t u m z P c b 1 d A 1 I f J L U 1 X l 8 9 q v R 7 G L f X F b + L t l 1 l d q S S 8 a u 2 n e w b J o r T H V K g o p 5 p w Q d A u d F z 1 b g f 2 p q w O 9 A e 5 O 2 1 F Z k F + 1 2 h Y r i w T j t z B 7 I / i Y u k S D 7 m I V m 3 G w u n + 4 h p 0 l h m L + i a 7 M 4 Z 7 H 4 a b N e O Q 2 N g q L 7 H 1 g N t h 2 + B A u 8 d I y o V 8 F B j K p D t B o z G 1 y 6 s X M K Q g M 4 D u x Z 8 Z p F N t b W G 9 Y 9 g 1 A z U Y u d A N v Q V v w o M 8 B v 7 B 7 2 f c Z o Q Z 3 U L f J R 7 S B + d L I 4 i L e K V N W 5 U 5 M N X x 7 z i x O A Q / D s r F m W J s 0 u Q z Q I x i 7 O r k T w P r E 7 X f r i / n 3 6 v I H t d u d r e g R / b L L + H B B F P Y d d / B K i N s a D G s 2 V s c p A P 1 2 B s S s 5 i V D m Y K X C V m 8 m d E N c K i f j C u L x T 3 y o Y R P B j A M P z U D C j g t g F h Z 3 L N H T o n c M U Q U m P y 5 e d U B H J O K E y 4 u B f U p v M t H 9 q i j K T m j V e G 3 b f K X H A w 3 P T 8 5 y y M 4 k d O b 6 G O x u Y 8 i K 8 c D B B 0 k c 3 x Y H w x v v L H g q O J E J 3 9 u L E a i C w k R y / Z A e T i y W 6 d p 7 d I v B l 0 5 L e w / q b A h e 7 G + 5 i 2 h I / x a l V J i 4 H J 0 f u 4 4 8 D w P / i V V x E e 9 A g 5 P A K Y O H 6 U d u b P N T J H b S 0 8 K o F H u k Z n e P 7 R v A G I t F I z / 4 H 3 p b A O 8 e O n Q l i Q 4 6 C y b L q 8 I X 5 k f + D 9 E j T k 0 r q M b P E N G A z V C 8 N 2 g + 0 t w V g r M P n 8 m r E m + Q W 0 L G 6 u 1 / m k s + 7 + y 9 v 4 2 7 u b h v k t S Z J j s / b 6 L s U q v w Y m s p H 2 E P H j + a 5 x z S 9 R S y i F L U H l e p P 0 D d i V E / C Z H O Q H L m O x + O R n 8 9 / 8 0 w N 1 1 O a v L o Z t o J 7 n 7 w w / e U l e j m x o 4 4 T k P L E L s g m c c c 0 X 8 m r z S 4 b M G S B U 9 d t / + X a + Z H 6 R 7 j Z / 7 Q C k F N T t f I 1 q t p X x f b w W H 5 S / 5 h 3 x F 6 3 7 l a 1 y v b h E g t v 0 9 T 7 U k 2 f a m T u i C m H y o C S k Z U i g x t q f V M c T J Z u J O J y O K m r I B m 5 c r g a l / R i M s X o q M j A 7 r M j x 1 K y 6 o V 7 d Q E h V t E U s F F 2 l b Z T G 0 k f 9 N 9 Q m a z u 3 g s q i D b A 6 2 B Q q j B x 0 8 7 / 7 3 z s 2 W M k 4 b 7 M 8 s A O k o c D j m 7 y R 8 Y h J E t s I N I c 1 F K K Z S a U R c k M G n y b L e G h 9 k a q E r w w B k J K s d R 4 s 7 B U C l j z e o t W f 5 u 9 q s c 7 W + Y W 9 7 r t Z 0 + W m N V W t 4 n m l 6 4 Y 5 A 3 c i 7 t l O j X d 9 O G f Z c 0 B P y f r W R Z t p A R u R + J U X 6 y 7 b 8 a k 9 W y F K I V V x g F T 2 p / j T U O S l S p h A S b / Y D P a q t s f p S W + / E D e q 8 p O H V 6 r W Y t b V 8 X C w N k J M 4 2 A d w 4 1 j z k v + i r D q n k 1 z 8 9 C b b Y Z k b M q / J / p a B g H w n w g n Q A H n m 7 x 2 Y 5 i s j 4 5 d S + S S Q 5 h Q 2 q h I F A o P p B 9 B h a h r I A 2 z k Z / L o J b S W j E O U V D N y C z 4 i D N f s D i E 0 9 n X m f u p g L B + s y S L A 0 R J n q U k Y + 1 U o 3 k K q u 8 u C I 8 j G W J Z V R w s F V 6 r x g a + R Y 6 C k j Z q 7 H w P x R f 9 a F q / x 7 n 3 M 2 + Y g U A 7 j f V W S J T V 5 i E W 0 0 3 Q u q Z 3 j A 6 J 7 N Q f m t 0 4 A u c h s I V P J q L q l q e O j E o r c Q t k N j e T i G B E F P O w l N Q l 0 k R K 3 S n O H b t m E u 6 L H T b n g F E z s 6 f J y c 7 9 s R w W 4 z c g s D X L B v v v M 8 L h 5 2 l d 3 u n 7 V k y e 4 q V 4 N 8 n 8 H J b D r f U v w 6 0 / k O c B a J C 7 N g F u S / I G O O f d 9 I J W o E C R 9 c 2 k U H q x P n J I w 8 z M E Y G h M P H c 4 E M 8 i Z + o d i 8 g N c U V E 6 J w F X 3 Q 9 V D c w Q E 1 P Z 3 6 r W Q H Z 2 1 P X P E 2 d c t t 4 r C O F g 9 t 5 3 8 n H 9 B N K V 5 n r d 3 J + / L O 6 L P o 9 N E v Q t O 2 m B x W E m J C G C g z W + k d q S C F H h 4 o L R B y v l c d 0 I 5 u N Y V k i q / y N + M l v c Q X y c 3 o o a / K w q n N V c K a R 7 o r 4 z D r g A S N V k Y 4 0 o L w G X t k u + m g F u V m j j i o o q 1 g j p A c h T B b d n B u Y V X J N y u X i X B O t 5 6 B T A S Y f 4 s C s I j x P 4 o d t t Z T I 7 6 a 7 P U 0 S u K g m p m j P 7 g 1 7 T K o d 4 N D p T x 6 E C + J t G J n U N G 5 S i 1 a Z a g H L R Y d z m t 7 y 6 X s b i Q q Z f 6 Y v N c F z X e Y K y I 1 E 7 6 q G g 9 M C c E V b T y T c 5 5 G 5 I w Z G 7 C d 9 A T R R 7 Y t V 0 F G q V e B W a + m U z u s a h p P g 9 U d e x 3 G F x 1 b J T J s i c j O V m i X o b / O i n g 1 n p j l J M w D o U C Q s Y q 2 A U j V q F B W 9 i d U m L z l G s W n t 5 B p x y t z D p 1 y o M O n R P E y z O 6 A R X U A h Q l C t 7 Y E Q f + Z N H c G h 2 v 9 w 2 C v S 5 j 4 o s e / / m y s R a d E O B 5 l P x V 7 o M L v m G O y i s x 3 6 L v q N k z J q c S 0 u X z U S n e P A m Q Q d k x W B n o r n m t m L 6 g a e m X t l x 9 y s h L L d K U x d h y P c / 1 R R 8 t Q J E f 2 h 2 E J p G X T P + U s U d h R D S 9 z B v G 7 h T W W p z v Q z y I j o f p o F J R m i K S G j U d U I m 4 A 8 u r E P E 6 W i U j U W x i 6 4 l s 7 D h u f T o w f u e N U X 4 Y m 2 2 S E K Y E w R k / F E k V 4 H Y 9 7 p m W j v 0 I K 6 / l X V S C 6 V C 5 u S Z l y N n v C N y i / s B z s P Q R V U / 2 e V F f r W z q Q B + 7 r r k d v V l H W l n 8 K o q e q A G / L z k s 5 M 0 k q V X a + Q 4 3 g M G v e x L N 4 a t K d B p h v V / C g U I k i 4 o A R I K J M O L i Q T x J 8 6 P n p t x D R y M h u O l G 6 a H J A 2 h u h j / T Y T M J + 9 V x 0 m f I k Z o b 8 Z I V w 4 2 Q F W t F S q J J m 2 4 j j L J S r k 3 W b W P U c 8 g r 2 s x O p / 0 K V v I 0 h 8 T a 6 K g t I D 9 V p m E n 9 R C n p M D Q 7 A / G Y G t y U M S 7 X o k Q m d N 0 E 3 J Q p p Y 4 u s n k p I F a 7 Q l h 4 h 1 Q d 7 m E C r T W N N e X Y q J S x X V R t B U A a j C Y Q i M v y d B T r v H j t m j 5 F l k m O w s F K c x S j Q y u s h i l O z u N Y 1 Y f K I r c s Z h b Y 9 s g k 0 1 h B + C N O p 2 E g g m / o W 6 b o U X A F l g j s M v X W f u G r D o Y x c S N g v y N L G W F r m Y 7 V E a k 3 S e I 9 2 p K e i a W P q q l d f T i G Y h 0 j H j n q U t v 7 8 b B X V H a c U k E T M x N s p 0 P R 4 g S I M p l p 7 z + c X 1 h C 4 m J 9 0 v b 8 W q O F 4 z K Q V + Z 7 x L Q S A S I 6 L x s T S X 8 E S v d o v d e E P r 5 / U v Y k m M Q 1 + 7 6 F E + 5 O 7 E U l Z m X x L l i C B 1 w S t 4 K I G J 2 N T i 3 S o I h K r O p + m j R v 7 a h s e / w V e T L G X u G p j V v F G 0 h 1 3 V V I b Z h N N K x i z N 1 A S q 8 j 8 1 u x F X y + y M u U w x D s w n 4 / B U f H Q f 1 l C R 9 T / 6 r 1 E e k 5 b k S z 5 K g Y P z V D 9 y J j j k v Y 7 I M P 9 f F h P i M p g e W k h H a D g E R A p P S Q a P h W j 4 9 e Y 8 w 9 P R W W u u E 9 R F b 2 8 l E w q B S n e 4 9 2 4 6 z Y G v M m c P W E G d h q 3 i 8 x z v x y U H 3 P v y H m y H y b 9 1 p G B 1 F Z 6 z k 9 E H 7 O L t w 5 v 3 D X Y C B Y n R o r 2 6 k r y 1 H s 0 y 8 H / w z d 9 S n d p 6 6 s 6 r Z G E 9 Z h F D 4 e A h w 2 v H f 7 l y b w f 5 c O r 6 b h L a g R 2 P d b B b Y y T B R y 3 y B w H 0 r D + a h E h z V B g n j q v Y 2 l M 9 3 I + 2 r O a b G c b i 3 g 0 U 1 n H j 4 y 1 h E n r 8 + t r q 8 / n P E Y o T J t G Q + r W 2 X P 2 8 M S V D 0 c P j K n U F 0 F 7 U b w z + H u I w j X A c 8 t k l X G V l i c f n V n c f t q O y e O X C I 9 s S e k E 4 p z 6 G M W W 7 M G O Z G w 5 v F G H a W L z Z k F Z N b j 6 A j j u I Q + K l 3 i e E U t y O p F w H i O M 3 i e J Q p 8 Z + / t y + b O X G 1 6 J 2 m 0 a 8 m e d p j o Z a W t B X s z 2 R C S 0 h K W Z N m g 7 x P x u Z C P c 3 z l E Y s U K H p B o 8 G 1 i t N d x v x Q 3 S I p o 2 y c N h x W V F H C 9 O P L L s d v Q m 6 O 7 A J y / Q q C e 7 d 3 g q 9 p 0 w 7 I v 9 5 j d z 4 / K W 2 9 e P k h 1 I c + p 1 R o L D a 8 K A B O y r / z B / / X D J a n + D 3 J 8 / p d e H l P m j z 7 p 9 v 5 h M t M w S b 4 W f 2 L d + x f / 6 N 7 T / 7 6 l w 9 4 1 v 8 0 p E l W / / P s H P x / / k f Q N M U / / / n P 9 W f w n b 7 X f / p 6 b 9 4 / 8 6 y p 3 j + b P + W V / 2 d Z F N U / i 8 a f D + w A y C z 7 a f 5 k 8 y V / e g 7 r 9 j 0 J J 7 x v e f a n V e a H 2 f f / + O t f 5 t f 8 5 8 P 7 3 3 4 E b s X / r T / i T 8 / f K H y r w 3 s T z D / t t x n y D / u d + C d N M X V F V W a n n a a q s 9 n u H 7 7 g X 7 / + b + Z J / H k 4 + W T R l H D n K a K i i M Y f 3 / K 3 r / l X w x 4 f 6 Y 8 P F 2 Z / H L / / w x 9 O J v / v t 1 s S i p b 1 d 7 P k H x / / P / h 0 m E c t D I u q r O i 6 a V j / 7 f 2 V n D S J V R P C h i z B R P r X Y 7 / / + y e c r 6 6 / m 1 9 n f 6 V o S S L B N J x 4 S 9 S l + f z 9 4 9 f 8 5 c + f X M x / / c v v O + E / v F X + l / y V u T 1 j b 7 n v d d S D x K j A J 7 1 P l H X D e r n 8 t a R N 9 d a K N B z d 5 n 2 J J j x c y D Z M d j Z x Y 7 W t + 3 X e u t 7 0 M 4 + N W Y v c g i 1 p v / C J x D J O U c q A h T G I q 9 M V V P D 4 k E 1 k V c d Y f C Y s m R 0 g X U r 2 h y Z 5 J M G e 8 O u 2 Z F T k s I O U P S D V 7 9 W 2 a O 6 d t 2 d P O G u r B P P s W a 6 8 4 M G K h x 4 F 8 d A v 7 z G T c 9 o T E A k x L A D U r 8 4 l 6 / a w r o 1 1 y g S D f s P q v l y i h T + B 1 Q u 7 J w K o t 8 v F P t 7 0 p 1 9 I A i l x Z 6 G R f E o M 5 z 5 u I v l k J R t 0 8 L s t 9 e 4 y f m V A x w G I d j o i t u a S o Y a T D s u 7 3 G t r 9 s W o N 5 T F v T U P J q k b i 4 7 + 0 H I 4 E l D c X Y f S C X n S M J 8 Y w A U 4 d z h L z X i Y v P 2 Y 7 p m B I b P h s 1 G b q u K e 4 8 d A d 4 n g 6 1 d u S 4 c t e w X 6 c K R I U 0 l v W 0 2 z m Q 0 G + 6 j f R 4 v t 8 t c 2 t x H f Y q f K d l v Z r h a / 5 v M z b i i k s M p N s x U O x e i + R J J D i P r I X y K i T f k I 0 Q J 5 K e f A x r Z a r B s 2 2 r n d n 3 L l b B I M p 6 e r u z I k L 3 z k n M f 6 c O 1 y t t d 3 t u c U 7 d Z z w 2 5 L o 5 b 2 A U / j J l q I t / u d I 1 r W D 1 i W n C 8 R p I x R / U g H J m E d g C 6 m V 0 L 4 G g w f t K S W y 0 4 5 8 K E l g i e a g z r t 0 A B i N q 2 / K 3 I H K L U o F j O H P g E b i m r r a R l q B 6 S 8 O X 1 T b Y 9 k y u f 0 L b v O W o N G L + 6 6 V o g L j z a N g R Z 3 r J j B M 9 q R + U Z R L x i M L r f j h n g h c P r 0 s j h n p E s P 1 A 3 9 q / V s u u r e + q b X Q T 2 W 7 h m y T W 8 y r T 0 U l S 3 6 o b W 3 2 / I r n + n X 8 t 4 y N + j X 8 q J 0 W v + O S p H 6 A o n n J H M B q k 2 3 9 3 Y + G k B 2 x q Z x X M I Z Z m R L a J y 2 h y t E 8 / A V x a L l N 9 W x m v L e b g R Y 6 s T 5 W J n e n l U l 1 T d l z r w / 8 K f 2 U k w t w 6 d Y Y d o x T Z 4 d k g z o e H 6 R r 3 r V 9 z Z m N N A X g s G 6 z a v w q B F 6 a u t E s y 4 8 i v 1 l V k c v u q r y U Y p o o 3 a e q 0 0 m Y e P J Q I A d l h T D F K / R m J F Y M X 5 Z v A P S y t Y y b S 4 C z 2 O G u l n b g Z y N k A m 0 E m N J w i N T 3 E W j t W q s b z l Q r H 1 V 6 I G / K i Y a M r B t 2 2 3 p Y w 7 N i w D u d d I d 4 R N L r V 3 2 P n W I x 3 x G J r r B F d M s 3 I z K Q P c h 0 d l z 5 P q 7 p Z k R C i X K R w R j o + n I f d Y 4 e q X X j h 5 J y P y N b K f H + i k y l F k I 2 z W 3 4 U Y A z U I t G Z 4 f G i J P K f S x K V A V E + n n n x L O 5 c 3 X L i S W U x e T F V H d J / Z O E 6 J N n 1 D s Z D K X h N W S O W n t Q u N J J s I t P e X I g p 8 L C m e q H b J 4 T J S d r 1 F M v 8 K o 2 e M j q M D q Y G Y 7 A 8 n m X N u G e b M t H t 6 z H B D V l L F Y m Q 0 p 5 0 x 2 u b x 7 7 S K T T T X t o o B i O 0 m u 7 V X 0 T 4 N E + t y 1 M G s D p 9 y e f z 5 U u p w 7 a a + + Z w + y o J p h c i j p b I 0 W 0 g C m S W p f Q j E H y Y 8 t u b n 0 0 7 t u n s c M V b E 7 j v e M R W S i j t u + t i S 7 F T s d 3 n d q z V F F A J 8 Y 3 j W 3 u u G m u 9 Y 6 3 g / h J M I k S W I C w q q v 6 K t W X s 2 o W U Z k m z c H w X v J y c j B x h w Y p 5 5 D V K J M D e y A b C A R 1 X x 6 J F 3 C f N Y S I s H J h i O i V i J i c C n i 7 s k X l x j Z 8 4 u o v 3 f F v p h j i 0 k I D h D k 7 g X O 3 V K t l o Y t q y d u 1 + f w 6 K t o R u g m h + 8 M Y p v S V k p z G c + K e h q 8 O y 3 e J S O d W i H h 9 s H H h z H 7 1 S P M 6 z V E H i F K c 2 A r l u x j I d A o A I e y S t U H I V a M p B g h 4 e 0 h 6 t X m I u z 7 P Y N 3 a X j J G d K 2 i E x A n W g S A v u U K A n f 3 H T 1 S A b S U i G H s a 7 x t E m r g u i p q J f m R H s 8 N A q D N D T 3 4 e f F G B 5 G w t B V w y y G J Z X Y H d W z J d D N g c F c a O r 2 U s k Y U g g h U 3 4 R H b U I M w K P 0 R t B 2 B N f Q q J 4 m B 0 O q G / S Z L J T s a b v M s + v h o s n I O T M b N q G L z w 6 G 3 a L o k 8 v F 0 V d p z c X r W + f M 0 V a p V W 5 H o e S y 6 d E d m N m x 7 K 0 s E g W 4 s c U i S Q S V f Z Y p Y 4 g 3 r U j 2 q 0 U d 0 n C Q B p F W C g 5 a r v R l c H N A w 3 j D R m 7 N 3 0 O e E d 0 r d F K U s 3 v m o T C E t E I t 8 S r j M a D 0 N d 3 U T 7 W e U + O h a P K B n H q p 2 F 6 x t T R 2 G S 5 d l x 8 G G k n D i J g Y t s b X P 5 n 9 Y F m e a B V F q 0 K D U a U n f h 7 Q y X 0 q C N 1 C B U N 6 P g 1 U 1 / V 3 5 T J K p G v E 8 J 0 C U 9 + b r w M j G F 4 E m U T 6 T A X D R N l H r 4 q X B N f w U m e O P Y L i T q B b n y d r U y z X S m Y H E 2 E b h M z X z 3 6 r A f x F M s v F l G 6 R E l 0 z C D L K V u q l B j 5 i G U 3 5 U K d m K T w r 5 l V R D D U a z X I P n g + L b C h d j F N S Q S y r r R I v z n / R P 2 h t B I s 6 x K g B G 8 + k l N k B 6 8 K 0 l Q c T F W z x F D Z J F u z f 9 F p 7 + b 9 R R o / a L 7 w u e i g F e k G V b + G f C a 7 Y 8 Q o Z U f / S o Z 9 2 5 4 S Z l z 3 c T x K z Y B H 1 U 3 x Y h V v t K J K a N b I r D A C 4 P + I + 9 s Y u E b + m e P 3 K F c a Q x n 9 V v Y 7 O H C 6 s Z b q P U j y q U T x p C 8 1 F W M u 0 S u 5 O i L E R Z F q 5 6 T Y X w e S F Y i 1 a t A l F U c D 9 7 G M G 2 / X E L c c K e 7 8 G v k x l Z 4 K 8 8 v k I y C w K 9 W t J b 7 I X N Q h e 8 P g q c j f c G 5 b 2 C V 9 a S 1 C T s d j F j + r R X H Q 5 I D J r b l W S 9 Z J 4 t l q t 0 7 L q 8 L s H + n 7 4 H 1 E G a 6 m a m 6 K O U F W r A S l Y x l 6 q W r L 6 e d g 4 3 e v e 8 6 h T 1 I K R H u F j i L c C o T B J V W D r D s j U t R Q z J 6 K + D 0 Q P y d x H 1 U P L o T Z S S 8 i o s c M c S n 7 j S U y f Z z l y e c u f T W C R 2 J e A l T q 8 j z J I p L w 0 m g b t X A Q x + M f m u 1 J A g k x r k b 8 e 7 P z M q 7 0 F a p G / D A M q v E d 8 x 5 x y B S 7 U V m o K P 3 Q B r J B Y s K G R c S V U v e X 8 J 0 g o 6 e J M 0 C Z 3 g 7 p W s d j 7 4 O / V h n Q R B t m 9 f W q w i y i E 7 5 p I 8 p H d z a t W Z / t F p k 2 3 Y 0 l 9 I Y 3 6 Y L 6 B c u 7 U j n 5 f r b 1 j i s 9 P + G 8 J f p D c 4 K J O d P C e w r e B V J h V W Z 8 i U G W d X I 0 j e T o 1 0 e B x 1 q Q I V h O t Y 9 W U P a e O R 0 s 1 G 5 0 e l t 0 m z H r h K + 8 A T O z 9 b i p s S p + x / L c B k J s G G / L 6 V F f G t Q b t + n W i f v s Q V I w f S p 0 Z 1 Z A M r n p l p X h i n r 2 F E z d x c / S U 5 T A S u A J q c n J U y 1 h / / U + B b h O 9 B M z a 2 3 2 d t A g 7 T N P g r 9 K l U f L X S C F d 0 5 N Z 7 p Y 7 Z L i Y S H Q G Z s P D 6 d i t V E J 0 S T s j 5 + i I c V 8 s V B N m h J V 6 Y u H Z 1 G N 7 T r Y p t 5 q M l C l S U u L 5 n j F j R j w W D L x l d L i C 1 B 1 M A c M W f g V x N w 0 G C 9 T i 7 2 p W C b 6 1 X + v W j Y N C / I P k X C T L r L I G J G K a J x S x n Y q h 0 C s r 1 K 7 k T y 3 a t Y o x w x / r e G Q j 9 6 8 y s l Q 5 s j 7 O P s p m l d 1 P A n k w r J m 7 u K M z h u S X + 6 K f e V f a + t F n z a e t g u M T R c e M / X Y b A r y f Y y d P p 3 4 h 4 R R / U d 8 1 1 w x 3 1 Y 9 8 V k L Z V D f t P 4 1 E 9 / 6 / S j b q Y W A y z b S n 7 b a m M Y m Q G C C A Y Q + 7 e j K x j q f m R k 2 0 s j g J c r t h J L S W y p H i B V h t L Y s u 0 d N T 2 J H + W b o G o N G e T c x V c m N f R m t v a + e q e t S S D f e r c r A x t p C T l I k X P S B E D M M A g q X C M O C p j 9 4 A d o j j x e j j e d o i r 8 z 5 t k b b i L 6 L 1 1 w F F T 0 + I c i Q g w g u T r z 7 r l C m V 8 L o W 9 w N F F N y e o 2 6 J 5 K k d C 1 f d 6 9 q a t C / e C M z C Z S n X E i m j q 7 L e g X I e / M V 5 g 0 1 W c F 1 X S H s A 7 z 6 r J q t 7 L x G i b u q F x K 0 y a / s W K 3 h 5 L m 9 6 C p 6 h j B x 2 i C a c U b c 0 v v t + N o F b D Z 6 b F u L x M T 9 z 2 B R M k z j X B V X 8 a D S x I m y U s G E j x h b e p 8 c P F p P M 5 d w 6 6 2 C W V / E O 0 x M g r A i m p R 3 d r 8 H B 5 O l A J w K F g l F H R B N M l i k 1 G A W 5 M d h m 1 9 a c V L D K z D E 8 / l u o 8 p e r 8 M 7 A U d J k H M E E B J u g U 5 L 4 W F y 8 + F f G 6 y 1 H K v l 1 z m B B 0 T F b V o P 8 v 2 0 i u U 8 6 Y f 2 e 2 D 6 C + N e K y v 9 J W s 5 9 o Z d D v v n o g A e z U J D c 0 v E s 1 H Y y l d d N A R T C i 4 Y 8 m k W c J m w X W W v D O V R A N W w a G B x V k 7 7 T 4 m H h N 4 m b g 3 f g R q j R v b q Y n L d m 8 Y w i 4 J o T H o 7 L E H 1 W 7 z 5 q f t L E L X V l j J E H I X l B 6 k j d f c u W e k K U 2 E d 4 B T + C k d M Y W k 6 Z W k 9 u 2 U U V H V D U l M i 5 S S Z N A v M 9 E G F W K 2 j D w e q i v G c 8 y / 0 P M K 7 7 M Y K N s l + d G A X 4 I 9 C L 0 N G q c Q F T o x V n b E v c 6 u u 1 k z v d C A a h D + G q w K o u 2 k e C k k T w y C d 5 1 H R I 2 / J r W h h 1 T T T Y j f K 1 J A S p x 0 2 G 3 i V M F / J j q G X q D 2 T J d m Y 9 e q u R x l 3 C q s H U q E / / R 9 0 F H O o C M L v 9 v u A L 3 H 1 5 c Z p k M 5 a p e S 8 q 7 g N c w j 3 T a 0 + D F 1 N e N D b B F 0 u g u N 9 E g y v h k 5 9 S d B K c 4 t S c U 5 2 0 L y p 2 2 q t 4 U i E 8 J j J k e s 2 E O f L z I f E Q x U S 8 u q y K 2 Z O u g Y P J 2 B 3 R j a c 8 x f w / B I D G J R V s 3 s E S E J q 1 0 K H y B C f 5 t v Q t 3 D H m o i s C E p x 2 J I J k I f R E p k m q t z C U e C 8 R b x B U z B k a 8 R e g q Q 5 R N d E O p o j X a 8 K r 2 0 V k H F I g 3 u b F h / b m g p E J 7 T p K h W + K w q Z e T Q P y c q / u u u + B A 3 4 b p f 9 0 c c L u u Y 0 R s 8 H O F A N Z 5 h X W p Q F V y s 1 e R m T / p e u T A m 8 x y g U i e u 2 c 4 6 6 q 8 W Y B D C P N m J n 6 U X / R 0 R m 3 f O i B m d H X J W 4 F b f 6 V O L H B 9 b 9 g w 7 w A Q P I A e 2 M 2 s s A s t + 0 6 y 0 Y / E h v G n P I p U F L Q C + q L v g K 8 1 W S B Y + B R o Z 6 c N j N / o a P q o j e u 3 2 1 V u Y H 8 0 6 v z X C C o w R K 9 6 9 J D D 2 P u J c X i Z 3 Z p P j R / 3 E Y H C 6 J 2 v 5 w E V L B K 7 r r d R 1 / 9 y l S 1 K A K s c / e T D 9 D t J 7 + o Q e 4 o g h C w 1 f c L S 2 F q N a b Y n n J V t h 8 f y M R 6 c + F W / 9 r f + 9 + 3 7 h x S M o K N m z f x 5 v / p m g 4 1 V 2 H U x b y N b N 5 O a k G y 7 z k 3 h W z 8 y c U 4 K b y 9 l 9 r B k H a h y k 8 9 w N z L A 1 l b Q h G w u y n G w G I C n 8 / 3 7 J Q H j E 8 x u t s K 3 i 9 i W a L P E c 5 m U A a Z h i V 8 T v 2 m j c O j Z H L I 7 X 8 E 1 4 m R o G Q u M d s z C s Q 6 x C P l H e O O v f M O 1 g U S W 0 g X r U n / 8 w e D a p G p o y O / m x h I f r W Q P 6 G T 8 4 d v W N n V h 2 5 M N R O j D 5 9 N M l p g 7 8 A p j N 3 i F O t I 4 C G g E d G F P W E v v I P N S N / R V n M y e + 6 E d J 7 H A D 7 4 I L e Y h e P M G Z K Q N Y h y p H r p E Q r q A y Q D l A 6 Q n Q w 1 M o C s k S c w 1 z + T B f t W S b d u v 0 j O g T e U F + k O e J 4 R I o l M E W X z n g Y Y O A T u r 8 4 n u e 5 s Y E G z E F j p b y F z b 9 I + o 0 5 Z o x g s e + t Y Q D I i 1 R u x p E h e G A w J 2 4 y k 3 0 / t 8 q Z 9 r b C E f + v c o S u 3 0 + O l 4 v 4 D e I T X m 0 B x / B S 3 9 G r 5 n L g 1 3 A X 4 7 K j 3 Y W g C 2 E 6 R 2 E I A s 2 3 B t Q A H N E T P 6 S Y Y U Y J g Y m w W 2 6 d s z V T B 4 6 1 G + 4 + g K j d L l / L a Z k 8 o 3 v 9 + k y K Q y w m h o 8 C 8 + d 2 Z m J e Q O 0 k N q S y 0 S g 5 5 o w c / z U g c K 4 Z D 2 n z h X T h 6 Q y g F r w z + w y Z Y 6 K m I k 3 / G z Q l b r g o r C T 8 I X t V 5 P Y w w U N B n s N T O T v c X j s R r v 3 X K B I Y G w s e y z e R G G N a 6 K q d k q / x 8 O g k B S 1 x + 8 S 4 B N H j M M m H K U W U B L 0 v y M 3 Y h a f f G u P J 5 9 J H E g X u d h b y G a R j r 3 h D C 5 j 5 s x v X N l 3 / B 8 9 D u l d w y u q g Y B 9 y u Y w c 7 e T O x / 6 y 1 p G 5 b B N E I e j I M o R D G P r 6 J J L 2 K I 2 j s 5 c 7 y A Z u C e w B G E z p W W W Z Z s Z 2 I T g v 1 x X 7 Y 9 o r A z q c r B j L t i q G H Z K v h z 0 N w / V O + w m l u N G Z L d E o q U z e j 8 K x 8 t H 4 w k 8 T E c D P 2 M B g M F h 3 4 8 v y q 7 l y 4 G Y k Q / 9 N h 7 a d f t m u J A h q E 1 o n 0 w 3 J o d V d U p X 5 R J v 6 v r 7 e 0 4 / 3 P D g 4 a Q N V x x A w n P 9 C D g 2 g C Z u 8 s 3 c E 0 X J c K q G + r K z 6 k P A C P E x S i 6 P d I 9 I G z H S n b Y 6 q s + I 4 m 3 G Y / A t s A 2 x b D C b r A O y z 8 y f U T n P 0 Y w F N B h 8 P K H F o k T / s p S e 2 g y 1 x b H g V h P p c T D o W p p 7 5 J d Q G z q W D F h Y t v c V z 2 A 0 o F E + H Q b W R e T N x A P / d u I Q B w h i b T b j 0 H g h 2 z l F y C A A p k 4 w z a O 6 t 8 t 1 e O F 6 J i 7 x j d 0 v B h 4 N n X W 2 r D 5 Y 6 g G p 3 M K 1 t c S J C c g b 2 T 3 m r f Y L V a n Y P H g + Y 9 d X z / 6 B 3 R S 1 N V p v q C N f u g O r 5 t R d k F 3 E r z N c h 9 D 5 7 p 1 S 2 1 e P v Z d t V O L G x K J z i O R e 1 t V G i 4 / K s N S 0 Y 4 n 0 n z W s k V z f W 2 t B t w r r m 0 + h U 1 S f e r M m f A M 9 o u W a J o 8 P + g u l B P j C 1 Q z a O q 8 1 o 2 W 8 9 m T Z k V e a o S 7 u A M x w + J x Q f L X S y 6 B + s D o V 9 V l N H 5 w r a A l l S W r 7 G 3 / O w z 2 l O z K f L j t i 4 Q 2 e u 2 f 5 F s 9 + G z N D Y b V E A L A F t o b b y H r j 2 t 6 r t 9 n u d E Q I k T z z 9 v l k p E v T j U V t y u R 2 b h 0 i i m W D 9 z 2 M 6 1 G k q / R c W c v 4 s a U L L 9 H 8 f L G e O f D s t u U n + W R c 6 e 2 P d v P M q h b D + k M T y m 2 I z u Z 3 E T b O a D j i L x F y t 8 2 S s P O Q M o 7 a w d + g V o e W R S G N c E P D X R d A 3 X F i d F 2 C Y 0 w P 7 M + z V b N 8 Y I q z s v 1 E J z B e x J 9 Y R 7 D z i A p g Z M d U 3 / D X + I B B M F i 9 j j e 1 X T d s D l m y A 3 o G Q O y 6 I 0 z 5 9 B O b i P f K z j A A D s J m 9 M V 4 V 9 n q V D Y q e n L C y b W T 4 o 0 c r H D e D U R U s 4 p + x K / a M 8 U P n M r q n d 9 n F B / y H H q 0 k B S z 5 Q w o Z C + H o f H C L q V C L v e M X q / J G P z O / B 1 k H k D f + G G 4 U k 9 I z Q U w i O R J c g O U C I a J o O T n u T S 5 e n 9 n q h x o e + h d Y 7 j p I P D b n 0 q d Z z P k v M 4 h i C u K J 5 4 M 1 A N 8 a g t h 0 L n 0 D v I M z H D C 4 k S V q 2 v X a D q V e G i b / d D s d b g Q A Q o N n p g 7 r X a w a Y U W X Q L g i m s C b V O 6 V C n I D Y d 2 M K d a 4 B n E Q o 1 4 P r D D y h V U h y q l l g l I X j I 5 Y U v A 6 / N z O X s N O o k c N 8 w F a I j 4 B V I M i z u m R C R e b e j g Q N S e G z q C 9 D o U X A l g 7 p n 8 0 9 b F S 0 A 0 6 M x 5 8 r 8 g 4 f t U u 9 f 6 q X u P w i W P X W h S V N X 0 s z C u A H 6 k G S v e Y u y o O B s v 4 m 0 E 0 v d M m R 9 j / q V D h Y f F d 8 I v K F Y a s n S 0 u p x Q 4 h Z 3 8 N b i D 5 F G x W k e e B D U 8 w b X D 4 s h b w Q z 7 p C 4 4 Q 2 o A X L D a X L j v b f X H 1 S 8 L N v j o 3 4 V X 1 d Y g l H e t 3 x q p P 5 O o j u w 2 M T 6 t R z h X j x 5 9 U 2 b p Y 2 G k 0 2 X F O y N 2 J 3 N 6 b P o e I f l 3 V C P X o i i V p m b o l s z u i U t k n p K L i J k + G j U D 6 S M 8 4 R G q D z z y o L l P J N o + K S b W H V V c S F + Y H C Z 8 G R s q 2 B j T O v + K 2 9 X 5 M a Y L F 6 R k 5 Z 4 y h Z K A 3 p h Z V Z 0 7 X E 9 w X S h G g z Y L s 7 w C u 5 I O 6 O i T V a e 6 p o o Z g n C p V 7 W Z 1 E o / V w Z 8 g 4 k u B C F O p S i k X 4 5 I q W F j j I K b h 0 U O O w u v 4 9 P p N 4 C V r t A R j W z e I H j x y F B w J Q + m B W O h Z 2 U C 2 u D N I 4 H + d y 3 2 G M o p t M i n N l f o L I u 0 0 2 P z c W R + p W E O g S p o 7 7 w P n E I Z o s X S H a i s p I 6 t n n r i u h x b h c e F e K S f r M h O 2 y s u w 6 J 7 i r K 0 Z Z i 4 l y Y 9 E n m D R G e x P 6 1 e S / P L E c B A m A 3 P d V P 3 L Q Z I B c y B q e 9 U e y z w V V p l p M Q y R E p b J H t + a 5 1 4 X Q q 3 / k j f w R u O 8 O f A r z T A L m O / l c x 3 B P M Q 0 L U 2 X p x i q x X A q L N b m s 2 u z Y + h d 4 F c 9 s I 5 C + x Q Q 5 E F M 0 Q V x K G i o c 6 2 o n z 8 8 q G l s C E k H O n j v t U Y 2 b I w Q J w y G K A A l M L H Y + H C 0 c a u t a X 9 l 2 I a B w P E h C 6 Y Z k j V 2 K D L D u s c C W 7 a e 7 2 Z 0 z m M l s m 7 l E 2 p + N O s Z 6 g a 2 F J M 6 M V T 3 T + E R o 3 e s W e j N m 3 l W y t d F T c F G D Q 8 K t x Z n i M R D O f p h 7 X V B V Q F T i 7 c I + 6 a G s d q G O l Z + u 7 W 9 N b R x v I V Q 2 p j r b Z a D G 1 u S T N 1 c d z l m x F o i g V y t o l L 8 n z B A s p A R Y d 1 + S I s n i V F q i r 5 n q W x w U p q 6 w P k + Q 2 h N H E S K d D + O Z 7 A m c Z s 1 X T O 5 G 0 c r W B q a H 2 2 y 6 3 F V Y q B t J Y p 9 k j I X V / s 8 J q i W m + b 8 6 o s Z F l p / q 2 z + H M s f 7 N H y f U V m W 4 5 0 o B J 8 n 9 O x G P z G j h i + S 1 7 o 0 l m 6 s V A F y C 0 Z F z P b 8 4 L M v y G 4 k 1 g s T y k 0 7 o m Z Q u j V 1 p u u R 6 p A W O O N o U F 9 0 3 b R h U 8 V B f J 8 r R G Q w q X F h e Z C f + w i v R m 2 z r c a o e V H k l m 7 M N C O M a 6 / / c O E S v G 9 h 5 4 v h 7 P O b G X T / h P B i O 5 U c H B R W G v 8 G D f C l K y / i T E 8 g W U h N W A s t 5 c K E o 6 g h Y w Y p N A C F O J Z Y 2 / 4 B I V O e Y y n D A P u Z 0 9 2 H F R L J X A Y 3 M X s L C Z M 7 s C O G G V g C Y t Q h p 0 E x I x Y J C / 8 V G p q n p y 3 l E y o y d 5 R i 0 G V V 4 z + z D x r X H 7 a C z Z X 6 j l 0 o u t s F j l 0 D r Z a I 4 V r A V o F V B t R X R l y 5 j + c w b N Y V l 0 K 8 K Z h B v F r k Z d G q 5 x G D 6 4 L G y s A w u N Q B i O y b y p b r s v 1 j V r U c 6 2 d j 8 A K F O d 6 4 o D o y n L h m B c c d P P X A C I s 0 3 U r 6 s 4 f z I j i A 7 V P 3 c w C C C M 4 F Z J S 3 5 B W 6 s 9 p Z c 2 J T u Q B B v 9 S f v U / m Z w q X 8 a T 5 l r E f P C s n J i G G R R v N Q K B h Z 2 P y g u l 6 l x o Z F P 9 J 3 h c 7 a v q 9 b w l 7 Z 6 S J Z C D H 7 R w 5 / 4 G A h L 5 w u 8 h f o D H X A q A X Q Z 1 c p b q R s p O i J 2 Y w e 7 a X p R O I s 5 j V J h B w y s y z A g e C J E n G H D L j k F k n s 8 s D H L j J y K 5 p c p A s B L y 1 D e 1 J K W r p T K y k 4 e v 0 K v b W v 4 M x l 8 w U d l U t O 3 Y c W U I x 1 T P Z 7 T k 9 7 i e z a f O + C V S h f 0 H y P b z w h 8 w h u A T 5 y c A c 0 + N y e / O k I x f R K K t z 2 A l u h N Z f i z H v k 5 i Q / x o a U l j A i 1 m x P c s j a i t B H w 4 X j F j V s 4 t 6 7 P R p I C G b N C 3 s X C h B u C i F d C / X e r L c Z I u G 5 p b m p D X c 2 P t J f m 5 B S L 7 A N S t 8 E l 6 s f K T o D Y Q u 7 c Y I 2 m y 3 z T w p v u b J z f U U W v M w J T 8 l X d i v d a Y j P l d G I 8 j S H q L I y c F X n S 4 C v h K H H D L u r 5 o N + m u g w F N c 9 u 9 L O 3 K n o B F h g c J f P + k 6 L I G K w q j b T c f x p q r l h J C g m z s x X i f Y + Y A t 5 3 o S u 6 A S g Q + R 0 0 G X j q 4 1 k Z Y m w J F T Y T t 2 q + Q m M X T X Y m H Q T c U P u b 6 u u B m A 9 8 S U G p y h h L e b a S f 0 d 9 6 v H f Q Z P B C v 3 a J v D O i r m v S V 2 R U 1 2 Y 9 q c A L 0 6 h 4 p F C h w / m + 9 l O D S D B B N q V V T r M I a z b A 8 o 3 V v H G x w e U T m z K f b X A L u u N C v n r V 9 K A t B y 5 A q g k U C P w g V h m p O k L L w y D B S Y G O j 5 n v c E O A B i A d 2 A J q Y r v d F M B j 4 7 Z i v c D e K 4 w w y h I T x g B U O 3 K 0 I w Z D e 9 U U 3 s g A 4 7 e A q E A U e 9 T g 3 7 7 K v L 7 I c + N l n v G l 5 B C z G v H X P j U f W U 1 I z c U X B F V h g 3 s 8 H G h M k I h C N Y R r Y M F T t 0 g m K j Q f W K C R H H G T E 7 A Y P P N q Q y c C z u G V g A L G n c 6 z 0 I l 4 V Q v X R o l 0 F x r 0 A v a R N K a s e Q 1 2 X 6 B j P 2 r I Z z 8 r i J R h + D a X 5 J N R s u Q m 1 s 0 h S I 0 k m A k A P J g 0 o 5 n R G V L G C d z s x y L X l 2 G q 1 l e s 4 m D B f o B I B s n R b x P Q s 1 w t J m X S s / x D z n 0 R W D B 1 H c p n C h a c B A 9 8 p l z c 3 G 1 I b H 2 U S j l F t g Z E i y A l 4 m q O t E W E I h w x P A V t n s 1 4 m + b W i p w q W D z e Z K G a b U M + + 2 z O + 1 R 0 H l M G 6 q z b U Q 8 S D a h f E e c C 4 + R J B b P Q p t k r w p 7 4 p z 0 + 6 L E q / f z H u O Z Q d U H o D B H q g n W o f E u C i Z W 1 B e x c 6 M 8 e B Z w l p 4 a C V a S r P f x + 7 R X 1 j r I g c 2 s w L o 6 1 e M 0 2 d S D 4 e z 1 n C e 2 Y O 8 o t x F k M 3 R E U q 4 z z Z q m u r K P q D s 5 v o c E D t P v L b d 8 n j U o d O Z t 7 a D C 0 K I + o I N B Z a A L D 6 I l M h 0 k N 8 S M A q x C + Y a Y 3 j v O e g i B E h A S E V 9 B y Y 4 E 5 z a U T q b b g L 9 E E q 6 F O 3 s S 4 j 5 i S L 3 l A p b w K c z G a v f 6 t 0 T S F l 4 T j y f x q e O 7 f g d p U K s r g 0 K G 2 8 W f Z F z R r N q u E I 8 m 7 R 1 L r g p A d / 8 j + R p U L a 5 f O Y B K f R u 0 G + Q 9 S N h U c j 8 1 m f C Z / 1 J E 8 q f I Q B 0 o P F d z l u e 8 J V a z M O a F y 9 5 C G W m P S A K y L 7 r 6 V x J 6 w J u v L S E F d w a y / r F o s W 0 5 M k B T J p d G 4 U n v J + e j Y 2 0 p a L I a p b B p e E f R M b 8 4 Y L 1 e v Y p K y t 5 P L N V 6 D 9 z w + U 8 y J D R J l w z j p C s p W a f m D Y 7 U 8 L B T M a 1 8 K U e t J p Z E p g C 6 1 9 0 v u i u x 8 I 2 A F 2 b 7 c T 0 E c 8 k j 1 W L z g S 1 x Q s X P C Q 9 E 7 f x T P P b 0 J b I a 5 y R 9 J C Y k q O y d 9 j e U d 6 B h U Z v x H x + 5 u B Q W a C I I R n 9 b k W 2 N j t c n B w 4 z D M A Z z z 7 8 Z u B 0 1 T G U b P u a C f i n a 0 x 2 q 1 9 7 0 7 t X Q s H S Z t R G T 6 M 1 n n 6 m U 0 H e a P f 4 G A 9 T y u d 6 3 f Z 3 K m J m Y A h Z j 7 N F s D 3 8 Z X S m A 5 k / e A m x / C N 6 w e t c j 3 g A U a c w t t f k Z V A z U M 1 r b E C w v e x m Z 2 R 4 s 2 o n M y r l Y Z + Q Y R v 7 j c r H N / A D w B q 0 2 0 j 4 H 4 W a s 1 l + T f g w e Q a f w 3 o t l 7 Z Y T A 8 C n L k 7 A v T F U b I / 0 v Q C C z P 8 b n + b B / / L q H x v y Y 0 X r y P / w S 4 M G v G / 7 s 1 x o o m 6 o b F L z J 5 a d q c A v L / r z I W Z d n Q J E S q p m m Z f 8 t 9 + W + p M p Z M Q 9 I M W U V k j A z 3 P / P x N F G 0 T E n R D Z I w Z Z T U f x y R / 8 / H C 7 O / / u X P s w L 9 r 3 + Z V b l / 6 K j / d + v Q / 5 1 I / L c g + A 8 N M S J x 2 R J F T R Y 5 g 5 p q i L L 2 h 2 b 4 j y / 5 F x H 7 P 8 i M V Y t U G 1 1 S J c W Q J P P v y u R / 8 w n / j c z 4 3 9 8 o / x M K 4 7 y a 2 k h P J d q 4 M U u 1 Z 9 z E U n 6 r D W Z p U o 4 M z o p J 7 p B L / b 3 1 F E f I / W u F V A 1 e f j J D q r M v Q 4 c + Y L W J 7 w R 9 i j h Q Y 9 z 5 S x B R o v o h O R I l V Y u U m p / 9 U H y q + T D R / a K t 3 K c t E 5 o 8 6 J v 1 1 y B i J C 4 L F j F V l U + B Z X 4 p F R D X u D M K m v d 0 s R M N B m e u D i N J 6 O 9 B K 0 m 7 f B I / l D J u F j 6 K L W h J G P e j R H f j o v v K J k x b a n R K z f 7 J m y j c k z z 8 1 o T + 2 T P L m 1 T o z 2 M E U j j P u 1 s 7 4 O D X I 1 q S x v y B P A X G s 2 4 q J f g E 4 Z w k N H w t P f 0 S 5 K M U S 3 c / 7 o F g i C + d W b x J o 0 Q H q n q k 8 F H w + H 1 I U / 6 C p Y o n d o K 7 w 3 d y C n t v T o a E 5 N b 7 E e w O P G / Q G M a a Z b f Q l y 0 / K E F 4 g W 9 t l d D Q C W T D 6 T w Z j i D 8 B I p Q B J M r 3 E 6 2 r E w r i c g c P U 1 f V L V a l 5 7 p / L J / y R U N O 1 9 e W 5 H G X 4 u U x G B 7 v G D V g 0 j r K V 0 b 2 j 0 5 h J u J u W 8 S V Q 4 x e k 4 u T 6 A + Q Y 5 6 l D F o T H w j t B W G w E M i 2 z J V T N H k G 7 0 S 8 C n 7 N F 8 s Q E K 5 Y 8 o g E 6 S A r Z S 3 q o z 4 T R b i l T L w a D W h u 8 3 / X 8 U E n e J t D O D o y M F 6 M o d d 5 c 9 s e 3 l b G Y J L o O F X 5 O f g 2 f R X g V 6 h Y M 4 8 h 3 x l W N N G Y N f Z 1 t J G R y 2 X o y o K 5 l 0 0 e 4 C Y Z A V V x K C I 9 6 e e 7 Y X M C q r o o 5 y 5 k w 3 g h n D X K N d c v J f j J k F F W I / u m B 0 9 U D t G C j Q o h w T D m 8 6 l V L x m Q 8 t 2 t u q J p 8 Q S p s t U G b Y S X + t h F e n 3 l l 0 / u j r p V n Q 7 S 7 4 a X X q p E N T 4 4 l r y 7 w Y b l g 6 W U g r P C 4 W W m K w M T M 5 5 K L l j 6 m o e o F e B q U R o h P s c J n e t h 3 u 5 J X / G o H I z T R U x y R 4 t U C 2 u A h M V D s b t p j k 0 b N U 0 s 3 W R l N k S 3 r I y R W K e H 8 L W Q j u r T T u S i Y Q 1 i E n Y a u G a z h i t y e r B L f X + k d B b q B 5 k S 8 J S 3 4 k H H e O P C a a E q + J X L S 4 / L G F 8 D X q a y 7 p A H c K W R O 2 0 c 9 0 R n x G w 2 w k Y E 4 Q f N f v / l H k O 4 i n I 1 x a V A o c O i C v 8 R A q j E A z t R 2 y + x L X k B B F z O E i n n e + f q w L K U j w A g v g p r G I l J t h 9 W 8 B J t B T k S P w S o e V 6 A j D i Z E B l 5 n E l o p 3 V 0 2 2 Y g x / s t k E U v S G U 7 R P G K 1 / V U F 0 w m 5 F K X 1 8 q H b F 9 l z v J Z 2 a s V e R p K d / b 4 N 8 V g u o g 8 7 k N Z i D 6 c w v f z e 2 e 4 l 3 q J m X 0 q r V P 3 n Z g x 1 3 v 9 K X 3 z F H A 2 J p K 0 5 P G w c R o 1 S O S w z u W 4 Y s H f M p v H m M L E Q 0 C x y g f i 4 3 R Z w e Z 7 F V G q f i O v b H A H f A h s f N p O u 9 J L U 3 M o L S Q T P a X J W l F Y G L 4 r T m j w c G d x c Z R C p f 4 u E y O Y S S a G 4 / f c R K m z D I n f c W f T I j e 7 V U n M C Z L y n W H R W 1 I 9 x G n O m X G S C a 0 S D z 0 Y v 5 D M y A j G + J v v / 5 J g j d N J J X l h 1 / L 7 Q d O P g D 0 m g A v M y C Z J W U p 0 2 l z s W 3 a q 3 d U 0 W / N 5 i 0 E D W O C U Y U 1 M u d j M f I Z R d 1 t s 0 + M h L b / r q 4 j c D e 9 1 z z m 3 7 E R R s G Z X 3 X 5 L Y p i d 8 j f s O D J K A A Y u Y P K 6 F T z d S K i K T G / C 5 1 N t M k 4 h + Q F M 3 + S D e R B 1 O j J i V 9 T v L d X U 1 G c f r p 3 x l W K L M J N r j 2 g v Z H k k X K H d 6 4 g j R z 4 6 o h i j 7 G j Z R v C T b 3 X J A N v + m t F f x 5 Z J 5 y P c m d 1 W 4 W h 4 b Q T L L d r D o R W g R P d E c t V Y 7 9 M i Z k g Q k f b o + A e j 9 0 Z P z A U d F t 9 l 2 y c b u + 0 5 m G 9 c Y j G I y Y 5 j M R H v o 5 h / x G N F A 7 D E J Q M 4 p i I a 7 M A z a / y K Z l Z 8 J u j L x m H s H Z w y i Y v / K m s Z m l W k t O x K 8 y 6 d a 5 F O W C c a m 2 m 0 m a g Y x s B M K 7 5 8 8 S f B V R J A o o 0 h O h j h w D T R 2 R d o H G S F c / + N W 0 + f p X c v a O H z 1 C g r a L i M r H S O 9 e i t u c 7 T B Y M A N k h S g z U 2 o h v T i N 8 S H 7 s e P z 9 0 f T l 8 K U w e y B h A S d P A f s / G o 4 p R m 7 p F s + i M i T h 8 g b / b I o c S n j G b J k F O I 2 v / b l 9 z A h b k Y t r n l 5 D W s 5 p A B Y H w c Q i / a l U j P m S X F 0 v x v r R S M L x V 1 g T 6 s y 0 7 Q t y r p R V A U r 1 j 6 p j N w v I S 9 X 6 X c 8 D m p m A D l V C m 5 j y G l A 7 w E U y z D e 6 t / U M f T W 5 H / E d p O X W C p G C k J w 2 a c n B 6 j V z y 5 L x M E 2 G 6 a 4 P j E q o 2 G U i u t E S b M L L l u p B F u c 9 J B s k k E X g V x q Y F A n D A L o 6 b L b p 8 M G F 6 M z X E n t S 1 + x k N h 7 h c M w y W / Y 2 T J l 0 8 0 o f a S B u S W s / 2 Q G S Y l K 9 B U g M 0 d F N b z G t e J w 7 F B k G X H 3 Z 1 J c l 6 1 a s n B P O Q 6 y L u w n i O t 1 o G c 9 n V U D Y R G n w g S 0 G K 4 m H 1 Z Z P / M y b t I I N v a 3 Z f 0 K P v n Q C l J 0 Y o w B l 4 5 k J c N h j e 8 m T a 8 d 5 Z t V c M y k l t 7 t v C N + x x m q 5 3 C b u d t R R m C R X v q v z E F l P x 6 r + I Q V v E y f c 0 W R k C 5 Z x h A d c x v J q D B B f R z y F G 4 f c 4 s P 6 j G R p o j P E H v l s 8 Q A p 5 O E x o + 4 + U r 6 C h j K C 7 E 2 E g i N N x 8 M w J i l K o X E 5 6 v Q q B + h Y r R h u 4 V G 4 b f I + I A a J Y u M 6 I X N C 8 i D w + M y Q X c 1 o X s l c G P x b M r 8 z g J a y r 2 / Z 9 o s k u S V q c c 6 N + n v E L A / J 8 z I w S V K j + D A p d O U C G d z U g T Z N f 6 6 M J z i r C u p l a + Y u Y x T p 4 Q A w u v d Q N g I n 7 w B R + 8 h P 6 w c R q U y X r 9 q h 1 A J K F y i m 4 O 1 N 2 q o P p D H Z h 3 E t U 3 g y i i p e M k V 4 R h h D z I D h x C k q w o 4 P J P f V w 2 j R Y s A T V t q W R N p l E G P y m F 8 8 b b W f f l 7 U v u q H o t e H a J Q Y d N c u / c U q Y p a u o W A f u e O H g O w L H C I + n Q Z l 7 L 4 1 M K 1 5 w b O D Y u J R G 0 T a X X v h U 4 r p X E T z g 8 8 4 N j r M s v i E 2 x x 2 r m o d G l T m S S a 8 t s 7 4 2 k d 7 G q r F j 5 C k m 3 L I y O Y G Q u 5 B U L 1 H 6 H i G Z C s j O e i t N d F 2 q t a Q 7 / A w a G H i s K O V r w P u g A M V D D 7 t d p D d R b J t y h 8 B H C a q v X o m g C 6 U r V A k 5 2 B 6 Y 4 4 i x C 9 0 M F v S 3 Q v l l v k O E 6 F B 3 r L v X U U + a e X f s Y m X 1 7 w X r W O B y l P z Q 8 m c s x d c v E e Z 6 h D P E y M Z 0 N 4 a x t Y l E i s 9 Z P a z j P o f g 7 q k u 7 T W F 3 3 g S n 2 M z E G a 6 t n K a P m E V x o Z V n 3 N Q m n V 5 F 9 D 9 x 4 a b j + s D R r 4 R v m S t s l a q 3 9 M c Z d F J L j G x O 8 A l 5 P 8 N 7 O g F j Y W g U W t W n U r M h 9 k O o N q A H K U Z H a 6 3 6 q M Y X z Q V o W o r U T B c w c j 2 W U a Y 1 m B 0 V j 5 O l / A U n L p W U u w q k T V L p 5 7 O y v f r 9 E O w X z m 3 L T t p R N p K I I 6 l g v L M X M k U 1 Q G u B E Y r D l F 7 c T 1 I S w 2 c v 9 l R O c c h g R p W K M j z N b p E 6 B T W n A V r R k o / o q D r w 7 N p N d t G F Q z N R M H J 6 Q t p d F 2 H / B y q Z x V f Q 4 J a J 7 0 3 u k b N J U g / B m e S M O 9 1 s E / A A 9 d d Z S A 0 b 6 K 1 G W j F k s 1 u q e Y q Q i N C 8 0 Y 4 h P 9 a y B r Q f s O r t W W S e r A T 0 D n 1 1 r N n k j + a a L c W L b n h o d K L B / b 8 6 B d M t 1 H r l V y q 4 M x v w j s M 1 K U u g W K A t r q c s j C Q e P o O V S q 7 W z t 6 7 B R J p D n i w i D I y U s P p a p H 2 D B v j L M J T 3 Q Q J i X O 9 o 9 G x n y n Z B h B s Z T j M P K a w s 3 Q I y l 4 i g U D P i Y 4 b T O K H z C n q d T Q I I Z 4 G s N / a B 8 L B 1 w a D D 8 V B T d + + F Y a 3 v 2 Q B X j p u Y a B b e W 7 i P t p h K 6 c w O X Q 1 f 6 e j l q C G h T z 4 f 8 z Y K g x b r z j 7 H C / 7 W e z / K 9 C J v 3 5 J + u 3 z 4 b O / o + v 9 g t / 1 / q L d d F y S D 1 F W O y J v + n s n t V z Z I g v O A W 0 E R V / L s f / d 9 0 D X 6 7 l f 9 b m M s J q S W f 1 t L Z 8 Y l / 6 + D 8 v S X y u 8 X 1 t z c + O + d N e C i y L O q 0 R i Q M 5 v / d m z 6 m p K q G o Z n g D D T x d 4 9 K n 8 3 k f / + E v / / z H z 6 h I f G 1 l k g 6 s U j e 7 9 / 6 R H / 7 m n / w l v 9 H d 8 r / R O N n M K Y I g b a O Z 8 I v Y y d I m Z I I K t b m K L I F g f q s I a o K r 1 M I w K b 3 v I u R s 1 + U / J u c N k 9 m T t 5 X m z 9 3 R r 5 p 9 J F W k I p h V G v g b f d L V b 6 O G H 7 E x n c U S 9 2 1 O r 5 c z X M U c V 7 k x 4 Q K F O Z g A V r e W h r K c B S 7 7 t D o 5 O T R X a / x F H j q r m j 9 h 5 p J 9 E 8 s B E J 9 B B O O b w j 9 d K M a R w 0 z X B D q G i p c O j h l j t a x 4 K d n g v X a 1 T x 4 5 G k / K W s V u Z Z X E / 4 a 6 0 + j T 0 5 e q O E w Q p O u w Q y G 2 M j w r j a r k x 7 W S E i J q f T K Z K N Z J C 8 m C a 1 8 H v G r f v 5 c 4 l Y b N B L o R I K w p M R R a 5 z T g y Q A h r L C c 2 F q 7 0 a E c l h P 8 G v X z M J H f 1 0 o 5 T k r G y S b e K R p f b E R F / Q v A k Z W A X 4 g N a R Q T S j r S 4 t W g b m 0 F K A 2 T W q c a E n E z M O 0 a 6 g i l i l Q B 6 M u l B E x 9 z y U K D k D 9 A w o 0 D 2 R s R N P u R L D Z Q x z O L g W B Z p / J t 8 9 C p W M Q L 6 2 v k X K W t A e Z X r R w E z 5 1 i U L X l W + t 0 f 4 W R m 4 A o U n K f e d F N H G V H / C 2 G 1 5 c G k I f h v E l Q l 6 i Z 4 h q M L A o G I 4 F O I T S F G p 6 M p e g H l v C R Q g J t B o x F 5 e 9 i i Z b B j S 1 p N 9 t x v g i R I w 1 a 0 L 4 W o C 3 j U w C O F E F G U 7 b i 9 N e 9 e B J j e 7 T m N U A e H K / B z k m 5 H p + B o + I w I Q r I 0 5 f E / J N j f X I 3 1 E T 2 N r 4 u J q r p t D M L o V s u X 4 H j V X a r k J F r q O p L / a j g Z o R S o h t F 2 B f O H y Q D p B U 1 B 9 9 j w G f k Q y o Q d C t o a Q Q n 0 L o x 1 i + R 6 w F X G Z 0 Q C e d + f X l 6 n + S v V r Y r 2 Q J E 5 Q j B P U H 6 W M G B C R j F Y + d 8 K + D s 6 U F Z J J q U j m D 5 t P l B g k i L b r G c v X 4 Q A b p 2 F P / X g Z k O a y C c C P h o O w / Z b r f Q 7 J z c T m t 1 b A m m k k V 1 0 r s n R T 1 L P i + B 1 o D w 8 B X z V 7 4 C R y p Q P 8 l m b y l h p X W e g e v e k S 0 N w L t 3 z 8 y U S M 7 + 9 1 / J a T 7 u m d A r + h / J F / S j z H C l e Z l J 4 L p I U q n s 1 s v n v a 3 Y i V w x y / e s Q 6 C T L h U D 3 I 6 i b N n I q 6 o 4 B L Z z 4 R x z F W p 3 h 4 s i S 3 9 S H M k N y A w v U F o V t j 7 b 0 M B z A e l b u F 9 i Y b 7 p F M 4 R v S a J H v M j 6 7 6 a B w p p O X E E c E t x n k X 6 O B L N U n z 9 L Y v I 8 T k C I d I 6 c s b 9 Q I l R h 5 H s k h M 1 8 a B U B 1 i x 1 1 J E L 2 O m U n w b h P p A c i a A 6 e E m 1 D R 3 M c i M t x D R 2 g 8 Q B 4 7 4 x B r 6 O J l 9 W u X G C j Q t F C 6 z Z S X w K 2 u Z R D Y r 1 U m K H K 2 l r q D j E x p 1 O 3 g X + F U p P x K g t B J q 1 J i D R K Z 6 g c R A N 0 d 8 J + j U p F g 0 n f o z p 6 6 M U q R 4 y e 3 q x i H x T v i O 5 I S X 0 g v E 9 J R F J s t O A Q x E x g w z A I S I q K y G p l K 9 N t i m 8 J 5 h u D W Q B w M 4 + Y U S v e W 0 b H K n E e C C D 7 R S K S r i s j 3 l r Q t U x Q V L 7 l K D S w I e B M M O h 7 4 L Y c 5 0 x e f W b r Q u j B n n p J d N z Q J z i h G I l j l E A / C I p G e Q V M c G 4 n f q C G U d j 3 o T N K a e p g + 3 I R c t A K R G o B e r I Y A Q H Q L 4 K b e q N q 9 I D t F S S S I M K T 2 D g u J 0 R n i J Z n E a N b n / v o J O L A o t u I V x I 3 c b x K C Q m j L 0 g L k v U L u S Z y v 3 d e 2 7 s K 8 B D Q t I m Y y I i + o W + N 9 F V 0 4 2 c g k T L M 2 Q K a 6 R r l l o 6 E j 5 Q i q n C E v L R x C 9 q n y O c h Q M 0 8 Y 3 x U K L M / / I 8 0 / / R I a v e W c 1 b E + 5 B / 4 5 X J Z j k 7 5 N / l Q E M V 7 Q V K b m p 4 + F Q i W p l U v y u Y x S Z I 3 U b v h i z 3 2 r i N P a 6 w h R D D t 6 T H f m X / p C H L k D D k s r 7 Q b E F M 7 4 P v W g p E z 2 T P I R 7 6 l k C n R Z I 4 l c Q 3 O P Q F w d d l / m b q X e m h v / W 9 b d 6 r Q 8 F e E F 9 V O E 4 b N d k z U k + S l d 8 7 x t z 1 J h 6 W a J I b E o Y J y C 4 / B Q a 3 g R 4 B 7 Y S / b f y N r m 2 4 y X 3 L k W d s y H w I W v P Y I p b r V v L E r H U h / C S z H X X Z 4 E o m 8 o p d 9 N L 4 9 B l 3 U J 3 P C n U C R + h M a x t j V z 7 H J G 6 Q s I X i H a R t s v a B t w g n p r E N B 3 x W R a 1 q b 2 m h 2 E W U J L p K s o 8 8 w u G B g e N Z c T o 8 0 a Q 2 4 n P 1 U A u n T D p Q e I d n E z o G + x N h i Z w r 6 / Z I 4 P S Z b L H m / 6 g p a Q t k i b I o M 9 w H O 2 U S 7 b F N 9 O O s J s U B O s 1 G W t a 0 F B a x 6 l g Z Y a n N 8 / h U C k z C 2 S x h Q T i D W m 7 0 Z a Q 4 x n s G H R v C 5 R u M C 9 C l c O a a k R O 5 S V g y L 1 w R 8 g C M Q X l F 9 q / S a y l x R C D o w k / F h F x e k s j Q J a C v 2 e p 5 K x S f z A q G S / + K P n Y W l v M J 5 n T 7 L W u K P j y j g w s 7 M I 5 s U o p n 5 C Y Y 0 9 n s y n j X M E V 8 Y L V N e 8 O O g P r T N X x L C x v u 9 3 S O x R u r P G u J G D 7 6 E 8 H l Y z s L u K U 3 z C + m d 2 U 5 J i 7 7 s / 0 K o X f B e c v 3 t X b g y M k k j 7 + h q 2 / 2 2 P R I b 6 6 u H R C / H U m l M 0 M H w V x g T 4 1 D e r x u 3 T v a L G + 8 E B F N 0 Q 8 o b u O n / T I Z l A s 7 i B z q f E H y U G K L P 8 v W W D l R T B S x q 8 Z O i 5 x 5 D m k m V 7 t T k c 8 d J + X I R 1 Z f 4 t f y C 5 E w g U n 5 J z Z W t G U V g L b e V v 0 1 c H j e D Y G q i C H A H S D Z R k n B I k b H E U U g D O 4 s d k a V S A D 0 k Q s o y m M 4 J 9 Z h 2 E M 3 y V M W U W P u k W o w Z 3 c D f C j Y 1 U 9 n w i 1 q E b + w r S a 2 9 A U j n o f l m C I T 3 4 6 k b i G K i p F x g R 5 C G f + N b g 8 Z Z P a j Q N i I F u J T / 4 m C L J j 1 Y n N M 7 T S S u o J T Y A s 5 n 4 V H u d M e z m t u I H l n o V A d l p D 4 E W h i h E X N V Z P X + x 7 t a G n T 3 g K Z R q D u b 5 e B B A l h e L D Y W E D b k T P o u x h 3 t k d m 7 0 J j E 0 x 2 c e 1 U w q o e n v K z 8 M P 8 z C 9 X 3 P l d a S e o K j D Y i U 6 M L Q N 1 x j 2 G h I E C E 3 a j h U U E E y w 5 N b R c W E L O z D B 0 I r q w Y w J D F f Z j u F G K h f h C y d e 9 4 2 R A y Z a / z g m B n 8 h / p H j r i / S d X e R 0 4 H M J p S g f 6 E E I o Z 8 b C c T I a F y q L u e F r x 1 f Z a A T F V m T i z h 7 b Z B N 6 s e B d J r k J l I 7 o J A p m e u R K r K Z 2 H a D a 8 U K Q O o 3 b u p w U 4 9 H g P W M o E J Y z + k 1 n m e T x j b x f 7 A E C v 7 d w w 5 U q + v Z G w 3 I d n p r 0 u e B 9 T 0 C S L i j N 5 z B / 4 / n R V 9 p 9 y A C i E J p s 6 0 8 u u k s 8 H J q 7 P y E 2 9 e r N s c L c F G 7 k 6 r s h v L k B w d h O I L w K + V t E e 0 h s Y 8 z w 5 D 5 5 R p m v h o / 0 u S m Y j 3 C 6 d G i E 7 Q + Y 3 F P I I g 5 7 p E g w X c j W O 9 o d s 9 C v 5 Y A e + Q b n J w 0 N b Q M 4 3 i 1 U e p r W B w I R + c R 2 h y D 8 Q J o N C H p s u Z v 5 p A L e b Q z k o P T p 7 q 7 9 9 I j r 3 Y l z 0 / 4 K f I 6 V r + w M g C 4 z 7 2 T F z s E 3 O s Z i H n g q Q v 0 r w M x s d a j 5 A D J 9 Z K x k A R 7 O Z n F j C T C b k h Z D w N b 9 N d x i R D L w U i B I c Q a 8 C O 4 D Q G P / h K J F F A H 8 u O x a 2 i 0 5 a J n i Y d F a g f V L c z s i Z 8 W O E N 8 j C w 8 4 S t c R S U K Y N 6 + v 6 2 6 A + x w z 4 Q Q s h d E B q E 2 u A J C y h i w g j g V b n w h 4 S + T N F v C Q / R 6 C a 6 K t R V i n W V x R F + I 6 J C 6 o 7 6 X h d s U + 6 m j S 1 s / i c a p Z r C i p b C L w q 9 W P Y w 8 w x J i m R W Z e S H u A o C 2 d h Q e Y u H U p y K J c J + M Z v C C j r h 3 9 P 5 T p A 8 6 R b u 2 m S 0 h 6 e T Q w p 5 8 r n 5 g o c S K 9 T c t + q g 8 i v 0 D p k 4 S 5 1 v z V G Z 7 5 G X W 5 F K m B M m u b 7 G R 9 2 4 7 g S v E 3 C F x V V A F 3 Q R o A K L 5 5 B l P X r Y d I n I z V n M 2 S / 4 1 I n t u x E M p n D Q s E p p b g J p p D 4 O F m P s 5 Q N t p h B + 4 h e Z H D X i P 6 i u O 3 0 c E t N 1 q B l 7 U W w l o L d C N m g w d 8 e D T c l O 2 E w T 9 c j e m W 8 s D O 0 o q J I g u D E 2 U J h r Z a u 4 Q U k u v + 4 A J B R 3 q d T T c c E I e r e h 5 I O U 0 k U i X w g S k o f f q o a k H P d b f A A 0 i m i i U 5 b 1 3 s T L m i 1 G 4 A p k g V e Q i C K 8 1 v t o J B b W C g 3 I y T 7 J 8 B w s v i W 9 W 8 a U o 5 N 6 W r 0 L + j P + i L t y 8 f J K V t 1 D p n a n p y K r n C S 0 7 1 n B g K R i x C s s v H S 7 q / m t s b 4 J 4 g T F b V o C 9 4 2 9 v + C 4 V U j i I S l F I 1 m 7 Y l S T J l 6 p 8 C D w O A w I R z f C h V y 9 5 d y b 2 0 E f + H m F c a A e E n / x 9 S + m V s c P q J r S 7 K h v V z l s O Q Y E F E E g A i 4 2 K e U 1 g 0 c r 4 6 D r G s K 4 g x K q G F q 2 + C e V h M g 5 B t w O O O 6 q X X q S G f p 6 I i + y J D n q b 9 J d i B J e 0 9 d F v W Z t O 3 T f V J f S e a u 6 p z D y N 7 d 5 q o H M e D P j w J O 9 k h 6 F y E 2 F j G c + a j x y V 7 r N I C Y z S b K S n L / N v 2 b y 0 0 7 N s f a r T S w 7 f Q N u k y i m Q 9 q n 5 l B d P v n 6 p j c f g / a j y u w F v g d Y o e N D s G p Q E 0 m 1 p N Q u E a D Y 7 X X s a g 0 2 r b E 3 V M X g K d I e + E B w l + K L A m P Z j c Z V m Q k E 4 b u o 4 v I s B Y y m v f y 4 1 e W e I k G u G S i O / k 6 l 1 h E p O A 8 n E Y o + 9 u V I g z j B X 6 K T + U e c m S U k K C S j 5 3 f e l l Q J 9 t 1 G r W 6 D S V M 7 I n f A S 0 n 7 U w n u d J C H e + R 5 m g 4 Z n p j V b l f S B X O y W M 9 Q X q o l l H X e M 3 J d b K c z O R Y V 1 H s D X i o m 5 a 4 W d W 1 o o H i c s z x 7 1 U k g Y W a 3 v R w z M 0 I x t + L E 3 v / 5 U R q 7 L o v P B 7 m W 2 H n Y H U R R 5 Z M E I H f W T g s z e 9 6 I T w Z z f b d J 9 5 R E c 1 F r g u G s a E + y x 0 m F f x Y x g m j w A C K B 4 B Z Y C D Q 2 k e Q q B E H c D D B s / Y P 6 v i P q 5 U 7 K N Y e k v W l b y C C 2 q T d j 7 H 5 I q r K N o W w c J / p i G t A x q K K 5 y Y x D e J V X e h h m j T r V r N 1 U f b 5 K 8 J M 0 E n a F Z r S 2 O W g 1 + Y X 6 d B G q D k Q 1 4 a q W L R J p h r n 6 V n X G Q c H y o W P H o v m w s g a 2 h l V 0 M d s 9 s B 4 8 l k T k m P C 0 t Y E P m V 0 9 W V G y y g o y m i f w F R I V d z I S p U Z 0 c j a h g 6 X b C v I 3 r 6 z h 4 T J I o 5 o Q c d 7 3 W O 1 p P k G 5 C / B W y 0 y o S 9 0 N o v J e 6 4 k w j w 5 c W 1 7 J k A v B H 0 d L 6 i N D H 8 s M M R x 5 A 0 1 G y h E P P G t D g s P U a K l C s J / 4 Y k u 8 l q 1 e d L Z l f 3 M p 6 Q h l 7 z x D / a 0 X 5 l D Q 6 7 E N u A I U K q 5 R v o 0 Y p j G Z J A 4 m R 4 L R X 6 8 Q 2 x u I S 9 B D z j e 4 s j A 1 B v j M Z V l 9 b k 3 x s K u s W E x N v R t 3 W k l Q a F + z g c K 7 3 p v B W 8 B Z 7 u g h B h 1 K Y f D u / e i + Q Y 0 + U A 1 b E / h b S U 0 Q y b G q J m F i w L J D c m O b M K Z X I f P v 9 P 4 n X S B m Z a d G 7 K Q s b r 5 k Q r P w Y e P 3 K r M Y 8 h / R X V l T Y / + a 2 S I v 9 O B F i Z e L 9 6 B X t o B N T 4 F f q W t F i j G Q T R L P M C c L e l n g u x 1 n C N U O G I x e i N H R 3 1 V f 3 A g / O q T Q 3 e f 5 h W v W p 8 p S D M b U k w n P h B u y U o y D c V c h f 5 m N V N + N z A e O j K b q j P p d K 8 1 A c v e t 8 P c g R E S i i G y Q Q 0 D r r 0 q f C c y A M J G / F R z k G N S + G x 4 q U R 9 / o t g n K / A x e E t u 3 E c + + q A V r N Q X V I O r H + Q K e f 3 J q T M f c C 2 4 F X t q S Z M c o 1 2 4 m T / a 8 V F 2 9 y T 6 1 Q U K E z N V U Z R R x 3 r r G 2 p A G v m O x p n I b 5 p 1 K l v s t L o T d o D Y o 9 8 X V K D H 1 T 9 o n U 2 i v J U J 8 s T d f i 2 D 8 H K e E n D A f c T X 6 Z U l 2 F O Y h 8 2 d K s + w y X w 9 9 g U 2 0 / x p I q A u m Y V d U P J H 5 s 8 Q o t + + 7 X c l L z I e k C P x D h 6 J N Y F G R + E C 5 m m / i g v 6 r n L 0 0 h f f k + w j l m b I k W r G e L z l D h d X M j 5 1 v E R / P Q 5 R H F z k Y N g b M F X K c l / P X x o T J z x 9 s f t 2 h C F b z p D 1 Q n 0 Z P 3 M 9 r p i L m q 0 L B W h q Q r c 5 2 L t P 6 m 4 z 0 f v 5 0 p R c R x i i s Z Z Y r g z M 1 Y D u s N G 3 T q h C Y e M k x C 6 6 D b r k W L r u M t 9 o W b G c V s T s y a K D p O H + 1 S d J H l K 6 i Y H b c I F 3 i u + d j W W P 8 n I + + q X a u i p q 6 p W Q P x n o v 6 P q m x 6 4 Z 4 G x v a + 8 0 y o m d m c p z w d q g V J j 3 O V i a 6 T 9 7 A 0 9 5 j n m g i 1 R O n d t Q w Y F 4 3 O i o S z J P c I W J M r M o 7 + i J G I p p t 5 K 4 B V 3 z P z O x P k t 8 3 b w e 9 A Q I E C h J R B k h D 3 B Q 8 p x G L Z N C X K 6 B 1 K / V K t s U A A g S 7 q / 5 y 0 R K N X 9 g T 4 C r K W 2 N V V r W z 3 U l n K R 2 e k T t B S Q c F X N 2 V a N 3 u c j g k b a 4 Z I Z b 4 w 1 s w k l + b M i n Z 8 X 3 m u Z b B X g T G j x N Q q B n W Z + 9 + 1 H / O p 9 q P f K w Q 1 R o Z g x R X a u h f o 9 F + a a P 0 n U + e V 4 Y H 7 M a V j + j W T 8 R 1 t a Q X O i + f o X z 2 k K F E G f x X h 2 t p 3 x U N q a c X k s O 5 I I s D 8 D 7 I v 4 p r k y t g R i k 1 M O p U Y i G k d k S j g K I p X D a N S x 7 y G X X A m I s z 1 f O m R q 4 H d e x O D E v 5 n j G 3 D l t i F K h i T / n t T X T 8 5 t W a 1 f L 8 G B L t W u F P J M c 2 2 r f / G R 5 6 c z L H z L I a 2 h l 6 x r m 4 3 w q o M 7 b 0 z h b X / O 3 N k l f 0 Z 7 t B S F 4 n p + N q U G t w U e o r H o f 5 c I x 4 f w s W p r c X s + G V M m b h 6 Q m p 7 A N 3 w U i E c F L r w M O m c k q K L K R J b T z b h L C M u I K D i W 6 B 2 l v P g 8 a b V p L d u d p Q t 9 P b p o p j q 8 N v 8 + 8 o B D 9 O t e + a p 2 7 q F C X E m t p i V s z j w K Y D L 5 T q H B + Q F Y F / H k o r k V U U / C z v M V J 9 J g v Y d W q L w n X i W L Q k w 0 v j a e u U 6 B l j f T T 5 d l 3 J T G w C I h l l L I P l T I i a n D / S s m x 4 G 5 s W Z R 7 U f 2 s Z 0 M E b k I h Y t O H l 7 P l y k v C e x y b p F a x s M K H f N L J g Y n T 6 a C L p F u k m I A G c h A 5 n 7 U k 3 4 e e K t j 8 C L l n W K m Y c b S Q O M g Z E r H E x 9 O V L q m T d b d 5 K Y r r E j I l Q g M v P 8 b x 3 A U A p O J J x A y C s 2 8 1 z 9 a q a j + v e N k Y v a H 1 O e s o b + e V o S g b e 7 4 / / V n H M 0 J Z m 6 s s f G o W m f c C 0 g x f 4 j L X T V c 0 t h q P r B i R w F Q T E g M M r u X T 8 Q j H G T d A Q m K X p X 0 W A 3 Z L O X J L X n V e m 7 0 g e B h + 6 M g m 4 x m + p K + N x f z 0 9 A F 8 5 U G 5 9 1 g 1 L F R v 8 0 o R J S X 7 L S i 1 X G 1 p O + x S q o L O n P U 1 9 W c U j W 7 P b p + a m g y I k V 4 w / m A B u q W 0 J o P c r f U A P U a 3 I d 1 g V f r 1 p h a z d T J K 2 2 B I b n 5 f o t 4 h y 5 O w u 9 H K D 1 E y b m H 1 U 9 p z p h u G W B w E 4 l + e 2 3 7 c V m W 2 s U q W t 3 n p F S 0 m V t j 3 q 3 p n G r Y Y a V u Z + b w S e D f Q 5 / R Y n n Q 2 f 7 C i T n m 2 R f a m K 9 s A Q N W 9 g s 0 G S M Q Y 6 7 W Y W 0 v M m R j y n C p Y C z M f s L o 1 8 j m g T v T o X O H G 6 S N c 3 I u Y m c + t V y 9 W c b J w F R n t V i c 0 S 9 e B y s A + e C F Y 1 o t 2 h Y K d K K Z u o Q 2 D 9 O 4 N t 5 j + 7 Z P B G R z Z K U i T I y L c 4 M 7 H W k j a p 6 5 h g P 3 u x 5 X 0 a g C g Y J q U 0 t x F l i Z g N z P k P T J J D 0 P 4 G L 0 Y m b x K U J c F 1 r u i E k W c L k e 8 L W i Z 0 L V 0 3 K G D 5 X g x / n Y 6 G c 3 B E A 6 V b F 5 H L M I 9 U h 0 6 v e P S q D f k H y n 1 m t J N r e 9 e / p R 5 d P L K 0 6 j d a v 0 Y U u g o B 4 V 8 C K H d D u E K d K y B K 7 I m A W Z V t Z i Z 3 j r r 1 C H k C r 5 6 Y c + S P z C Z C L c t 6 N Y N q S c y h F L S m c G K V O f w m n j M o b Z Z L j J W 2 Y t z Y J e Y k 4 r Y E 4 n O J i 3 r O Q i k b Q E 7 G H K U f J Y t j 4 R Z a 9 i v o H j U k G Q M E j M 7 m T j E n h x e n s 0 6 N k 6 P u V 2 O C w k Y Q O J 3 m N D Z U r 3 W P E C r S S X T I H W J h N 4 W 5 j r E C j 8 9 p k 2 a u H W 5 0 / y 1 3 p G 5 H h x E H n J H 8 H k R 3 V a S D v K 1 h J h n Y Q 6 2 O r n o 6 M V L g D o W H k j 2 w y u Q Z E B C t r b J R C e 3 Y H N D H O h c z i y Z h 4 Z 0 t O j 7 z q M T / F X F 0 Y R X c + Z H V F / M I 2 E W k T A w Y o N U n i t / 3 U G z L J 3 k K R + W q F 0 j d L U P A o 4 A 4 A X j G 8 Q r A E i h s g 5 g K 8 a H w I O w c B E g G g L S X W C P g 0 d X F a d m e A E t 6 8 b C u a c x N X D V 9 i I C I q I d b l g e J f P L K r f C s F N q 1 5 Q P L e N F B G N c F T I q + + n I z o U k s 3 b H Z Q M H D v U 6 v C S o s y n + w A O k V b + 6 E m J p o k U h p k W 5 J w + T P b 4 p 3 0 I U b 0 w M b Z W x h H k c L O A F x S 0 g + 2 J a i e M H q M 3 / l 7 3 3 7 J H d v r c 1 v 8 r F v K d N 8 s 9 4 4 T n A r s T K o a u 7 O r w h O j L n z E 8 / D 7 d t W f I 9 t k / D G I w A D y B I W 1 K H K h b D L 6 z 1 L J P e P J 9 j F W e c u H N 3 F c 8 l 1 t F A S N q t R z v n L 9 W j e 2 d k x I c Q 8 A p I g s f l P M Z A 7 x D 5 U A C U s + + U 2 o F O V B H P S b q d d p T z e f K K Z L S 7 i 9 Q t r F Q W u k P x Q j I C n 0 n K z h O / Q 1 p t v e y G h 7 C d y Q x a I m Y x B W X K V Z Y e d e 3 W A A V P L s a n p k D + R A i 0 J k y V i T F n U H 8 Z g R 5 I B w 0 g H N O W 6 s 1 l x W O 9 c I Z q 3 j 3 K r Q Z v L Q 5 J J r X y u m o P m j F L X j t 9 x R U n W b B e j 1 b + 3 n O u L 4 T 4 e q r D P b P p a U 1 J O i 3 S t R U X L k c T G C h 5 H 1 w G F s C o u Y B k U J 9 C q r J 9 R B i e R / r k o n n V k c H J Y l t B R 6 C M U X e 1 5 f R c 2 x B J z 4 B 3 B b d m R z q b E k 5 n j M 8 7 c J 4 2 v s 9 Z q 7 9 Z + k 4 8 i f B B 4 a Y v J 1 / i Q 3 a 5 m m c c h i g m B n g + c N 8 M X 6 r q T E b 0 T G 1 v R v f C a 1 e H l z 5 9 z u C 2 o C W c Q n 6 X z F q H Z B m V t 7 L c M D Q z I E f N U e 8 z u L K z h 5 q w L Q l H x b C y r 6 b Y 8 1 k n a N P l Z a i u r O Q Q w y u K 4 e v t J E p Z 2 z t z K 6 6 A a A / L A k R x k + 4 G g 3 C U U 8 m e S w E G Z y y D k d X L n Z + s 0 u I U S 6 y y 2 c a R t N I f o / w o l M k i c N d U 7 5 a x M z k x g / w D 8 0 D f X W r A Q 1 h Z x i / D X L Q 2 L L T A P C E q 7 M 3 l W D t N 6 j B v y O o H 3 r F n c O V z O 3 s C x o o y l Z S g c 9 w 8 h Z g Q q 3 1 a b z z o J C 6 b 4 w s v g 3 s 3 K 7 G e f N z 2 I X G P V f P G P t 0 O H 7 h T J d q M g G L w J f K w N b u j / c 5 Z n 7 f P h r x V 8 D w T h 9 T T 1 V w 6 U o 1 S Z z B Z C Q Y + e u t j 5 5 3 Q i E n q f j R v i X v O j F 1 c X t r q P i E J R D H X L m 0 J u c z Z l B 6 e e N s 2 W I K Y 9 d O V N 9 4 H / V 1 R o L a A f T 2 L 7 6 f A F X T q x E 0 R w N l c Y 8 W e W 9 5 H P L y R C 4 e A f h t i n k d J v w Z P S o e H D Q L 5 7 b w y e O R 9 o d S 2 P t v 4 C W E E r E a i n Q B b g Y j Q Z z X Z 5 H P N P o o 2 Z S T M O m Y B 8 z o C 1 w 0 A 4 5 D j k P c I + 8 K h e l b w 1 o J q 5 j x e d N q K U 9 H X F v o V o D W Q t y d t P N 0 G b U c J E F c 5 b m / g U i u P j Z 5 N i B b 2 i D k g F 0 X Z l 6 S W P e j v t r a E M 0 q A E F i 4 8 F C p 6 x 6 y a r a K v v y 9 e K J w B b G 5 s A E t M A L 2 H f 8 e 3 o W L s X W F B Y O z m Y r Z G b u C U S s t H o d m y 6 U D z 8 C 8 U h + Q W F j U O / Q X r T Z / s k / 9 K R T v n B 6 g N S h h T f f Q n u l U T z 5 Q k / A B s 0 i W O 8 g V 0 G F K 2 + I 2 2 G e T 8 C / U M L R Q 7 N i p e V E d g J / G I 9 5 A 1 W N / e w v q 9 9 T a J A O u D Y G f O + C + T 2 A T I 1 V e Y k Q v v 6 i a B b f P W r 7 k 8 c G T A P T R v T m 5 / N A H d H l 7 1 e 2 R M y A P 5 N Q O V 2 2 F N t F m r I w u 5 l g z e r J t H l 2 s R H j w N a / A 3 1 n 5 5 n 7 M Y W D U L F 4 x n W Q y 4 + R N 2 r 0 U X O U m B I C 2 f p X Y w K T 6 g U d O B 8 w 1 0 + G N i X 2 U b M k C q u F F G i P L t s l L f m c j w I z E r g B 9 p J v 4 r I e P S D / q 0 a n s v y J Y R l G D C r V 6 j 1 q u 4 7 O e b Q C Y U i X K P Q / f e 5 L q O D k Z O r r U I F w R h E s B R 0 6 H d 5 5 D t n t R 6 9 X Q 3 K G J U H A K c + N t W D N l H 9 w r Y 7 J W l w z P E E X 4 I X / d 6 U 9 2 c T C 4 Z d V P U 6 n S L I 3 h p N L c i r U p 4 G e v W / E V l O A 6 H C v 8 5 N G H K y d 5 7 Y G P V B I S 7 h P P S E / b y v h Q i a O C t 8 d F x 4 j x K f s K v Y + q w B 7 Q n N q O s e l e / 2 Q K 5 b T V e 1 2 D 0 C K 5 c R I 9 u i w 3 0 s k R 5 e 5 q l k x s P 4 z A n m k v 3 F z D 7 J R S i R d f F k Y q a c q A r 8 G t W 4 + Q s L p r 9 F 7 O O W o z c c 1 u f X 8 1 u F 0 8 Y U 4 C u V W g i t l 6 r I y w M L O 8 R a i E E + Q h 0 A g 9 g 6 q H n 6 Y m 6 x a V + X g I 9 x l X F o o H N d s m z F z M T b k P x n n p v q b m x m O 5 C z 9 X z j 4 8 H P t h 9 W x S v a N 3 y B 9 4 N 9 E U 0 A A 5 C n W I 2 D I I Z j + f 9 j y a X y R Y / W n 4 G q B Y 8 A H V u A 0 m / g f b / J w + E n Q L C j G E 6 3 G R s 5 0 K u 7 m y C a 2 z V z q d 7 L i O r 5 w D 0 K g 5 q W z 5 0 + D e k o y U X M Q / M g 5 6 Y D 7 7 f K q A B / I 1 F 5 R 2 X f H g N z C x y f 8 g d 0 L e Q F 3 V d x 1 0 Z y C s 4 5 H s g d l L P q F P c J 7 b B 1 8 6 6 M a X J p / G 4 j J x i D U T g y E u A a k E 2 L N T X X l u 8 X 9 f P D a z G Y r o c B O 8 x u O Z 7 R / U G b b a p X u Y z q C + u b g 9 1 I Z 1 h 9 u d / e G W s L A x G M g J l M G W U l Y o d D / 6 T A L Y Q o Q n v C A X I p 2 K U R 8 O 1 h X 9 L p U S J u 8 1 k 2 6 a x n a a / 7 u v Y M / F H r 8 Q + A 3 i 0 q t P j 9 X S f R F v 7 X c p Y + S 4 L q I b i i g s f S X U 9 M L q Z p E J D i i 7 W j 2 R S w e I H a o x z 9 C E 8 z C j E g l X 6 O 4 p W h V 5 I p W n 8 l 0 F v 0 c Z 4 J s 8 c N b j P Y u g S W h T p J h Y S E x 0 a w m K G H I g j j h U M + G / j h x T 7 Y H n o A b d i u B x O B e g 3 y E R d m j p Y N C x Z t w E 3 E q w 2 m N Z m A f m S u y F 7 Q y w X u q d / 4 Q J E + H x R u v I T L 4 j 9 y v 3 z v S h 7 E u 1 t d m c 3 f B M V m 7 g 3 k w o E f 6 z O 2 2 I u k M T k O t I L e G h R n 6 G Q 6 t e B p B A + J A 4 D a 2 7 k k 1 x Q 6 + m c 6 n S k W D y G i B v z a q H r A a b u p f V b e 8 v U s Q s F V T x j a n N w 1 U O O U P D i 5 4 z 8 0 x u a V n M h e 4 0 4 c J c w k b v A j R D c 8 V 4 Q T m N E 3 Q t w Q V V C c A c Z m 9 8 n c r H N i 7 M b O 2 q u y K Y M r p q D q s E t B V y u 6 a s D 9 y C h 1 t f w b q 8 o i W 3 Y S 3 4 H S I F w r G s R 5 c l C w e 6 i o 9 + f V D F v c H w e Q x e N U Q O 0 9 H V M X a N W g 0 x 5 S l D K I P H Z 2 y d V G W A a e R O k x + T 5 q 3 j g c f z v v M q E i 8 b g J 8 D E x S H K y i x w g + N 6 D s F G 0 p m 3 H v c 2 m v j I a g U I q p V h v A l a 7 + R 0 0 z t b 5 k J Q I e V H H J w D F 1 A X 4 y N W + j s I R k D z A t 9 f M R O q 6 j t U k K D j Q C 8 h L T J D p P l j e d N D G Z f Y R p E o u V 4 b 4 w m p v w Y A o 7 o g J v W V G r Q k A X A g p / n C p 1 O j v l B q m B D J x k m S B L W g E J x h t q u v K 3 V + t B 1 w 0 l g f R r U Z B P W x b H D E U M 6 N M R y U P V E h a V C X G S / W o 5 o 1 + Z N 6 x 1 d u r k h Y b p f u 0 1 1 y w k P j p b V u z 8 N 7 q X K Y 6 3 h o W I B r R F G A B k 1 g 3 h m m k F / y F f q W F 6 a r n u 2 I c u o R t a s 2 K e 8 F F P 6 Q c G m o 8 P w Y V W I f D L O R E l + 7 c z y f e C / Z f Z X G J r E / K h r F 7 J q k i H N Y E b O W O X k h h G g G R b j b p t u C r 2 6 7 7 f a p o i 0 b R S z d S r t m J C 8 1 P W B w 0 K c i D L l l m e U M a J J n D S G e R S 0 j 3 J B R y V z r 8 i j 4 r O S y l v Y 4 h y V 0 J p q r n g K c t A L K d d C 1 + 5 l + J W z H H + W X k R v g S v n y x Q F B t t c b 5 D O o w M u J P 6 M k K 6 o R B 1 M x A c y H v i 0 O q c O 1 J d 0 2 t R 6 N c o N q M 4 I a H E / m z b 8 s w z A h + 2 / h F L E 6 G G k P t D K 8 t i g t F U 6 3 m H i G d N H T j C z N D x H U Y R w N E m 3 w 5 k k x W 7 p D i E l n e 7 X a 6 a P y 6 I V z T x k 4 J T x e R t p Y 6 z 4 r A E H S 1 x y G o B U z 2 + P p l k h 9 d P R P 8 B f j f E W 1 f h U p 5 t M 1 Z k I + / y X P P O + 1 C x 8 z F 2 R Q V J k Q d p q 1 a 5 I / P e h A C u X d 3 u 2 W h Q 2 c o 1 z 1 E U Z K 0 k h a f f K X I t f C x 8 D Z 6 J h E z O 6 7 i F Q Y / w r A I z w F F V y T + p D S 3 c 1 x m S m k l H c l e l N S p s H T y j c V f C m e H n 4 2 G b G S S b 8 Y g r A 8 P Y 9 n y 5 K D o t 6 i r r E g j A m Y I K q K T M n 1 z 8 K 4 5 7 2 8 K b J H R k I 9 x l c b S k y X 3 I 6 e C W N H 7 I Y d U D q t 0 B j h 4 z q K t t I R V 0 t Y 9 w h U i i 9 a t 4 t 4 S F Y T t E 5 Y V d t A i + 6 7 1 p S l 6 y g 9 r b u Q K 4 G 8 c 5 g O R w Y t M Y e O 9 Q w j 2 0 k a R 5 a A m 1 I X q 0 9 7 i 9 c I 9 1 z A b F U X b Y j J J / 0 j V N 0 2 c T p M s 3 7 u x 7 z + c A h c 4 d b m b 2 R R o O Q t 1 j m l c K q h g F l p + M 3 D H n m b J H S t X B e j T 5 e l m 5 7 K B q V e G + a J C A n X k i i K z z v A d G Y F K m 7 o d 7 6 E k D I P X 5 N Q Q E p H / j 7 F G B O o D p u I N u B A z p m Z + b 4 4 T E K 7 i Z X J 8 8 S v i x v m A E X 9 7 1 0 b q V H / m 4 A G i 8 p F O T y U C F k 9 a 2 n v n 3 z p D e r O v R w N X O P Y R O A F e k t 5 s n Z P s X d W 1 b f 8 6 + E m 5 f 1 O x h o P 5 r o I Z N T l j U 6 b 5 o W 3 B 3 D V W a S Q 4 G o 1 I Q V 6 R 0 C S E T 8 s k H m b k i G + w U M E d / K X z D N V E F v D G X G 8 x 7 C 9 J 3 k c x L Q + e m A Y 1 B j q W e + 1 L J R G R 6 q 8 n 5 y I x W Q p D Q M n q H F 8 5 + 0 S d O C 2 A R n X q 1 J L a u Z U k b W y j a U X T N w / x M 1 F R h c f O 7 g 0 2 v s q B 7 w g 4 n q X f c P 7 k p 7 0 p 5 0 U A J P v V P a H 7 / 1 p Z R B 6 v 3 X n 7 6 y M n m t / + s 8 x 1 f y l z / / K a + r / 1 K D 3 g y V j M V 3 B Q u N J Z V i f 3 7 n + 8 u 2 p W w X V r 1 m 2 T D C + J s G p N / 5 A Z l m u W G l 8 g I M w 3 Z + b k 9 4 5 o M p W O t h 9 D 5 S / k z b x O / 8 R E u 1 f C b A O m 8 p t G c e I 4 U 0 F 3 f T 8 u Y 7 P 6 X 3 m 7 L 3 B H b / k C 3 m N G o m y 2 M T I H Z V r O y o s Q b 4 z k 9 z l d R L m l p B X 4 B 0 O 0 4 j Z 1 q + p J H 6 d w m V / / z D E p Z n J U K R a 3 Q Z 3 P 0 E j Q O v w y e / o + H Z M + v r r 6 H p 1 9 O 2 S Z v 2 f 9 b V M / P N d 1 6 m n / d y h G E K G h r L s 2 k n x N 5 o G 5 E V 9 5 2 f k u r k g I x e W m P s 6 + Y S k c s K X F F L + S x Y H 3 z n B y W i k x Q 1 J h Z a q T 5 l Y 5 M w 4 v v O 9 w u F H V 7 S a 0 R G B y F E P O o 4 8 L L f + Q m p U V S h o Q b N u l P u p 3 1 O l L R z G d P 4 d 3 5 I 3 s h W a 7 C w X r N N 6 0 i L V 1 6 y 9 P a d n + B 2 T R Q J z W s I y O n Q C 3 E v 9 9 F R T 5 u h j h l U U W X f O x s 1 2 x i q g B 8 3 k l m h V j l z a L i W X L 3 T 9 q P r y G X g b X 7 n B Z I v p X V V z 0 B h W j x N V 0 y r q p R Y C j f 0 h F R 1 h l K y Z r z 2 L j s u V t R + 7 a F p Z 6 V b 5 I M T S O 2 l 6 8 g P R / P L g 3 2 C N q m 8 L w Y O r E S z t I V q T T k Q 4 8 K f t t 2 T 4 M X I 3 R d T S f Y 1 D Y H s i b 2 S C 3 o x h B J d 9 M 7 k z c n Z 1 6 n M 1 Q a 8 P J U 2 2 f V x q P S s 0 k v u c T q L f + G n 6 w a a Z + W r 1 5 j 1 1 s 9 N T k r u N t u e Q W F Z g S L X R K z x 8 4 3 w f S r T Q Y m p X c W e S 4 9 t g p R A 9 0 f F z 5 V o e D e o K g h C + 1 s f g W Y J L 6 f u 4 x P l N f G g U N 3 9 d w 6 4 E V o s e m o O + M 8 d j x 5 u R m j Z P r Z V y t h V w o 7 2 O z 8 t i 8 B d q A p n q B 1 C i W e / V W T x I s f h 8 N u f 8 u 9 5 H P e f n 3 / l W h 3 + c 7 N z N c N U Z Y w 3 Q t U 1 c m a 1 v / r 5 / m a Q + z 8 t g D g A h Y p x U G C R I 7 P 1 r 9 / y K 4 P c 7 8 X f i I 9 P N X m p h m z b s o 0 P 8 K + v 9 Z + 9 P a E J U 7 V U 0 8 K + a R u / c 4 e j Z k w h v 4 b N h l x X F S F b v M N / 6 X A U i q K x g Z Y t w x C y 9 s u 3 / O o D / B X W 6 u + v k 2 + 4 G 1 G W s O E 0 a s V p a 9 C f j d + L e G u g u k R 6 3 m G 8 y 9 P M v i t y S d n K 3 l A C d z T p a E l o M R G O V x Y 8 U A Y M y J x 1 9 o + R G 5 / k i J z K y i U L P j K P v e J + + N C 4 7 b B 4 R F O z 6 z p t P 7 r 9 y e q q t T E i 0 I 9 L l A C a f 6 o y E 4 l M t 8 f k g B i 7 A w Z h a d j D R l t j A J 4 6 i P f g / S W n R M 4 / 7 B g r m G i 1 S y 7 Q a S H H k O M A L 9 H E W R g w V y 3 J E k C Q W t e V 0 1 X x v h G T x c a 6 I O j 6 H N P S E Q F B T k X P J t g j e 3 k 2 2 r m 1 Q D L B w M e 3 L p n G j / b q A D K W L d 7 6 m l m 6 V 6 t H a Y g Q I o e g D z q 6 k a q a g q u S 0 D 2 Z U o 0 L s i m k V a r k p z z E l 0 G Q w m o s 8 q d O A I T u c + t a m / A J A 9 + F U J V j F L E q J A u t G U E Z N 3 p 5 F m n B G V I S M w B Z y N D K m 1 2 j l R 9 D Z l 9 y A 9 8 C u T 0 Q j L q D p 7 G R s Y Z P C o K 1 J B m X I i o R 3 U e 7 1 L a O H X H t b D r I g q g y p p 9 4 z 6 + N C d y 8 A 2 U o a Q N D f I a K X R 1 s c z O 4 Z F H 7 7 H r q T g 6 Q j 9 U F m M I 2 I s 7 L u M g 2 2 v x O 0 v e 9 b T H p L + K F U f V U n E F 7 9 S v 5 D k T V N i 6 w t / n J 8 G g R u + U m / e N o 5 g h B o D C k u v I A q w 0 H A R Y k 2 W U y p S Q G j K n B B R o i m Y A 0 C v w f F U v s L I S 8 3 L G w y b z m U e 9 R n f e q 9 i b i d h 2 U 9 Z e r + 5 e g Q M w 4 h q C R 8 8 K 6 V j q k h j Q H P t L W 3 s n w p H c 9 y s y 7 w c Q s q 2 u k c Y D n c G S c I U 2 p K A D V K 3 y f M d p i m K e l g W u 2 M M D Y J k l N u l + L w k 1 B O 9 L F 0 n 0 Q u X x u 4 3 P Z Y D 7 I h Z L u l J L k Z j 1 j E l F p h 1 L y r m g 7 g Z P 1 G Y K F k G V X 6 S n P d V / c C H L E 6 S S R E + h h z G x a w 9 E a k 2 2 x B G H U q 1 i + q c b V a u F P m Q A r L T s l 6 C 0 p d m 2 O T 7 R u i h e d W Q s 4 F z I b U W 5 r H R m e I V i T J F S B k 5 I X r I x Q 4 K U O l W S h 1 g / Q s y 4 K W V 2 a 6 V 8 7 W 2 L j P a k S U e 1 C Y G q y a i / M 4 h T p 7 G i T U P 8 K i t J 2 T I m 5 r i f B F p W s 5 L H o 4 l 1 Y u Q g k / e a 9 k 5 V 9 H 6 U w m p J 0 n d V Y 5 i A 1 b D O f e W 7 M E G b M B K h n S 6 W 8 y 3 X E D 7 Z 0 t E a a x 3 R s 2 U w w L C 9 L r p v a b U P k d i O f / w j c W g v 1 e i Z 6 4 1 B l s O C L Y B W q e B X 8 Q p 2 X s s G R s b O P R k 3 b l V n 5 1 F A k 9 C L R x 3 H k 2 i U x i w a 2 t M x 9 G U P 1 s 0 8 a C W I U w 5 4 s T u 7 T i o F 4 r v r N h h I Y K 6 G K l F k G B i 8 q r m u / a Z + V O L l 2 W S 0 R U w i p J i v 8 g s 0 d X P I A s 8 f e 7 O C h 6 P 5 b H f v k + E j v d s V W L e 8 U s b Q 7 n 0 V Q h 6 G n z O w N 2 i 5 3 a 5 q E s N V N h H 1 L 8 2 r i n c b 2 6 F o 2 e p M B 2 1 E l T J c F W P B s K c E F I V q z 1 M v o 3 e 6 t 6 f d J m w H B z r K L o Y 9 D P / N u H k g J z X W f U 6 U j C j y Y 1 v y 6 e d U w j v W 6 f A 6 w S t k C z 5 4 N W N s w K T Z r D Y e L l L Z f n h d d X T R Y U V H u k j B c d Z k A z o 8 d y V Y X v Q l 1 r 5 c n t w u 2 U V P L t 1 3 h D s B g R v v S Z J N l N C u 1 e V 5 N W Z H k G U d l 3 G z b h p S b n r V U 3 Z v 3 i O M J U q u J 5 u o j a 6 / W 9 n N t K S u p D + 9 w I r 8 q L Q D z q s A v o J H e F M t s v f D V P 1 i h / G i 6 B D H V 8 T m z 3 P d B Z 0 4 8 k p O J 9 S p e A y J g U 9 U c A w O G K 4 + O a B n r p q M 2 S s k I H n g / V 2 y V M a L S a w j k X e H j j 4 m 7 f T 0 Y V 0 k x X Y S 0 7 a M X y Q 7 d 6 H o o B K h / 7 n a U k c 8 D c 7 1 Z a I N H c 7 P o S m r b y s B N V X n q n Q / 2 E q c 3 N N X I k F x W C 6 g 5 A s + H R M X 1 6 m L k s 6 y A o 5 s S r O K R A l f 3 b B t V M N x 9 o R P Z a A h m 4 W 6 B 2 0 I + l s 1 4 y V V t X a f Y U j m h w D W n J n y T x i t k h i u 9 h V i T K C T b M u v + r F g H x q G k t y h D g G l I 6 m 1 Y 0 f K o B f j o f 1 v j / v M W n O J N V a y + 0 N C E 9 x d / 8 M J P 0 F B O r A r z r O n 9 N t e j g 8 U A v g 4 R Q P S 0 P a 7 c 7 R W P S E n T t q Q V g s n 3 w c + e 6 U 4 e 9 M S + c 2 t M h r 5 l O V U z o X V 0 s A B k d e V N c F d k s P n K 2 D h / 5 9 V l 4 V j H b k B Y l K k i k I P F W F x T 0 0 V A Z V X t a z E G + d L O M a n 7 b b u I 4 w K k W x V 8 h h b + 6 I G S w E q z c 6 D 3 d 3 I O N r C A d T U m q p g b O V c 4 A N Z T Z J b I 7 H i S x w x v s U K E H x 5 + Y R + R 5 C K N l F f V V u 5 b E + C V k a E 6 y 2 o y n N I R N q P A i C s 3 D x W T L i J J M Y N 4 x R Q y Y h J D U 3 2 6 R v W 9 l j 5 H 8 m k U Y T W p W p 9 6 / N + T r B c y m q y T c t n S 9 s n Y G m U k e O h Q c w 9 v e g k K U V I Z s g Y 8 p y M X 1 n Z u A M h 0 V d Y 1 c f p c 2 n 7 P b c l A 8 F N / j f r 4 v b Z X T 1 K l b E t 2 i 0 U 2 d s t s 9 B + E K r O N 7 w I Q / K q f o P 8 a B u / J V b L s s / I E L 6 t m T L y t p N b d 6 r 5 s X k z U 2 S 9 2 V X 7 o p m F t m l F g / V a F D y w 7 V y + a Q Z a b q K D O Z 5 J H z E Y N 8 z E J y D Y h b o n 6 R Z c B I 9 t Z f M h z + V k v 4 D L W e d g 5 Q d t 9 W K r x 3 M g d c g c 3 V j f t A L 5 / y O 6 E F K 4 N X 3 5 R C 9 t b M o B K U C C r N 6 K p b m H B T s M Q 9 s X 0 N X C m U n X T S G 2 P d C I l h F F M y v 3 i v k E + l 9 V c v a 2 v L 2 S 1 f m 9 q M l j a O v u q E + O M s n o r S w k 6 Q C P f l S 5 n S N 4 o W B B H 7 B d l 4 S E B D X e J g m U 3 j E o U S i k M J z L 0 6 q i C N 9 m w c t a O c d N e a d S 7 b 8 2 a e g T i l m 6 g i U T d q t 0 r k S 1 d V U k C X 8 R 9 e W L 2 a D M 1 a q R F W F P 9 J q 1 6 n 3 s P z c j d O m x i t B K j v Q 6 K / s 7 L w R 9 k C J z z Q H O C P D v I G t q 2 Q e D X S g K P w q 2 0 B 3 L w W n U z G K H 6 d 0 3 x P 7 9 h A P k s V M p d x Y n 9 U X J k t c c D X H b c B 5 M d Y a V s 0 G w I 4 w l G Z b / H x B m E 5 J Z 6 e u N Y b X f n p q S v f u f 6 j 7 X M i j o f Y W k 1 l f B 5 Y q 8 m W G l j c + + U V e + W q u y s N J M h T 4 8 h G j r v X a r p q 1 h G B u v l D 1 q t s 8 F h s J j j N / n O r z W a 1 H B V C 9 x e k u Z U j w S Y e E M B F t + A + m E h 8 q + G f a + Y w 1 4 c 6 7 R x W o O o o + / 8 / C g a e p N x M N m N n X s u A E q 6 I 8 p b W B B 2 C r X P w E k t O h / 2 q 4 5 P R B C V H K X f O o l 8 V R K 2 7 v X C 0 X M k + w o h V w 1 y F Y K h E V K D i V k Y Z n Q I g / K i x y G b h M z b A w f + z h u Q U k E F r D I n i n F o p 3 G 8 t 8 L x b T A 5 B e N 4 y t v N U Q T 8 9 g f + e 6 O W u f 9 a x h m K / L 8 M X M g o S u v X / + V k 5 c f r / / p P H r 5 A B l R R z d G 8 M 4 G z 7 V 9 m D f 9 s P M H 0 R V N p + 6 f J j a 3 + 8 i 2 / a t 5 / N 9 M X K F i W Z t m Y m C b 6 9 t 8 A 6 P / s 7 Q l I k h O t y d C g p v 9 E b v 9 2 A P W X + c b h d w E V n 1 4 j j 1 g h T G t C o J s T N v 1 / M H 2 R F Q s P o S Y 0 y O L T + O z n t / z q A / z V 9 O V f X z r f m M f I x j g U a d m p T m C U 8 E K A R 6 Y h y i 4 d + U i a q A o h 8 Q R q j / q b g L c p x T V 5 O X m I f 6 a 0 I g I G Y s P Y G Q H d d 4 B w W V J x r p W M b Y Y Z 9 8 N D l 7 I s r y 2 x a l n q p 7 C O i k F 6 V / G I 0 w b c 1 a O 5 N S I C O c x S / c p h z j Y D T x R T O U m e 9 C i N x S m N w q s h 4 a Z T 6 q c h i R t y I b s 7 I 8 d L Z 5 V r V b L 2 A t 9 m l 3 p v b Z G t Q A z d 6 1 j d 1 F a a 5 2 A 1 D e Q j m O Q C + K U y M q G u 3 B R J i z S i r V G T J B U C S t 2 H D O I 5 l S L x J G U y k 0 V U L l F S v i t V j p m k s o 6 G A B V O 9 F x o a Y t C L p G a A g b u / b v Q Q G 0 j t x 3 g A 1 b 8 B h Z M l u S V E m U Y z 9 x N 5 B p b 3 4 f 3 o k k c K S E p 1 g 4 a 1 j J v 6 3 V R 1 T 2 0 G 7 / Y q K F 2 S 0 W y U m q x c R v 5 v T P J g / B r J E L B W m 8 Q Q 4 / o i z 2 1 O S p B R 4 Q f 0 C Q X N R P C I U 8 n J 1 E B X 9 y R P z G Q 5 D R e b B U / P u 1 j H W m b v H 2 v Y Q s P k U E M O r T s K H + w S X K N T e u C 9 3 J l E Y W c R 0 h / b X f y s x + T X D n 0 G i p 2 d 6 Q g D P M e V 6 l 8 p l s D o q S D F k T A 1 p A k p Q E I I + d U e Q u b l H a f X L 0 + w J S i v r U U L P q f J 3 f 1 z z H e 0 F f k j t j Z I H v f 2 m R a n T / Q k 7 W a Q 7 Y M w x x E L i c A 3 s X c J 8 u 2 V D r g k m e R r O u J R 6 o h s u n E u Q t Q B 1 S B c Q Q m Q c g K e S R G 7 R 0 r X 2 a A g v 1 W q h E R E i M s O W e 1 H J Z J T z 5 S R 8 y r Q U w Y Q d S N 7 G q L C C V P X A t / a 1 r i W V s 4 k k / m n G + 5 h H u N k 5 t 2 N h v O p I S g b v p Q 4 d p W g f M + + / H j n e g j o n R / n N F n z 3 4 A 9 i w h a s 2 J L C K O V Z v Y Q T + c r N n o y 5 j r Y p m u a U y Q 4 A o i i + A E m / N 3 l H c U B y Y u t P E 4 H t / 1 5 X s w / / G j n j k u S I M Z + d b z H 5 3 7 j q h l 5 s g b / 1 G 9 Z 2 B j v 4 K S o q D Y v S s o b 5 8 d c L b p z Y S R A I R 8 2 A D M H c f X B y g 0 o I L 6 B i M / 4 4 O 4 7 T c w t U q T o o 1 S 0 6 z Q 5 K f R L R + / Z B C d r Y l 2 T L P a T 7 t I y L 6 y R 1 h F v t p C l L H o O 5 h Q z E G K T f n x c r J y D Y v B L H a s Z u t P i j x m g Y F 5 N U j 6 w c U 4 K 6 j h V G L o 1 Z t U R 0 h G N B I M C W m L f Y E k I g b D y g G C X N r 0 G y N D U w d r t a R q I V B G d W t A y v X J K y C H I 9 7 s Y k g B t k w W U 1 i / p E n S z P r I O w y V 9 9 p o c L 8 T Y o V Z v l U M 4 V w a 7 H q K p I l V E n p 8 s O h G v O f B t 9 e 6 e t s Y y I z G C t N B S C x 5 O A w t F C g P V 4 y 1 G 3 O S R h s J m k j J A K r r 9 l r c r n p h L P Q o c v R G 3 w x C W n p J 7 X D X 6 0 i 6 i Y 6 y g a o C 0 9 e h R F o a j + Z J z c C u e E 2 H z D c Z 5 z T o c B / I t t Q w D U E N d V u i 9 Z L 7 K E w c a b T x m N s r I Z j H t P K y F s V n r x D m i 9 W j D 2 / C 6 n C L y A 6 D O p w k 8 S K p O b J U q B + Z K b + z z H 1 q G o 0 I w i a R L z W U F 5 d X 7 5 r q M R g r h m 6 T S b Z I I f E U S C n b K K J D P 3 b x g f 9 + t r y Q W U 6 2 m 0 j C S m g d t J w J Z e 7 f U d 5 / W Z 1 Y D T n k K S 3 q n o h 5 2 N S p i 1 z K 9 d d u 1 L 2 Y Z C T k d X q F 6 U A r J e e f F n x 3 t G P q 3 k 5 c p m W M 3 0 B H 3 2 O L f u t 6 / W 4 Y r I t X T J F O O Y d S n 2 B / x O c 9 D b X + 3 E g j X L r W P w X y r g f R k g 4 J i V 8 6 m n L R L h u c j I D y p E h 7 b H u G L B 6 s B Y S o j f H V A n I N s 3 P T b I g t T C F k 4 K J Q t I 1 a n T L / X n U / d M / e R S i y 1 N o / D I Z 3 0 C F l R 0 N J c C u A + U K K 5 q n v Q g J s N z 2 3 x A 6 m H s n P I b p o d P W l 3 i 0 F O Q 2 / r V 7 / e U / 0 t y G K V R T 3 V Z u f G s n d u I p 1 C R n 0 D 0 7 s y W j 8 O + A i 5 T I k m 9 E A c u K j z i r z g e b O P 8 r B r Y / A 2 H Y l 8 a I d D h k M y V v F F 0 d J 1 9 q z x W D m O 6 / m b 9 3 F 6 N 3 C + C 4 t 4 J t E 9 U X F t p n 1 E T Z m 7 1 s / z + p a x j t S i O o T T X U T d Q S C 5 z X r g M o A A 6 w t m p r B S 0 0 n M e f y 9 c 9 K t q Q d 8 j G K z l z C C L B l k U i s u E 8 6 T G f y W D u E o 6 X w H v i f J r R E t y L p 4 a p i u q Z y 8 H n W z h T 5 Y r K c v h c o f E 0 j Y O r C n u S s F 7 s Y 3 R z P I 5 M U d 4 R d C I m n a E u b 0 5 r / J y p I B + G o L U L 4 L 4 K H V E q K q B s R 5 D o R p 5 v 2 f Y g N 1 N s K 6 x J 1 7 i L u k j S x B 3 1 B w G z H t I 1 t N z J R a V F k K B c x H 0 4 8 a W Q t c b c V R o m f j j T f V E b j T O e c 6 J H T l c G 4 Y G D q N I Q p k Y 8 A v A Q D U z P i A m x 9 6 4 g M 0 V F l 0 t a H f q 9 J h E 0 N 0 T n E M J k T v F W m x T k U y J 7 d 4 Z g 1 x j U L T J T i X n u r c Q b I R G p L S L c l c j p z v M 9 e Y + M 2 I m X C 7 Z x W z g 9 y M o 1 X z W U 4 u A z c U a X M q / o 5 o D s 1 m 2 L V E k q i e o N T S v 1 2 o H M M F X A c B J 6 N p Q D x h u z I I k o c 9 5 S M b F 8 q s V R V A Z l T c L B z b o + I M f Z B S Q J j S c 5 r P N J d R y I i t a 8 5 u X z a O D w Z Y H e L r P q U j G B r 5 O l K J i 8 L M v c p Q G o u G J d R E C T H Q A Q b M 7 F d x 8 6 Q 7 V d f Y Z T d K N J K V O / W m O N G L J O V h b a 1 l z 9 8 G N r k w e M d Q P k V W d n N k 7 q 9 D 4 Z P A d s Q S K r m F G 3 l 6 B H U s v T a M d 6 3 0 d 8 l c b A M C 3 H U Y B j E k g F A C a 1 / Q + Y B Z B 4 d j g i 4 r h C Q i y A 4 N h z I P w m V F N R m R L s L 6 A X d z H G k U 8 L y r J K F X o q r c E k b j R Q + W N f 3 5 J m U j v i j i N 9 C 0 v e m u / V H a 0 3 z w E Q + 6 a l 3 L m R v q f T e t c / d c o F y / D A G l A x p 6 L I 7 y U H n W Q U m B 5 / 4 h + z F I C j E l k N Q 6 j F x h G K v + 8 F y N N q V x N L H M / J 1 H K A o T L h X j T p m f M J 5 r D T a h M I 4 1 7 V + b w O c d 5 P o Z n h i m e f w q p B y 9 s P e E u 6 d H V f b k Y 8 h T 8 h h 0 Q l I L r J D R u a K y / P Z L 5 p t C F 0 o H t 1 F a 4 S L A F / X k G M N 8 G A 7 u f r W T O X 7 j m F Q b t 9 V y m u g j H s 9 F F t m S h A p c D N A h u l T M n E w v x E u a / T 1 u K r I F 4 u k B B s p j 9 P I J n C e B V p V q 6 z I B k g f 7 l p F 0 9 d Y O c C 8 Z s 4 i e K k B e d U w k p h B / 2 R g I x U x s u o I D 7 E t k c U O B 9 8 S a w V K B 2 r y c h k 0 n 4 Q p r J U w X e t G C g S e 9 J 0 Y e 6 A R F + t Q K 9 e + G b / V I t s H q n 8 e x s z p c + N 5 q O y D 3 o 4 n 3 1 W G E x T K Z R I r m 4 F g 0 K D d C 8 b x 4 B t A l H X Y r + 3 8 O o I u Z 1 a G K g X R Y f O g w g v s 2 v p R 1 B y T 5 D 7 r 3 o x + + L A q q l Z q a d L 6 l H u 4 S Q z j p 8 v J Z + u h 9 o h + 1 C 5 7 H B t + e 9 E 8 S 3 l y i r z + 5 M m o R g N 9 P D c 5 y F T c / X E B 4 2 3 w 7 E 1 W f w g t e C h a Q j I 0 B E A d e y 9 4 G W Q j q 8 2 K Z 1 X w r R l L q d V Z 2 V k l P u A I Z o a 3 G 2 L 7 C 8 L A a + F F J A 0 P Z X o t p X x X G A Y z L u u s m e O T M M a t G 0 o 3 O / R w 5 q l O S u x j r u F w C P L g O W u p c 6 p I P 0 u y t 2 s 6 7 0 7 0 m E H q S H W y O t s l 5 b D V R u 1 U a e 5 d E G E 4 c P O 7 w g + 3 d d a 9 W H Z N v U x 8 e 6 A c 4 1 h c A r 9 b G Y a 5 a 6 v 4 V f R p / i 0 F m s g y C w a O r z s 6 s E U 5 T z Y D m J C q K B y 3 z G B Z S N / 6 a X h E z M r z O s 3 x D M B 4 C M k 5 w x a Z K j v I i d Y M 1 u c F Q L b v P D 0 t 2 K e h 5 D a a I z E y I 5 U I g w 4 8 / C r 5 l v A w j X R l 7 I N E c 1 R M x y a p 9 3 W 8 6 b L g L F J z p c T q k 5 9 J 3 y o x q s 4 2 W 6 N l Z G g o C O V r c b S L + E K 4 d g b d k E U Q j G f C i u 1 a d v K Q g J K i e I t K h O y T l x + 5 x E X U x e E 7 R 0 F L O z U e U k 8 D v n o p p H c 5 q 8 D P q F z o m G L z k P s X h V m F Q 1 R r M R H h p O 2 x + Y 0 B z Z W G U d i A b d M A j g a D p Q N e 0 3 b C 5 C G q N I 6 O J s H l S c 0 i Y R 6 0 P k v W e B 6 g N O t T 8 z B E y b I 2 7 u 3 m n f S b M c u h f b Y 4 l V N W y F A Z E g u H X u x 9 6 0 M I W R z l A 8 w G G k X l l L X d S U L u + p 3 D g D R Z h X T h A 4 1 A I K A r 2 j b O E t z e X B t F c W B l 9 O Q l 5 f o 7 P 1 E 3 y k Z r F Q 7 s q B f H l N V G 6 W J 6 Z W G / b N X G a W T 1 U J T W K u 5 e 7 G h 6 9 m 6 j O v i w c f A P u r m y U Y r X H b h F F b N c 3 9 F T j q P A x / X 2 2 1 f w 7 4 1 a T + + v 8 e s f D 6 / l x O 3 / / 2 M b d W W K / B O E F N p C N m 3 1 f 4 S 4 V 7 U p C x F J H N M 5 T Z / k U f / 9 C P K V Q M M / z 1 q D 9 K + h h n z l / / 1 / + X W d / + 8 / / h G 7 z m f y W v 3 h 4 7 V + f c / S u n x 9 r / + Q l d 4 f V e a b f 5 T N P x 6 C 9 z K r 2 F j 9 Y c G X / O E W V M 1 r H I y M R 7 P 0 D 8 v U C 9 L P v w s 1 / P l C / j o + J d S Q p 6 T C A N m 0 N M b C P 8 V f v / m K P / 3 d K 5 8 A / k Q a I h 8 w V E 1 M c + d / r N 7 7 X Q x Y e U + y o f G 5 T R 8 i k + F f p q V / P Q b / X W q j I I D B g j 3 P m F w w n / 3 n A 9 Z / e M F 8 Y 6 7 a 5 A L T l 9 c G 6 x i L c + D Q D I J n T + g N p O c + W z L t S 9 2 j q y 2 z + G I m 1 6 D A 1 Z a e M X O H 2 l 4 J U J U d o Z W M z T w a 1 2 l w N P R t 7 2 0 L C g c I E o i O U F z 8 Z A 9 o 4 T r t r g M 3 U v o k q m I A e 5 j 0 o k c f r p Y B x W E O t N B F o Y J a i w m G y 4 I P 0 / z K p H 0 w F / j M 0 B U J B k T h Q W O 2 0 c L x X M T m s j Y d a q I h I a J X p 0 b f A k f Q S W D u M 1 R w W 7 J h g p 0 Y q p m O O h o m n k X X u 0 g n 9 M + 8 y 5 e 5 i c 9 7 X A V w B 5 i + D v N S m j W P T b 6 w G G 2 p r q O T F w 3 a 2 2 U m s J p 8 i c m 8 + 8 L F i 9 e V a H G p X 8 f L P o I 6 d / S I / V U d X 4 Y z s 2 S R W 7 p r v a R / X H f N X Q h h 0 5 o X w 7 J L v J l l x z j g p c n 4 2 z d z k p I 6 r F v A h K q 5 + W G 8 S L h e l S 0 3 e X i W l r 0 c O 9 A A 0 2 8 O w W M p c C W t 6 H G U z 9 x 3 5 8 r w W G Y n i D q e / p T n h y L c 9 B D o + 6 v l n j t 1 r b k 7 q T p B c y w I K O + 2 0 a H S j n 3 l 5 L 4 j s L C K 4 e w C x o j r U x A f R h X G y p b p R I 0 H x y 8 u Y w B l y b H 0 r W e t w P i 6 z J r 6 l R 5 M B I w q u a T a E e + 0 L O 3 j / t i X S 0 + c k t R J q 4 s o D 2 G 9 U O B Z 6 + s w 2 f a M D j P / V S z R w w M 9 4 g 2 E z V x i 4 g H Q G u l g o q 2 q Z K l A p 4 0 e O A p w 4 n x j j 5 C p I v d B u x Z k t s F Y k X M y 5 d f h i 2 G Q 1 j z v s T R q S w j Q J T y K t r N n 6 g h S t 9 y A d i D T A N S x b D H P 3 3 j G c q K u 4 c I e 0 j 2 h O D A B X G z / T X y p g m c l u h F o 1 b Y 0 G U y k L y I 7 6 V c S q J L x z g y X 1 I K z b N e k 6 T z R O b z U 8 C b 9 S 8 5 h u F j i o O o X o z r G + Z 7 G X i o x v x + A E + f e n K G 9 J a G 5 Q Q C z R c U O H 0 W H z o a H S t P R N m J y d W w f b i f N U 7 / p 6 5 V b O t j D 0 2 w v w / I g x b 5 f G F v 3 g Q P Z I S 5 g J o I t 3 D t z j W n p z W I I t B r F Y w f g O 9 2 F R A 2 5 4 R a T t k W + 2 k J t n z y b f A V / S 1 E 8 B P e C e E E F 3 j D D h 3 m p P J t M 7 e x V p p A o i M 4 T k v d F i I s C p i p a w M I c 8 v d M e 1 K u Z G P o 4 B f E H Q c l q d f 8 c p L V p + l h 4 g z l c 9 5 d I u 3 F Z d 8 w N K u q 2 m X J o V P v S G a P v X u 5 V u b 8 9 K T Z A d / o 0 j X z U X S R 8 F L I b l 1 m A 0 E G 4 a b 1 X v W S f K T k G T d A N y C O m W v V L Y s B M r 3 2 x c u A L c K 2 D x Y K e + w E Y Q W z f 8 t I A J c p c h 8 F X w C e M 7 M n X X M f e H t i p c H L 4 x 6 w 8 b S 2 E o j i K U 1 k A e K Z + Z k J Q L R m Z L H N h L b W 2 h U s b R q y Y t L q H X V j 7 4 0 F f F f E K 9 6 y h S s s u I I b 0 E w Q 9 n P 5 H K E D t G h j I e M O 6 8 B 7 6 6 w Z J B 2 d G E I P f q H x x i + W q 2 v U f 6 T l C 7 2 i 3 R w s p p b B L S n w T L r 0 0 w W x R f m s P F 4 Q q c x A X E f d q v L 2 2 T N I f T / Y 2 7 C f i u a 1 4 p r t z / j x T d 4 a C Z M 7 + P v q p d t a L 8 N 4 6 t Q D K P l I 3 / p o u 9 Q B 6 O k C c D 5 u U A X P q U Q U 5 c y q c b 6 / F + b F b p c 2 e 5 0 A v 9 p c 9 o F 7 r l S S Z J 8 C l G f R s h h w / a 9 5 8 3 7 4 x M m I / b 5 s G Z o v r Q w m b 0 c X f m X e w N w f D H 3 b r T 1 t n W m b X g G Q e S Y p t 6 i w + 1 2 g V i N z m B U S P s w I y 2 / o d O P d K O / M + q B U p 7 H F O 7 Z A l g R 2 f z C v P i K a I d 0 x 8 I Y / z w f d K H N C F E z g 3 9 3 S z 1 c 6 Z u T o L d b P S X x Q L a a 4 i 2 z 8 S P n M k R Z V p 4 B 7 i 7 H t p b W F l c X f Y m S M B 8 c C d Q 5 g s 8 G b u E L A W Y Z k n k G t J N m O c f e C r 5 k 4 M f o 2 Q Y w G u l Z H e L m F Y Q / + 2 g b h z N C l e + Q N K M 9 8 V Z y 8 J c r b Y G y 7 8 m r U X z p I r p M / s H K B H 7 z s B u i g b D 7 2 3 N r 6 b i b r D h O U 7 i R S p 7 C d 6 M N 4 g / s d 6 A c Z y A a u y y s 8 l P S + O O r W r C p W M E z 8 K Y d d w R O 5 j 0 P H 0 r a I B 0 u 8 3 N J 8 A H N C 3 G X F p b 7 g h C S b f o w W n u H w k E J F V R V 4 L 5 2 8 X o D U J m u F A D T u G 5 b h l P 6 G s / 1 n 7 J 4 j h 6 u U l H k g H Z h x g U p 1 q z L e 6 S R Q K i e z u K s Y f z u k q / / I + 0 P c H x r o 7 / 5 2 m M W M / 5 H 9 p X Y 1 w n q o S I 4 p 6 I g w Y J O r I / S 1 I E P H D 4 F 4 I g g a M 4 B 6 o 2 4 f 7 P 4 W X U y Q o M Y B p i Z R A X K 0 t P R H b 8 w 2 Z L N u c j A D q 9 k 4 f G x M + c 7 o 7 x V z y 1 + R d M N / r 1 r L M u K x s t B b w G + b D A 0 3 A R V A I 9 y t D d P 6 x 4 h K D T j s 7 A d f F V 2 q g 1 l d 3 e 6 p 7 t / S b q / e 6 8 G l R R X T M u 9 E t T 0 7 G / 6 u l u c z N d m z e E r I a l M f 0 F 9 u E g I v f 8 h N u f v R a U d y L h S Y T D / s w V 1 W 3 t w q v I V t b j c / S L I C f a 3 t f o z R S U 7 f + F 8 B c 4 f u U O V 3 f b 4 o 9 Y 2 i 0 t i v I B m r b 6 U / 8 4 w j Y I S 5 j l U 4 J 1 R U v w b 9 h u / R H / V H E n s J E W g W o b Q A v M I S S b g z V M I g I Q S T y h i t 4 d x v f J N N C M V B B O F u G A k r U D R 4 6 a 1 g T 4 x 4 D O J C 7 h v A R N s 4 o 2 C I g E n 5 o 8 I u r L B D z i K T f P E J U 2 M 9 2 V X 0 1 e Z k v 2 j N O U V b 1 n i p N E 2 c Y e y S w e w a 8 T v T d j R V h b b w w u r B m P J R q 4 r S K 9 3 i Q r i v V E u b S V L c L S V b R w u U e / o M M 1 4 y S 5 P h T i m 0 k I u q y 7 g V N Z K 4 a C V 7 Z N K g 2 3 2 t M Z F c C y / S 7 4 E E f k X E C c 1 q J b v k g W E R t 6 R v s U Q / W Z L 0 W B e Q 7 i E V 2 E S D 8 n A q 4 y c v z d e F Z + z x Z 3 4 E y L u l s H v R v W r v h + 2 6 U a a 7 n q 3 e h A C R y w Y b N h j a r 9 J W i e 8 J n g I p 2 9 Y a Q R a o i b m r S M E 2 H F C g Z m B n s M d x 2 z L y 7 i q N 7 q s 5 a t n a j G t H i v J H m e W L Z M n n s g t 3 F c D t t Y f m c J b 4 2 p M 3 D c P M v P D h c s W 7 G s C G F H q Q X O W C 2 t T N o F 9 E z E 3 d b t g o m X I e y / g u 7 B h K h m 7 F 4 L b p m B l m B C m 4 A / k U Z b U I g Y G M c Q 3 r E C z A W B Z P o R 0 7 Q y D 2 8 u g d b R O K l w R C 0 M r d V 6 t V D y I z O + / p 3 S R P H L Z G 3 K n F u J M T M z f / b o n x 7 3 W 9 h G 3 H w W f 5 H 6 0 l M l S T 7 F h F V Z H N W M L 4 H z m 5 8 A G Z G m p V 1 M C Y v / 5 x L / j / f a d L e h t 9 r o H x D M + Z a v w P j W q o j 3 S L b 5 I n e c 4 v 5 q 9 f K W 3 + 2 r 7 / 1 5 / + + P a W 0 c 9 P 0 p u / 9 v L I c v 7 f 7 O V / I x S S / 6 D p W N U U Y c o I S N E s m u Z f + 9 Z / 1 u q i / u b D w 8 Q 1 5 Q 3 + K y f X b 6 6 S b 7 S 3 W c 5 5 p d d K 6 4 y 4 I s y s 2 I T R S o 5 U E K h 2 i f i 9 h t m L T F O 6 1 M U U b r o U 6 B u 4 N 3 R F T S B 9 c K 7 B k c 7 t X J w A V j w l u Z c 5 b e s + V l H B A N F c K F b 8 O V Z y T 6 s 1 f C j 9 B E P K E M n O w q d a 8 4 m s k m H 9 d U Y o g 4 n T T y S T l y 3 B 6 f I t U N e j 8 h i y g M 7 I T U h L 7 Y B L Z O c a y h 2 x 6 J k v w 9 e D 6 + K x s w k p 3 i L C 4 Q z T A 5 j 4 n J k h y b f 1 j b s W S k e k N 1 5 x E p Z 2 P 9 3 k j H A T R d m J x 5 d q J C B E h h K u o 5 6 g O O Y 3 V h I I p C q U r O a m D a n 5 L s i R y d U S x Y T 7 U 7 7 f u 4 x 4 V + N P W X 8 / E G V k l f 3 Z n T T / 5 a T + V x N f / t R 8 5 r 6 L N k D T z i N T C 3 d 8 d C r F 4 W i f 5 L L r 3 V W a h s m h E R I E U t N Y V Q B E Y L j E I I F 0 7 M J 1 e O n B N s V 2 9 y Z I j p L j 8 i k 3 u m M R 6 T T / o t a A 6 b k J w 8 f 6 3 g I Q Y N b a 2 b A o / O W i X 4 Q l b B A x 2 r v O G 7 e K r J 5 T s 3 5 V C P 4 q r J 7 w m j 6 4 i p q g 3 6 z Y B k w r E r L I o T 2 / F j X B I V l h b V s V o h h J y J P I 6 Y N o D J W G K b 4 X Q / w g I z 1 Q 0 E / Y a u Y g p Y f 7 Y g Z X Z P + f g T t S z A J R j W P 6 8 p C S f h t M D 6 Q e q V N V Q x A y N H / f y c U z e X 8 d U 2 7 1 b Q j r L 1 6 O c s w j G n 5 F h b c p J 4 h 7 l E o G l 1 n R 2 m N 3 7 + a q q V E a k W 2 d C + O Y W Q R L W U 2 + V 7 r o w 0 s 9 l B o 9 + q Y 0 7 R 7 c O n + 1 U 6 t f J u W 4 a 2 z F n b u B B d 8 C Q K z S E G b l B 4 T 2 y X a / q z B H K F V L d N J A A 5 p G K L w a 9 t J 1 F Q M E 9 Y k 4 y C a V G 5 s Z 2 F B d W y 4 q Q z 6 D 9 U E l 0 c o P U e q d x p j B T 0 T h 3 n f b o c i h F G Y r V a u Y t L g 7 O 5 f j l V 5 5 h 7 7 K r l 1 M V B E u J s K 3 Z I B K Y b 7 P m i m i K a w f s Q x u A 1 I G f B + 0 m y 6 t G 8 M k A s i b x G S n I k 5 3 i Z r s t L g h 7 Z 0 w t C o m g s b z B C D P p F 7 k 2 C o Q y Y C 5 t U k S C 2 v l V s P n D Q z 3 H C r + B 2 L e v W m l F 7 X r L r 6 B 8 i L r L B b + k e I E G J D o v c j G t R o m G g A 9 + 7 w + C V n 6 x N U L P T R + i B S j X 8 C g e V G r 9 i 6 A p 0 / c o 3 S n t q Q w h 1 1 L O F 6 k H C 0 t 3 / c Z 2 N H c m p B K 7 a G y + 0 t L U t y c f E q o a E b 9 g f t i F x U p s N O B y B 4 S 0 L n U i T y y k 2 e s X 0 s v H q 6 R r R M 0 U o O + D 9 j 6 W f 3 b d F V q N j F B c u r B I x m 7 c S V J r M 1 l P 9 / Z 1 I O s N E E + e v V H I 1 d 3 X d K t 3 U q j r I n a b U i K V D T 4 D s j w d 1 N z f a D G q J k D H 7 Z M o U 7 G o 9 z J U n e T e P W 2 L U 1 u J d q + M b u N L h H I W 4 V v B J e v 9 V 5 + U M N G X S Q Q Y S q 9 c w w J o G n K i V M H N g n K l P l K V r 4 p n c S Q S S p W s k 4 O s R G A e c m 1 8 S k c + g 8 3 G p 7 j k b w n S P j b t M 8 v s t m i l A F L L Q E 3 L Y x r M h j 8 7 k z Z D r 4 J M x D o p 4 1 v s l C T b c X s G I 6 V T C y i / Y x 9 9 J 3 F 6 6 k U 6 c u I W S d x i w b T o n R s o u J j l N H k l X p 8 s m 1 6 n 9 o f X z 0 l e R 3 l 2 F u 5 V r Y T D M X S u r p Z Q f e s I 5 z x + + a j C 6 V D w N l q K H E x r w O y j V o r v 2 S o A 2 Y Q W S g 6 N e J K 7 L e u b l + K I P 8 0 K m Q g L T c 5 Q s F k Z 1 T a l W V 0 r w m H T z F s s g s l J 4 C f n t M 5 d m N 3 S A M Q M r L w b 7 2 r 7 z 0 b + B V r 7 i 0 p H h B L h 5 X L + W + U u L T M z F + l F g F 5 W V H T A M m N d J J G a S W h f J j 5 t d E t p A S 3 I 8 / t 1 0 o h s o c v 3 Z d R C + b H 9 O 7 y I T z K c n y q h H o d K g t B h k U S k t p k n 3 L Y n H W i L T W b w y c N f k 2 A Z s t r d k G W + Z 5 9 8 q A O d z I X C c X R p 1 w 3 T 3 5 l n L F J 7 k s F e n u Z d e / A r D q 8 E A 2 t V 4 l I I 4 O x 1 h b S c d D z v Z F 4 p 1 x I K y S n t y J n X R f E 9 C W d U e / D G r i 7 G T P 6 C X r 0 i 1 o Z 0 e H 5 y U 4 Q O 4 7 K S 3 6 v b f e h 4 R H 0 E Y T J L Z r i M x o z f h j G 0 t H S 8 K N h 5 + n U K B k W c m b e t 2 7 0 6 t n Q W G T I 5 e D c R q V 0 y D l 1 W b Q 2 o W d + y L K Z E h Q A 1 e 6 3 G 6 N / L m 9 i j T B k G W o w A n I 6 m 3 u Y F Y + I C j I w d 4 O P C q g E v W a J h V 5 B l L D y Y R q w l U R 6 m 5 t U S l Z h W 1 2 z R r n g 3 b 3 R K G P H t s C z R t g A c 9 b 8 i M d I x 4 7 C j V o a 5 b y O m 3 N R I q 4 T c X k f F e a w g C W k r p T J z C c S P V s V u g w l s o S 6 N w h / o 6 b 2 p h L B z r K Y I K Y C G V g e V S / R G N 7 F a Y v P N p W / 9 T b V O K p V P S E + X Y 7 a B 8 P b + a p 1 M r X 6 O t C T k A C f h q g 6 b Y L h q 4 1 s D z 3 q T d D z e f A W Z + p O B w f O D e K s N i S 5 w F S 6 M 4 B X z d Q 4 X U k u g D + p w M E y u B u 5 a N Z s 1 R d V r 9 x E F B + U U l 1 H l f p 3 n r h / r 5 N Z f 7 6 W d f y a f v w l e 5 s Q 7 v v / Y D q F p b K s M j T g B h a W A O u X E v 5 v N f F v V 3 P T g o u V k S 5 w H M g K N + b f t 0 F C t + i 6 K P g F f 6 l / L v n / 5 f 6 O t a Q p d L w f 0 I P 4 6 x 9 u J 3 8 X + z s N k g Z m J l N T N J n P 4 2 c Y + m / 6 n v 9 u f 0 e f R 3 Q 6 B b D C + 1 T + B Z 7 i H 1 0 w 3 + h v 4 r K s V Y 3 F F I j v r 7 a c d 8 y a c b B r h E 5 L E k P b b m B 9 Z A X E r e l i x V 7 R f E I C D n d b H t A h d 4 y p P J s 1 k 6 J v R 2 d I e 3 E z J H l 7 U p V H X Q k W J E u l D K M J c p W v C T Y R 5 N x x t k M 1 j q a S 5 c T V j W i p 0 F m K i h S g B C e F V N + y M a G Y j E k K 9 Y 9 K j O h 2 T 0 r 4 1 d A J w g 2 W P u G p i U v w y k N k p O f B N N 9 l g m 4 8 t r o L o j i U O d J 2 l j c j 2 e x z d O Z + 3 d n P a p z 3 e x A Y 0 c p + V d t 2 Z a P l d F n o d e Y 5 0 w i q O Q b z 3 I t v m p K S e + L N q L 2 u Q a h Y W x 3 F S B Y H 5 i w c o s / C J Y A 6 c q 2 Y b Q c / u x 0 W I j V O C i J Q F K 5 4 n Q O Y 5 m j q G e w h 9 P N X 0 q e b h / q s Q c f 9 n F B w i n y a p w K A 9 L e G a s 8 k Q S J C 7 K 5 D / J s T B V L F W I q u 8 Z j n D m b U Y B a w 0 l T 0 C U / l x u w A K 9 k Z s o M a W w j l U 4 g G N z M p M C h b j p H s 7 Z 6 M M w U F 3 6 w 0 y H k O a n g J v n m w g x G N k i N D x h x Z e o p y a 6 O 7 4 o M b N C L 6 z A w m v u w e 4 o k a C i M h 8 G w J s r O F E F m G H h k H N Z X i f T M G A Z G G 7 c 0 I u g 8 9 R / u I g 4 P N A + z J A K q k m o u d l L 9 x 9 j i e 0 t N D f F Y h Q v j W R v Q 3 9 P 5 O E d V O 8 x 5 S P f 6 K S d K r G X l m V v K W r 9 m 9 Q X H A v o r 0 l p M t D p / A b v Y X a J T K 3 Z B d g J U o L b H l a 7 C M S D 0 N f R 9 X u I F J P 4 d 6 6 m H T H n c B X M p 0 g J 8 I D 3 o y 6 w D C n U / u U k Y 5 C 0 0 j Z G T 6 D D q J l t x z J + U 8 / M p 8 i 2 H B e o 5 6 / 9 T w X C P 9 w i d V s t H Y C y p H I X k t l k 8 0 2 k P j A 0 2 3 s e D M W g 7 Q a J J Y L W c e a 8 e w y G c G P g T G y n i C M r d e q L T q b i G 2 d q S 3 v E a j m + e u v m x r 4 A o Y h y o i K O m Z W 3 I d b b Z F 3 V 2 X g Y g 1 C W + 3 T P H Z M G b G O L y y G w 8 B u K d n o H 3 Z H P v 5 a S h t T g o N 9 3 8 v U h 3 m e A e 6 Q K 9 V t g W 2 y / K Q 1 P P M 2 G R a Y Z w s 1 l 1 L V 4 1 2 R g c 3 t A v e U L 0 j 9 I Q J Q z B G V W 6 L N G k X 2 8 Y N + m t U a P 0 5 q U c y C f w a w T 0 i 8 d b s l y W i c Q C n s 1 7 a u e y M h v F i I S w H X s E 8 g w w G 6 u Y o a / H + I E H v W f Y q S N J D p O m K 4 u 4 A 0 H g K P P O T r G 1 K g + F 6 P C u a f d 1 s 0 v E c 4 q V p + H Q V R q E J x 7 0 k j q L s j c c m o 5 O s 7 j 1 k 6 r A o J D K / E v z e 6 t y X d / E k p H d 9 Z V n Y 5 j N e 8 D i z 3 h p O m S A Q G 0 l X u 0 2 n k Q P K H a L S C P / G p i w 7 i g b 9 g i A X x t z 9 o z 5 Z s 0 C r d B B C J z 7 J 5 N n K p k + q b b 2 c 6 r k I k B 9 Z W J F F Y q 6 j O j w F S X L n Q p y h J d 7 Y W O r f f U q f t a S X o J c j o 9 u W 8 k 0 K C D 1 Q q 8 8 w f S i k s l g Z j Z v e 9 7 0 2 e M e 4 z F m p l t X c G F I y k t U N K J + o w h l l J O 3 z k K d A 2 2 H o V m i N L a g j g z J e c H l R F w f y x s 2 a q 6 + 0 D f q n n 8 S D O o / Z a o 6 c T I O p 3 B G Z N x z 7 S H m v 1 O r M e X F W P I X 9 e 8 A w u s Z L / Y 4 N W j Y I o 2 c a k z E H + v N 8 p k 1 1 Z j V q N Q v j J C Y D h E v T W u W + i y R D p p V k N Z e R L B z X 5 t b 0 v M n 2 L T m 1 b R 5 O F Y v a 2 U h 8 e I k S g 8 p u X s h b F 1 L 6 W L Y d d o N o l a / C U e K Y 2 a 8 6 U b r j p r s b S n f J j r i D r g 5 Q o W o J c t z 4 P V k S b 8 B Z l X 0 O n h g j O 4 h W U A O r H G z O d i T M J 5 s u u I y x g h f O B 2 d s l t G s d F 8 w n 7 f M z C I v v m 8 j z B F 5 2 0 o L x b V Y V x / 8 G h h 5 n 9 5 n Y / x i q + N d V e C D K U p 8 W t P f 6 p D l u B K Z r 7 n p W K 9 Q T h w d z e y c b P c y J N e g c d 8 D z D 0 z v X 4 k i i j h q h x U l + Q / w M w 2 / z m U 7 a + 6 L I j K D R b g j L o D W X 4 / 4 c 0 9 u p X Y R z W B f g z l H t L O m b 6 n Y Z / J B / 6 k S v t c z 9 a D j 8 C h k + x 9 C O 6 5 q b O D x v i v F Y v S u + V R 0 y 5 a M w b + L J D 4 Y 2 U D j d r X O 5 l h G W b 8 l T H 3 5 9 O f R R e x y 0 9 n b z D n 5 2 9 l d i E W J y O U q u F 5 s v L n P 1 b T H z D c 7 N u E 5 P X Z 9 G 3 V z F 6 1 H N e x t E A G m H O 9 c i q J W 0 H O + y / T V b K O d v b q b f q 6 t 2 D 0 V r I P Q 6 D Q x F J b t r y S y E / 3 0 z / f t O X p 1 / / u E o 7 e Z + p + + m f N / 0 / U c D 9 w q x W L 7 u 5 N L E 7 G n A w d 7 r x e s N d 5 k k 9 f V m I d V 1 o u K f 5 s 9 a S 7 8 W d r f C 2 7 c s 0 / 3 v r N m 2 I s r Q l Q b S w z k 5 x 0 Q K 4 m 6 o D Z u I m J O N 3 Y Q L l n y T p 0 y v i 1 i V q c 4 m U v M y H T s p 1 m g l 1 O v D D Z 4 y a q r 0 m K + 2 4 i 6 i z b l N z g u J C f W n / g B t y S Y B D B x s 1 7 9 7 0 D K X 3 V B l L F i 8 j U y F l I g 0 2 N A N b M B 3 u b l T a t s 1 T S D 8 c y L 0 E U f B 1 3 N / B U I g j w / W m v Z Z k H U D L i S y g b u C o t m 9 + B P H Q s 0 4 N u S 3 e u M j 2 k O u C e V b u z a c + 1 U m W R n m A D + f R e + b O F M X A V M j n Q z 9 1 E 3 V o g W n A n e G y 5 k E d y h 5 x e g 6 z S p C O P l M 8 C x Q / E Q 1 P 7 k J K w 3 4 T M q n g I 8 z 3 w + q u O l / H R u w e h f b j 2 s S b N z c o / g u K j U w 6 B W m m L z N 3 p 0 o c X H 4 T 6 S J i 4 r + x Y V U 1 7 U 1 b t 6 X 5 M 9 2 W x C S K V m z i 9 m 5 P k z q A c i J P g N x A 6 W e U w t 3 c 5 e n 2 9 J u S H + a t 2 r I 0 D I R t N 8 i i J v T H g E v Q O 1 n i w u d P g N y u n 2 R c Y X d K M p k F U 0 D 6 U r C T L V Z H j S J g n 9 t E E R e + n Z 2 i F w y J J 4 q M c W z B c N h L B J 4 q f E 4 S e 7 B v l O R f k c w J + X L a 4 + v F X N h D G S k l a 9 b 2 x H H w b + k / w o K X q w t P U B 0 l T D m m l I y l h b N t w W H i G n d K q O Y R p f G 2 1 a F 8 b b 2 m w F R J E R P W V Z F C h h Z j o m C m g V 4 f b G 7 G 3 b I j I q f Y o o P h 3 3 / s 0 p y H o t d B v Z Q G D / r 2 y z 5 p / I P O V + b G V L T J o l t 5 u m n A U O 4 5 1 x c E j p T I R O z D J H Y / D M t 8 U 4 z a D 8 a M V G 1 G / i e F m k 2 J B N n b b E t t 5 6 M P n e n x X l H d + q J F + K f q 7 5 5 6 9 e J u F G 4 b 1 y T N B Y t N d c p b q x O 1 e m C P Z C g / 0 t C g f C n 6 V y c O x V 8 5 N e + c m A D j e o o n 1 b e 0 r 7 x M P G e q U 4 a Z S y o b B N i H A M z r 6 w Q d B k V a 1 d z P H t f Y N u U s q G p y N x / M R Y V r w E V n P m X z Q 4 f F z H t U E v J v x c w + F p S F U y B A v Y / y q F 5 v a e p V a i E j v Q 0 p N 9 U 4 8 Q q L f R 5 R e X T Y n y 5 A g W 5 3 g q 7 s U E V C 8 1 i m O w P n L p E R J F 0 m V F / i R F Z R n 5 A z k + i b G E E e a a f A K + D M s 1 p x E x C L H 7 s Z O n z B H M K q p o q M o t q b h z f T g t X U P g b v D 1 J y 7 h N H L z 3 B 7 i V V z / a u R I Q o 6 M E B p 9 E O S b M j H E f Z h 1 H k g I j S g u p 4 T s E N C k h U h 2 s m 8 e Y u Z s M u 5 m k i l M e R n 2 g n Y u i z e O w w P p G Y P w T r E y W x I t 5 B X w o U c k / p Q x o w z + H y S a k 6 K U j V u h f L m A q o T 5 U 4 L M D A r S n r H 0 e P S q o x D M X 0 s 2 U g s v D E L c I d k V U v a U 7 U b O p v d Q 3 m n o 2 U I U e i 4 I R l 2 h h o t R i m x S W l t 5 9 x j 6 R 9 0 p I G p r x K K y Z 6 + H L I V Q R Q G l B j 1 u U h w w G x K g E g m i H D 1 k g z r u t i g 6 b K Q O k Z H K 9 3 7 1 t b U v o C 1 S s a r Y G N A c X I t I a 7 V u z g 6 R e 2 h R 1 / X z K G g i Q F c G V s P 0 n T l L Q F 7 v C c X L v x Y v v v q x Y y X K W s U b W u S 4 A D o m I x y 1 A v q s W h h X F t S S H P F s F Y k Y 7 R l q A C w W g O f R b z o w L g t y Z e j 1 v A g 0 p d W k T k V e W 9 I f A w r Q n C T n V 2 w c Y v M 0 1 Z K W s b z 0 k Z g 4 S V k y 5 X G M c H O v / Z C 0 3 y u 9 R G q k W H k + S 1 y x 8 q Z 9 m H 4 S P p 0 q h I Q T q X V a n g L X 6 L V F 3 e p / g O D j R d 9 m Q o 2 D R 3 + + R z m T I 1 b L 9 t V K f B U u i F 9 q W p B O o t F c Y 4 o q L Q i n J q k c 1 W 2 V 6 V m X a L 3 3 O J 7 Y 1 f T K n V 5 5 s R x I 4 4 m B b e O h 2 p R u + k Y Y O / c 1 x B W F j y 8 Z O C 3 g 7 d W G 9 k m Y 5 0 X R F j B z C A S p I / 9 C S 4 L b q 9 o J 4 d l i r + o y K D A M Y L 5 8 k s 0 N B j 6 w t Z 6 L c w V p L V D / K 7 g F A O a y N P C S 3 2 H D c B 4 K 8 J O o m n q K E u o P q 9 S Y X d 4 j x J C B r 2 T V 8 X Q D l k b k R M 0 r k 2 9 e O g T 3 N b 4 C d S P F E / F 3 B N U K r n e m M i W w v y + D s t r E m j + x Z N 7 0 p + z / l s u C D 0 s e A 7 C N X I S 4 5 6 K J Y r v x v z v T D z / 3 r D u E L w m g b R 4 / f j 8 j x 7 S A Y J l J Q + C F N 0 B 9 c P / R G M / 6 b J V j Z G X b a g G P J N / O M X 6 H S g P G M 7 J M g A z S 9 V o 2 + V p L / 8 v h 3 R M g x j r K Z Y t 8 3 0 / V / m / n V P + Z b f / O 6 G Y I J O H B j s 5 J W Q 0 8 8 o v i v m / T V l / z u x + 0 U 3 8 n L J i J M B 9 I E 8 6 e 1 u 1 / / K G 9 r 9 8 z Z / + + C u K y d 9 f K N 8 Y z j V t H r D O 0 c j y r B R / H v W k h / U Y 1 v W F i g b 5 x 2 C X 5 V w 3 0 B O / G 5 H F Y 5 x 7 z X 3 y 3 h F U V T + A k V v B G t 1 s t 8 1 J X 5 4 B 7 / v q U R m N 4 S W C 9 h E + 0 X E 7 F Z s o t Z U 3 U x W f M x H L m 7 W d P 3 F b W 0 3 p L 7 Q l o f 0 x M m W q F m L R f x C V o t R g Z Z P s r Q p K c p e Q N w 4 i D q + R X K k k i 7 k J q o h C K 3 R E o o K G R J Q G e a A u 0 U R 9 w g O a 5 U e 6 N F k i k 7 2 Q F / t Y t Q 4 J g 5 S 5 7 y a v G X 1 l m U E f q 0 M d Q W k i 9 / f c U G H X C f 1 J R U Y A z I S s d L e L H k i F K 0 C u S + 8 k V q i r h L m T n 1 G a A j A k N g t h Y V N p L Q U P u N s w S N 4 9 k 6 g M I a l k C Z d U 8 l 5 F 4 I p F 9 l 8 Y U Z 8 i k A A s V T A i c 7 8 k T F H E l 9 x p x C e w a j o R X t 8 x U 4 n 3 E W F 8 6 0 S i V j C b m 5 y a D U 8 F 6 r 8 w w e M 8 6 q f Q w w d m s J O G k q D R E q G J m F V G z W b H l q l J B b G X P k 8 F V n 2 o U 2 0 b u U Y x Z O 1 c b 5 i a j i 5 Z 8 F Z s b I M + p x H r b b i l x O j N h 1 B / i a r 6 T o Z C w 1 s R 7 z 2 G N k Z y + N W S t p n + 7 b X u I V V E I a 5 t k 2 i O P s 7 W W T 4 8 t p V G o w S X q 8 U U O q t T e T v G x m Z k P Y z 8 A U 1 J y Q a u l / t 3 0 + o + 7 F 4 / e E o M P 6 K w 7 / S m 3 J a W u 4 5 L t Z k F Y f z m g p 2 c D 5 B q W u x D h K W 2 9 3 b Z 4 C C D Z t j V e / A V T w H 5 u k 4 6 I u x X P Q M e r Y 5 T 2 u j a r 7 a B t T o O M V L p w v r s i X + h 5 0 g c Y S V X F T Q 9 h m D i J f T q A Z f e P C 1 k u n t C / W h J k L 7 7 j O 5 G Y W + D J v 4 s C 3 9 l x U m w G t o u W I I X I l Q r l r 6 i Z s q h V g Y C X O v 8 x q A F F k d c b 3 U 8 3 X D l W P 4 K z 1 V m u N Q O p T 1 5 5 4 Z L O k z K 1 / z L x 8 + n S + P N t 4 E s p 0 o K X N X c 2 y Y + E 5 A a V M s R 3 c S U W q 0 A Z 1 D 0 n g 4 2 L 8 Z 0 1 e k s 5 W s 0 I 7 B u d j D r n S S I 8 G Q o l 0 B v N I w O I P F 7 Y 2 R w i 2 S 4 r + z 7 Y I j U Z R L V B j 1 t R A i 8 b T 0 K 0 Z + h A 6 F h 7 E u U 4 Y j l 9 b Z / F 8 R b 9 b k J 0 Y e o p 6 h S V k G N H 6 4 n s t U q y Z H S r X P v Z S h / J c p D M x S A H k Q F t Q X e g l s 2 j 3 n P J t / s 1 2 H I v h 3 N A X j J h 1 G n W x t i 7 5 o X 6 o Q z M J + a 1 C R T j 1 N B S Y 1 + z 4 U e L k s 1 r R / S o F c W W e 7 u + 1 4 + 4 D j m X b Z I t K 3 o X g P A 2 p h e v E m k 7 B I W 1 Z R J m j y V I T z f t g m Z m C t 3 d V p y p M w Q H Q X z k j I N 9 k N t E 2 p O h V 2 a N y u 0 3 l y C I q i 4 b X S k Y 0 + O F + E I 8 9 G n b A W d O E s w A N W C Q H B / C n A s b a i o S O B x U Z I f o A x g f 8 O d 0 R R i J r w K k U A l E S S J v t T R S r J D E u u s q v 0 m L 0 3 t M a 8 Y L Z j d m D + l 2 C S 3 i i q Z b P x J y s p U I A g e u X S i z v Z K G O 1 q B A S E J s b D S g T l N p M x 8 i S R + Q D T d J 0 1 9 D l x 1 S R I A X o q Z K 6 n X B 3 2 L Z C B W V m a p V M F p g l r x u W q U O B R y 5 3 2 X q s D P I r 6 m B Y B k g j 2 + c K V 7 y T i h y B J 6 U y l h W 6 s W o W q 0 v d 6 v M h U 9 u G I 1 M U 4 N B D t Z m B 9 S M G s X t h D J 0 y h g u d 4 Y F g n l D K c S 3 j m Z 0 Q X E z b V M 9 E e 4 k K s C 3 O 8 W d k 4 o n f q p Z U w o 3 v J H 2 5 F k p 2 1 p H v z k 7 C e o 0 V 5 k 0 w X D V j K F i Y Q g 7 v q W W k 3 M X Z 1 e 6 z z O 7 k E H 2 C V M o b i D E h H 1 D G S H Z u w X 1 X c Y Z 1 S r X c F w G 2 s Q 6 H 8 k J Y i X A P w C 5 Z 1 X s h X W 4 s E S 2 7 P J T F 5 s M a H 3 6 7 e / 7 3 6 c d I d v J Y f / 9 G y V d 1 G v q I A o x B U S 6 Y 9 E d T + V X U l 2 O j r N u W V b K I I / d u 3 / K r 2 + L O u 8 3 d Q P K I 9 h b Y P b F E z U O a K X 9 a 1 f y u t f l s Y T q U V Z G 5 N w P R n e S q M n / 7 F 3 3 7 N 7 6 t 4 1 A 1 T V 6 g f T U U z W P D + U g n + 7 R 3 + H 8 U j q E P F 1 g 3 Z Y E N P 1 / x L v f m r D / B X x e N v r p J v V I 5 j r 4 2 2 j V r L K V E D b C C / v w k L 0 C 5 t 6 c n s G A f 0 X o Q h y 1 K Y 8 c / S Z f K e L Q r u A f 6 + U j 4 w K K k M 5 o t V u r T y p 6 Z Y g 8 R e S K m 3 H J g k K J S L o S r D D y M 8 z I z k A 7 j a E a F T j x Z I a v x X k C b N I V v K D l a 3 x S L 0 l u M J K e C + n z K 8 S s 1 e 6 E 2 7 J 2 t t d g v K W f Y z O z R r J l U m b r f I h j d C h d S w K y l q c x / Y 4 Q d a H R 4 M U 9 U q X H H H 4 H I u v + A z r b b i n i x f L b i E d b j a 8 W Q g Y M G e G w / Q k P y 9 k e E i a k 2 I R U S / 9 a d s K a 3 7 M H B s 9 b 1 o I n n m W d W 6 C Q k I T 4 m y F a z h C B l 2 8 g U v N 1 v C J B n L E 0 9 1 6 B g + K b 1 W s C 4 D a 1 2 i s W 2 n B d w C L e L M F 1 g l w e 1 g P + K J a z 3 q 3 s N Q P 2 T R l 9 Z I M w 0 g v u m 4 x S p b i l l H r q m W n A m / Y v l U b T W M P m c 1 W / a n k f D Z 9 f g x D I e m J 1 2 T o i F F q u t 2 2 n m R a K Q E J E d + n M G x b h H O u v u s z B f 8 A 8 U u i 4 T 1 e E 3 7 l f G A 4 6 m c l a t q + / N Q V l v i e d c 3 M V t E s 9 2 t m d 9 u + a J + z v m 3 w Y l m Z A y m M 0 Y 3 E 8 6 g 0 Z C + C d b U d r P m D e 1 u 5 a o 9 n U h k j z Y K r L 2 q f u j F s v / w O W T t W W J G z L u q V 7 v p K P E z B 6 W u Y M + Q C F 8 v q i 3 O D x + g 7 C z q T x z B 9 1 0 z 3 / 3 Y 8 T t B B k 1 / N 5 J V B 8 Z r y M D H / y i f I K 9 t S g X B 5 h S N H O m L 8 Y q r a v o e n 3 q E R F q Z W L X Z 9 E Y W t x 9 i J h / F b F e E W 7 v c j i e J 7 P C Q S s k m D 5 y Q h 7 X 1 k D 7 1 I S C l C O p L v s B A s q 0 a 3 Z 8 T B v / R n l f j 7 g 4 3 z o n M h d n O P L X 3 9 E t X h L X a w 8 Y + G o u z N M z r J V / N G D F / 9 u 9 e c F / O q d r m j L A h Q z D D q b R t v 2 m O 9 Y f r Q c R L H 1 F Q m b v g g j j z I Z l T V c 9 j p A / Y a J S F Y 2 o 3 O b o u J c f 7 c K 1 7 J l f G Q t Y I 8 J 2 x D o 9 e O y K r o S W M 1 z L e 6 w n D v H v 2 Q 7 0 w a U / e m N W H y m N 9 D g g k x 4 + H v Q R m p H 9 U P W B G 5 7 d o n T T h 7 K T s V w f W N x 8 v / w 9 5 7 7 m j v B q 1 a Z 7 K n A C S b Y y D N B o J 5 0 B O B f y x q K L K Y A w O O G A f f V 9 + u + c b d b f U o 0 / z p 6 X R 3 t r 7 D R T B P H 6 e t e 5 1 B 9 5 + b P y S e T U f b 0 c y y Y e 4 3 V n 4 1 p i i k T v T 7 7 f J s W 4 Y v 5 q l W Z g j t 2 6 m e C j B s G w z J L 8 i d t l k H o f s 0 i v 4 A X z 6 1 j g i m e M N c e t m 5 D 3 w 4 / h l Q J U 6 0 U 5 9 r i K Z s E F + 8 E f m 0 u M X W b I i J V O J H G I G 4 p k 8 g P y u s I q u Y 9 X o E x B J D J u N 5 8 N o I I U j a o I E 0 R t M x U i m J y h b m h h 5 i u u l 1 T Q 2 w K 4 + U 7 G i 7 8 c 2 J G N W P I L l V + F H L w t B L g + 0 D h A e w v i v J 3 t 0 j 0 s 9 I d x j J 1 8 x L D l O m H C 9 L M l W n Z G x F M z z 8 Y w r n P P 5 y T q L a G O a j 9 d P f 2 V Z L l u z Y M D Y E A O u x n v S n k 3 x R 1 2 S o u E l J 3 I K N u U J p 0 f T m W g b h 8 h d p z 5 X 2 z f u n J 5 2 G T O C J 3 l D I h J X s u f Z x + 5 3 n e 2 P v h 7 A 0 S l N k G 7 0 8 0 j 6 w Y h D x h C q s c g V c G N 7 N d Y C a L j 7 x k s s e W A 0 5 K / D 4 G L 4 5 n c 6 / G k 8 l 5 M t z A 2 P 3 1 7 g + x m f 4 M 7 8 g A U w G F o Z i o X p s J I b 9 1 + C 2 / P C / j C P 5 U Y 4 v C I G / R g W G f V f c 0 x m I o / c V 6 3 R J G 6 0 U G w h m b O 9 0 V v x o U U j / q t o a i K d N A 5 0 j U w j j U o P K O n G a K l N D H 7 s 3 q o 3 R T B c P 1 i M x D U a q S X + + 4 c Y t t l w O U b k b z G a b c 2 X L 9 j S h U A 7 B 0 W m L z 4 r P 7 o A + n o I u b 3 W O D B Q t / I d p n s s O c b D s p 1 a u q O h M j O K o L o W P J N S G N 8 I S y G f W v j f 2 S T e m i 9 P n e e G T Z z i K k 0 C R H X E w z D g c E P N r r / E l h B x Q 9 h M l i / / t o o h o x j J D r 4 l O k c j X w l v o 9 o h S V 3 d j u 1 c 3 F H 7 r 5 7 e y 0 m s f o e 7 p P Z 7 O 9 b s 2 Q f 5 k J y 4 9 b 0 4 h N 7 r i k 7 p Y 5 H m 3 O 3 a B c V V M E 5 3 I j c K i G B 1 + t m A b n A L c s P p j h y b S 9 m E D 2 l h Q G Z P Z i 9 L D X c 3 P s U Z E e 2 m X v R W H A 4 X R 7 D j 8 G 1 0 8 / J 0 O 4 p g I T d z W R g 0 v T 4 3 x W V Y L a q 3 J G A 3 5 D K u h / e h E 0 z c L Y Y L 2 1 s f C + G t e U 7 x Q T m r 3 m S m h m + 3 t 3 p r e D + 9 n / w Q S f s x 3 2 d s L N 1 H W K z H O N 4 l D r P S 9 h z 9 y R C B s C G 9 y P v 6 X L t I h 5 H 5 G l w h 6 M G b c s z b 7 v 3 X q U G y 7 g 2 f q 1 w h H V G L 4 H 3 R g r G F I 9 X T a 3 Z M y i E G W J m L E H 5 3 R / F h 6 H w k y N j D v Z A h e 1 9 0 8 9 e K B H Q F / b l Z b E T n i Y u o R W 8 W j r 1 l y q U T P Z 3 M 4 s b s 5 u P w E a Z O e + 4 1 g + B O + + 4 9 s d H 1 3 g u M 7 k P m P / s m V J 3 Y H l 6 8 4 Y u q X U y z v v D Z j 0 P 9 R z h I B + 5 7 2 X 6 d V K 8 9 1 3 u 0 z q a M W o Z U E R u n B 9 W 6 r X r r 2 F 8 x H j i w 4 G x l M 0 L K t x y b n T H h U m P A 8 N j o o b j T v 4 l 2 J g e Y D 5 K f 3 g v 0 0 X c j + R m x w Q X 9 z b 1 d x 1 a x a R e 1 W 7 g j s 1 7 U i 8 Z X n e H i j w y + M f h J f n 1 + e H f j Z R V n B h x u 4 / X e b Z s 7 q i G 5 i T 9 a o s 3 l + 3 0 R s q 2 Y 4 x m 2 P 7 P v Y t P P l M P d x p c x G I d 0 t a r z d s t l v B 7 Z 9 z U 3 k p F y J 8 R h s 3 p Z / G q J L F T 8 g j F k D U c G T m J m w w K A H Z G t W 7 f + F X f v z Y 2 F I 9 t E h K t e 9 1 s E L O c t 0 a J u H / J G R G K r U 2 f s t a 5 g v / C W M r A f X Y A 4 u P X 8 x a O i F Y M 6 W m L r Z k k r p J j b A g q U J f B V V H 4 z Y 3 b i K 8 G I y 5 X x H f S E 8 x n a / v 0 n u O A O J n Z h 7 R 9 i 9 t p U 3 O x P j u z s 8 F j U N q J 7 K / U / P + z b W G x Z + A p 3 C 6 G y K s 1 5 f a w K Q k 4 e P v A B l b M t 2 I C j P / C p w 7 / n y G z M w c n W k h D H l M 7 I u d 9 9 F s 0 a p W Z v 8 R 8 Q L + a C D F C D 3 p f 3 e N n F o U h A + O h L / / 7 g / w e n Q L J I t m A 9 e q m 2 0 W F m v z e j 5 w q Z r l y E y v t y 9 2 7 F d x 3 h o d Y Q r u o B 4 q D o 9 E A K w w + I z s D P g t K G G a D 5 u r f G 7 Q 1 H B e / E I Z G e p T 7 + c q b a E B 7 o l K y 1 G 3 / o 3 0 x D 3 e N o m q 8 I G Q q 5 h y K E v 5 0 5 0 K I f P j F U h v U S Z + X t / O S s o + C 5 l x v + 2 6 L T x z y D p U + y l P v A s d g j 4 p O 1 7 6 M E M L P s e 5 x b 5 E i F F A v m T j S e G 8 m M v e e G e O t 5 2 T p O 9 v G r U N 3 g x C W f 4 A M a 6 Q / F 3 5 a 7 0 / h O j j n e J l b 5 r Z z A M I i P P b + N e p 0 c p / I + 5 U b 0 g a K Y 7 x H g e H q m 1 g N m u q 9 u I O b l 3 + r i a e o j A o / N 1 n 0 G w z / f B G X b r f 0 t Q P X Q w + 5 M B D a b L x 8 / 8 f N s 2 G c 5 f t n t M m M + 2 u p G h 4 L i G 7 + P 2 C w O 4 2 O y m 0 d r e B G q U 6 1 U y H Y G S c M 7 c d Z j h e q 0 s e N A r 0 u 0 w J f z c I 3 o X y O v w s n 9 1 n u 5 I z 9 2 / k a o 5 / f v 7 2 Q f Q a A z q P G M d I 5 H w L + / i D b q K d p E C x I q h n V 1 c 2 F L m X g w 8 h P a 5 v 1 V A 6 Y a q r + + z d / h l Y W I B D 2 c r J L 5 + F S b Y x a o 7 m V 2 Y o Y P R u b e K K w D 0 p 5 Y n 9 f E V R Y h u H e / k h Y k N r g H c r m o d y l J 3 V F l S j k J N v O c I f 4 y Q 9 l s Z o v O J t 9 q 9 q H Q c / I G g 9 b K h 6 n D 1 U 2 v d 1 u W c c I 2 M r a J x 5 p k M Q 5 t Y x w y V R e 9 Y e v Q / E 9 Y h Z t H 4 y v + Y 7 j 1 l n p Y V j 7 F P u 9 P t b D 8 8 O o w M v U V e V d m Z m d 2 Y X M u + t q K i K H L z S w W i u S e J 0 7 l Y y 7 i o e j D H c J m x d N L 8 P v Y g 2 1 p F K C k s 9 e q n 0 U B v 5 x T x X E b S 7 b V W H f F 0 Y 8 l 5 3 D P x i E a m 2 Q 5 + Z k + L t E a g M u H B E o b Z S J E 2 f B M Q f u b G Y I Z c e R 9 r H P l c + v a z h n F H J + c b i I 1 o k C c s V P K e 3 n E g h v J + K Y 0 d v J d j I y x O D Y m I N Q s W U w 7 z h n b C 3 Q b b I 3 X K m a o + U F v f n D H d t z H + C v / 0 1 D b m x p h b p M l j j y U 8 q j x M S 2 A K v V S T R O c r G Z C 7 A k + 4 q f U u v 0 B I o N y U e 4 t K K v f u 2 5 H z B Q 3 2 6 m X / K / i H c x V h 4 O D g p 5 C c Z H 7 0 e G 5 3 5 T i q g C K N l Z w Y a D s G M 9 r + p t i C I e A j 5 Q 7 z n z p g w f t U n / M R E R j u I X X V Z C + L R / J g 4 T W R j c H / i g W x b u x b H i Q M 0 D 7 8 V x v q C x w R d 9 6 7 l 2 1 h a 0 A 9 3 Y + + 8 A Q 9 v w + T J Z 9 2 B t L z G 5 u y 0 l G t Y I 5 y s 3 s p R 9 2 B n H X z W 8 T C H F 2 c V 8 j c E u M u X a p N x y a 4 q z y x d k U a X z T Y B l n q 8 v 2 A / g O 9 8 c G / 9 c 5 d G K 8 j F x p z x b Y X K X f F z b Q y 0 j 0 l c u b E 1 c x s g U n i A 4 v 5 v h q 3 H Q H 6 2 g y 4 s R m w b x O + Y o 0 M t y G u s v Y i T V r / i R 6 n u s 5 y 7 g v l c P y H t K w 4 F n E w Q A D a Q l R 5 Z S H r 1 B / e b g E W 6 T O v R e Y a U x c v N b N L r x q Y W M t X 6 W t L / P Z c z M s q f 7 f b v U 8 3 3 + d l 2 f d P 9 a c J n v w b D e i P + 5 9 l o 9 C C y S d W 7 y I D a 8 / C Q v a t V n 0 Q O h B R h m q F 1 M K V G z e a Q P O O u n n 6 l 5 + f x O N J c U + F q e 3 r z t L / I P 5 h E G I v B p / C 7 c 5 x y l D C 8 R y f / N x v W y w 5 W y M 1 6 Z Z P x y 8 K i L B H N x D n n b L 1 O J h P H 7 e H F r a U U p l 2 L c S 1 j 9 2 w 0 o c L a J 4 w U D B 6 O 5 2 9 D Q 7 x Z b Y 2 e J 4 B S W k L B Y S l K c j N k s k U m H R L e t + F 7 k f 9 7 W A W o G d P G c S t Q O f T b M n p 2 d 4 P 7 x m G a 7 V W L 8 c 8 T c B / M d r 9 L 2 F w 9 2 / 7 P o G D w l T H T Y 9 z G C M I r X z b 2 k X r 8 j 8 g c V z P 8 K r 2 O Q b a O H I e 4 O E V V U v B f 2 7 + C p / q M P Z i r A z C V m s c 2 j c w u r t 9 P Z n g c 3 I b 7 6 Z B H C / G 6 t N n I b T W j Z w O i l l 4 7 0 s t o j H + j h g n E Z h h 2 c L Q V y k K l 7 H q 2 d m q b t n + P w a 7 6 T N 6 O 5 i 0 j F + X d T E i L c g B R U B Z 9 x v j W V O 1 C + 8 y S F 2 o D 2 9 f Q y c q e 7 v D T p O I u G 0 P w o j L E 1 j 8 G v F x z v 2 i Y P 6 n k a K Y F n J a g + 6 5 u F q 8 b r e M 1 v m f o U Z w 0 Q q i V d v / Y j R y Q + 1 j P U S r G m 8 z v Y K 5 / U n p F 1 P 5 Q s C s 4 G r i s U w p A L M i r Q H z G o n G e 0 J Z c t t f f + 4 W 5 C 8 q m o Q P y J m M 3 v E V Q 0 3 t F U Q e z S U / q + b B a + p + H s e O k i C P H R E D w M / f r T T 9 j A a E 7 + y H g d s V I x q p g Q l q 8 V p K b Z e F i o 9 K F f U 7 K 0 b u d y X F N W t v S P L x 3 h p j n O L H D y N M S F 3 P i 3 J X p z y 5 j J O X b 2 w d x W x e Y l z m / z e B f x a B O g w D o X o r T h F O G a g 3 O Y u J o B t g Y N x 0 o c T 2 X y U q z n e / / P q T Z m P t Q e c d c E K c 2 r a t / U 5 L u u P c a T 7 H v N j x + V H M y B 5 n c V q z f 9 K B w G 0 O a e m x l r i U Z r L y Z s d 1 z w z S O R Q p q k b e l e d h s h x q E e X G Q M 2 3 X R w L c E w i S H H / B P 5 6 Y n H k M k V l y b i T w v F N y A G d k j w O l W P l + g W v e 9 T 7 2 N s X G 2 V u 2 l 8 L N 5 3 c y 2 J X M T F n 6 K 2 x P G M X + n D c 2 c u / a m M N Q t V 3 m D b b z h 3 c D y K 0 Q t h e D Y k T M a S b 8 M f 3 m Z k P I I 5 d R s H E 6 G E P L 3 + 5 d B 8 + I A M 3 8 p v u 3 G o m Q z p Q D v G r j i n q U K N A d Q y r d e 8 / z l E 7 D M N w / D R K B A d n s f h 3 e N m 6 v A 3 R v t i d t y e 0 e w a / j u z a b E n M + 2 A 2 Q l u T Z / Z 0 r / b A 7 Q B E i O V i 3 Y x N G 5 s t 1 K 7 4 R W Q I S b v k 9 o z H c 2 f 5 l 0 5 9 b 0 5 l 0 R G m g y n f 3 Z H E I Y z y 3 Z 6 9 z L 2 N m f i o F C d O P L F k c Z B c s e b J T N G 1 N G h S k g a q 5 a 3 f 0 9 / x z t l n o W T n b B J t C E d j R / j p J w 4 Z W M u H 1 r I p F q V j C X W W y Q A r r r X N t P N p 2 o 6 6 V 5 t 0 s C h X D K g J V o a e B r 2 C o Y z k j i W + 9 l I 9 2 n M q N c X 2 C W F + U o x n 3 N f t p p l S F K 5 M T r i Q q I d E m 4 k 1 A P z k W A 1 W 9 3 T e y c a e l J Y s b 1 g d V C U j Q 4 z E p E y T 7 F e m C j P d K s O h f B Z W A + L m + 2 e b M f C b 1 N Y O P h e W t 1 M T 8 l P / q 3 j X s 3 k K I Y o a U T X V 4 h v y k c I 8 m e o D A 3 X X p G Z Z S n 7 v P C 7 t b o T r 2 N m / e r t n B 4 B 9 f z m M 6 F l 3 f n O G d i L / p 8 G A j E L t 4 D Q X f L r 6 / o M 0 r C c z e 8 e 8 3 i 2 E 8 q K T 7 y Y 8 r U Q D c p X B Z v X + 2 C t 7 P R s t c b 4 / E F 9 e 4 z N 2 q 9 P u d f u p 4 X o P Y 8 U 6 x h n 8 f c 9 q 9 J 6 b S J H o P 1 p l j g f z z i g f 7 r V 8 L l X Y / e G G M Y R Z h f V 5 V p Z C B B C z L A R z c 8 K 8 x G 8 v r o E q i d L 0 v z B + w 9 L f 6 q P x W N V A 7 P Q 1 l G c s 9 + p E t 0 f q 8 A B t B s z o A y x h I s 8 0 Z 3 p l 4 c N z r V r Y M R t m P I 9 r c 8 K 5 S b C B Z I u F / J f e y G D Z H Z f t H 1 g J c l C G w G c 2 c I X B U n x l X 3 J i 0 I F l r w f k N r / v N 7 e f Y P w 6 C / 7 0 / Y a X L f J M v e H u g 5 f A F 0 x a M J v 6 6 b g h Y r x v L x C C j C d Z E k v / q H 8 G 8 T Y 3 s S h j J g 4 7 8 V U O D g f K H L f / U y 4 r d v u E g U x 7 x K 3 5 8 N Z P l B W L n p g P q o u 3 v b o Y O j H O V J 8 v S K 0 x V q O n + b y 7 v F E P O m w B F V n z v 3 n k I c r a N b y H u z A 3 1 j a V U T M 2 T w 9 y Y f G f w O R A K R Q X b + D J j L e s Y P b p n T h t k w d x S L z c Q 6 4 r K 3 n 7 0 W 1 e m R b r r x q T H 7 Q E N h D 7 U E 1 q t + o 8 8 P M 1 X m T d 1 O 3 3 U a 0 8 i U X E D T 4 c D j A l x h g X / / 8 n W 2 S 0 x I Q 9 W Z C Z 3 + b m 5 / N 6 L t b b C X v j 2 h 5 k 3 d q 8 N s 4 r L h J R G 5 3 x B j s j S / Q O d H Y 4 d C X s Y s n 5 H H A 5 Q W c X K q g / h + v x 9 z P b G 2 / S M M X Z I s w w 3 X X w P T P K W j t R S u 9 p t f h t l x S r 7 j 5 b u K c h 2 o a f O r m V r v 3 p d x h J c c B 9 N i U M 8 V t n G R W O b R 2 h U 3 V / i r n 6 H f n t A / G N l l D 9 S Q H 1 + y B 8 G n 9 l p O l 5 O Y z e a 1 v s X x T 1 s + D t u 6 P 0 3 j x w Z p w 2 2 D G + L T o c S Z O 9 5 d C O 2 F h K c B X N U A Y v c t R + G P X o l p v Z i L B O 4 u W L 9 j p G 1 d R + E q X H 3 j h I M J G o + 3 u V K r a m U H G 1 9 N T v S L 4 h 8 8 C w Q 3 T C 5 5 + L j o 9 9 b 1 G l T + A R u W K + k E z b k 4 G e X x A b y 3 E L s q C t T D y S O q 5 m W J 2 L g I s k I I + J P h C W o f X A V B 5 T c w x 8 q P M g h 1 k t J Z k V e 7 Y V p w x f F D j F k o W E 2 s M i x n t Y 0 K F O R 2 u C D c j 3 Y 8 s L D z M h 1 O a g v W x U S H N P i D n H x u + 0 P r l p u Z k N 8 x k J h b c y Q 0 p y 8 Y a 7 3 D z w / s l g y Q A U n o C D 4 G k W H S n 3 B L e v y U 7 d G Z j Z 2 x R x a Y / v O 0 o k G w w t R + s E 2 n f I + u 2 H S 1 U A D u 9 C X O s L r A f g L V p L q f f 4 M a A r M + 5 8 q u Y z f J 2 l P f t Y f i S B 3 A 3 C t I T 5 T W 1 T X l d f n a A U p u I 0 z E E Z g G N C 4 F a 2 K / q t S i Z O l C N M E c u k w X 3 M H c 4 m x b F R r 6 8 w E i x c a Y m s r L g g a u 4 W W + 6 x T 1 0 p D 2 o F 8 1 S C H a H 2 d f 8 4 x P i u a I Z 2 D Q r s O J Z D L z e g j P h 8 A 9 G / f X u 3 f e Z b G n V d K c 3 8 w W y e D M V L M g I d Q A v x A y N N z x U A u k J c 4 e o i K i n r L I G l J Q H L G 7 h A L i B Q z K Q Y e / 9 U c M K S z i / r a 5 6 E 0 Q H T k x O c j 5 w + H K c d s N x y + F x H w C N J c Z s K H g o V 0 o T B Y U k e m k N a K m Y y q F Y T I t F 7 I F e w / F n v 6 A j D P n n a X D V B j D 9 m + P 8 Q 0 + D T 4 X H A y i w c k c 0 v t m r x F n N b Q o 0 c P 1 G D v L 0 5 v / t z 4 Z H t G e E i l w r Y E n w D 8 4 h R w X O f N q 3 4 8 v a g Z t 5 D s h j 7 Y J 4 e m + z 2 u r O d B D A K C a X i n / F 8 D 0 v 3 B T 0 H W D X J U Z 6 D 4 b y A p + m t b l v 3 7 q N Y x e t 2 z w 5 A i O F V R M y S n M V P t 6 A r q Y / g K Q i 8 5 j d Z D Z / 2 + m K v g d E G 8 y Z r Y N m z H y a / n O O M a l J D H E + 0 9 g P Y p Z h T A s / F 4 b 9 j g u 8 q n a c 6 x k v e M 2 v 4 9 k n w h v U j I I b I 4 G Z f O h 3 j 7 D 3 V V Z H R t 0 y N L O G R t S R 5 C s z v F x z Z E 0 p 6 B G q R W F s t y u y P D T a Q C A g F C 7 A 6 + x m l V k D P E 9 m / F c 1 u 6 t s L W 9 b v P h F s 3 D v 5 3 t A 2 2 o O l w 0 c O V l m K J u Y 3 L x d 9 D z r Z w B M N 8 e q x g W D p / 8 v V 3 z / F M G M V t 6 g R A N C 2 w C B A 2 Q s 2 f t j L P O w g g 3 k m p S u U / k V W d F K W 6 m L 4 Q k 9 3 t X q z j U h i r k y n K f b G I V l v E + j w 3 3 G + K Y x Z O O r t G c z 4 7 Z A c m 9 o B Y G j 5 s v 4 Y j 7 s a s Y P m L T V O u P 1 T D F O m k G t Q 8 q r 0 T k q r C V b d V + G 7 E C j + 7 k h I D u U K K Q q W 6 r s d v Z Y 9 Q d M J 8 C L 3 Z Z W C N f + k 2 I h Q n C Y e H g b 4 + f u x p m T f t 0 Y w s 7 Z L 3 3 Z v 7 v 3 e e X 5 I 1 u z / A / f 3 / 3 8 / i 0 G P K 3 b Z 2 B l k n 0 7 x V 6 y u m / S F f w j i s b F f X P f k N P B p j A B 6 H G E / T 3 8 + M J B R o m D o O c 6 3 N c A y 5 b w q 3 6 p X 2 + 3 J k P g L I L D e 9 B x 3 M c v d + D I U B c 9 7 3 x D 4 L z x C 9 N t J e + 0 2 2 J 0 G V 3 q E 7 M d 0 A 3 Z m r A X s z z 0 s C A 6 d Y N G V W E g b Y A r S P 9 C r p i P w W Q U x C 8 e b P w Y / P a O A c 6 V / 1 O 9 u J P X j 8 R I W 7 p / T N o h V k T 9 c h j F v U 9 p m I Y u i 2 f 1 R j 5 G l D 2 n l O J T c R / Q O 8 w f g M X m Z F 5 z H K s 4 C x O H f U i f / m e D P J j 4 p d L e a P y 5 b P E G + N b 5 N v H u s H + o 1 U 0 K z e 7 6 4 h 3 K E p F d X 4 X F h W a q N B v 1 6 + 7 K t w 4 d a y k b s x n v z F h B x 0 z M 6 c j 8 c V 3 V X L n u K / x B S R y 3 p v s b + b 9 P L o n g o x k Z k r y G b 2 7 i f h H z Y b R O a t z d 0 U U d / v 7 U O l 8 t i 0 u 1 e S / j x h p d M P u 7 g b K i 2 K 0 C 8 d x v h n D f p z H 6 z e 3 U U G 3 F o m E H D m r F a 4 M M E I X t E F r W r j p I W x G g k 4 Y m C 6 / H 9 w + f q 1 I s h V 2 f + Z n E M k n Y k X j i f v F R T h H C L 7 X f K 6 P E G H 7 8 / t p n 2 E 2 j E t U r R 5 l J t w X s T 5 2 C 9 f M K o I V i D o n / E h 9 d t l a R 8 7 N S r K 9 V x a L P b V L I Z l x 7 b m g u H v X 4 Y 4 b u j + 8 w c t y f j G H U h + 6 V C H U Z s 6 M 9 t / S j X q t 7 P G Y C Y 8 X P N Y H x M S o P O 0 B W 9 t 1 U Z m S e 9 Q s W D Z 8 4 u 6 3 e h R U z T o 0 A l e 7 + I C 4 f R o W b i Q 3 n i q f n e v 8 I / k 8 a c g X S c O r y L p Q Z v 8 X P E v B s M 4 q d z w Z l M + l y B v 8 j o 4 J 4 t E 5 w q I 8 J + r n c x m f g A Z o z F p 6 K P j 6 U r Z 8 f 3 i C X R k d d d b f 4 f L w V K x V 2 / H S 7 I k 3 D p F q W t z / 8 X f F x e O 2 V a j N w N Q z X + D J + X t 4 P v 7 B X / H Y 6 / I a L B x C v 2 z K l m 0 K 7 I T 0 3 2 s j X 7 U G Q r 6 x x Z g E r b h O e A E c a m u V v I g r 8 6 E H j w n x U v F S Y d I U V O B r j P n V X U L O M l y y 0 C j 1 9 x L 0 2 X q I t E o q J i b j o 9 Y 2 a 8 0 R 7 d + + C R l e s t G v n U Z 7 5 G e 6 Q 3 b F p 0 M c p n d l t V T D K M m w b n Q D G G m K I l t C l y Q h r 0 l 4 D C 7 G f E V 3 n X Z Y s B X A A G g s A u y p 2 d q 3 I s z Y 7 R 8 4 U b w G u O l s w n / E H N 0 k Q u N U T 2 X J W 4 g 2 b v z N v P H q q C / T K n a 2 / x 8 3 u p k a f 1 B l V P V l X c r 3 D c L S U l k y 9 n Y m t z F L o J p Z a H U i z W w 3 f U E P m H b u o 9 c t d A e b 1 7 7 W 4 i i u B a f u w B 3 A 3 I 6 P n j x m 6 5 / y H V f q Y D A U 8 P N T U f 4 v w m I d f i N 2 E W A 2 F i D m I g x O 7 p C F z V J Y D a 1 v a l V X p p P e I r T u D j u P x l C i I H T a Z l y f A 7 7 7 X U A i G X 6 D J O 1 J w f N a A T / z U B 3 w t x V + U B V g w c h t + j v m z x W q K e A 9 m u 0 r x 6 y F p e T b 8 / + U R y q A t o 8 f A z x 4 n G L W O J o 8 F P 9 R y t 6 x U t k I + z L 8 F W z 7 r X w H n B 3 / 4 h d J A + S Y y 2 y 0 k / f O N B B 3 v Z T 0 6 V 1 S J 1 O b Y a 9 s v m 8 y t 0 s b b N K z M 6 b 9 / K 3 N s c 2 R e + 7 P m 9 e C M W v h x I 1 A z c c 7 4 f 8 8 P 4 V B m P u j K r d r C y i j A 6 p X c w / w 7 / i w 6 x S + b 8 + g D Y f d R f Q z z n u l 2 s 9 Y 8 K I q g T P r l j l Q 5 c 7 B C c 7 p B v 6 w j Z M 6 F g C 0 a a X N a Q l I 1 7 x G X D 6 p G 8 E b 9 / F Z d C 1 / U 3 W i U L 2 P F u w + O e D n W e C 8 s 8 h 7 H y e C X l 2 C c d 4 e j M C J X r 8 Z Q 7 z U 4 6 6 k o I j H a Q 1 F O i S j P I T / h 1 9 B j w / a F G z S a 7 A K L v k 6 P 1 i Q Z C e 5 N V P Y F L F m h o 9 w a t 1 k G 9 l e h n 3 r 8 3 o + E S G U D J o H r H 2 v 6 2 g 0 2 g A J + g B q + g C X + g D U + g e l g G H j D O V D D Q f A 9 W A l 2 e A o 2 e A t O A C G l y H m X 9 r u g b h h h w c 7 i Z i B X o k 2 q C w j z C a I 5 z R w J x f n + c B R 8 C 8 n 5 Q d l c z v V W / B 9 j N / 7 X J k p F / 5 4 8 J v I E q 1 U s j J q A z 4 L + P C 3 9 J H M Q W k 5 k B 4 l o U l 7 H c / b C / 5 4 i + r 9 + 4 h 6 9 h S D i W u W 2 f v 6 y B P X K f 3 v N C i o g Y r h m a m + n n m A l n j Q r V o t i N T H 3 z x 8 s y 6 7 7 j / s k C B S K G l i r E X 1 D I H Y x Y E + Z c n r 4 M D m k K j 7 J A 8 B l + d x C h 3 b K f h f H V q W z j w F u L e P j 4 6 f 4 k j X j Y 0 / g 7 d v x z 3 u J t Q M e 5 J I n e b T 0 J U F s p v p 7 v 8 3 I K w e 0 9 e C 7 G Z r 3 d B Q H B i 3 2 4 r m B 5 b i l O G g P u 8 F Q / H 0 k 3 A h / E o g C t E P U p D e r / A X 3 3 T x 2 b 0 t Y v i 2 Y 7 + O L N K s W a W Z f 5 F l P A b d 4 X 2 + Q b D Y v h u w H k U + q e L K H g / w l C j V u C f s z r z b 6 I Z 0 Y 4 p 4 I d 3 E u z n G I F r B U s O A W G x h d 2 0 / n a T 1 P + E c H z y 3 U I l P z g h g 4 x t x W r u b g t l c G m I Q t u m t t d Q 5 F 6 6 W B I c f 5 v u 4 Y X v C I e p s A F g U p L 5 1 d y 0 B x H s B M a M Y d q E L I K 5 3 3 U v G E s J q z 1 3 H D 3 Y J X o H x 3 3 s N 5 O v 3 v K + j 8 l P Y x N v N 1 4 b Q 7 3 v E 1 B e m O V 7 q b b r q Z M H v v h F n h j C 9 w w m l y 1 w + f L m M B a 1 y i B U X Q G e K y / l m o / t 8 r A K h v e a n 3 s l 0 S q r b J P F x L 1 q 1 g Y e Y A D c h D 5 p + b u I F v n 9 u K j a E y S x N R p y k Z s d n b j x P A / d 2 6 0 x X N h B 0 r d N b t V F Y B u X q 2 i J i X 2 e P j q G x v k s f 9 p n l M i 7 t t u y T d M q H 5 C p + n z 7 x d 3 v G R Y F i z G d 6 A F p Z r p l U Y E m J i o R + a D e G i 3 P X C L j s 1 a 7 T T v / p B H o I 3 S d i z 3 s u O x I W w W u M S s u 8 I Z M T / m M V 6 S e f N B i X L R k R / 6 u U B t u z k p B 4 E v N E w C z D I Y b i f K p C N 0 / j y u Z Q b P e g o J v h a R n Y 7 C s Z P K x 9 m G u W C q j o 7 K Y 7 6 s W o / o F P 3 A p n 0 B j O f D 4 J 5 d N g p h S w 2 f B 6 C 8 w 1 s E W N k R T b Z W X Y 4 N O Q H I g Z M z Y 7 s x D 3 0 T m o 5 7 / U L G Y B i Q 8 6 i x b 2 9 H N E C T 2 4 3 e C D A S g f H / A Y K B h U G u x 1 j d Z O 7 z M a X O T s L B R n G y w c w C 8 L x o I C w A 0 Y M t q C Q b E r F L g J 4 Q E 1 t I w z 5 x 6 9 Z A S O y P Y B E v w C d W w x P L I b d x U B b g b N S 0 v 9 R v g A f I u B e T Z g o U W R U z v j m g j V X q 3 j g z w w I / / y z b R f A 2 1 g o O u g W D j A w / G r 7 e j n a p V p 1 g 2 t C N w c Y B z o A U j 1 C B C r I Q L z k k I S q J d l e K 6 y 4 l Q u M U W t C w M g G 4 A G s 9 I 4 h t Z M c 4 Z H N 4 O 5 U V w B 6 7 R d 2 I B A b n x k A H D y + r N Z 8 J u 3 m A w 9 c z l A 6 d p g V M C I Y + u N H Z p d U l L / 9 D u h / C C 6 h B g P z v 4 J d 0 d H i W T B j L W R u v 4 s O v T 9 l E D u / h 1 w A y l c m g L w C Z q A i E g s L U E L 7 x W m E 1 Q X 1 j q u L L g R 3 B J 6 Q 7 j V 3 C X j g R 6 o r P f n A Q / p A f c p P 4 o 4 5 R I 0 2 i a c o r 8 K F R 0 C 4 A Q P H o 8 R w X i f e A 6 W Z f B n e L d j N i o 8 y c b h + h Q F g E P N d r g S 7 3 M 2 B D q d O H 7 n a Q T s w Y c C x j 0 Z 3 B B Y F z n Y u T 7 y T e q O A e j S 7 E s I H l K r 3 4 r t e f L b 8 B Q B 5 v Q F 1 f 3 r 9 b s o a 4 P u 8 0 Z u C n C A H h 6 L F 1 w 5 o n 5 6 G K c c + O l S K j Z U 3 1 j z 1 R r T e Y / c h c O U U J u P P A F s c G 5 c a 7 2 F P P F g y j d n s + h k M P y g 2 0 4 k n X e Q D z y X Z D y A K y v 4 d S j Q g K Q s Q 6 Q A + z z x 8 9 n x Z U P k g o c D Q W c a l J 5 X 2 a U Q a 9 4 7 I 4 f d z O e Y i 9 I R q A P v 8 D 3 K F / / V Z 9 M Z e R H u M x 2 9 X F W Z N H 7 5 O U v 2 j v 8 7 T c X m K t S / p g 4 O m L 1 p k k 3 D t I y 3 U s G V l E c E w e n q 1 Y L + h D K 3 u I W u 6 X d y q O U t l k t E 0 v X + j w 5 0 J M h n D W t g N 5 r K W W C L Z N l E R v y D y 3 m 2 + i I F r 4 j b X a v T N S O p j M Y B o K p + b A u r X P Y Z Q B d E T z l s L l s K S 6 V k R 5 X b 0 1 R D r a E 5 m O H 9 I g 6 n G K T + d X 1 f Q 1 D A L m L d s + x 3 f 5 U X F 6 / Y E A g S 9 c s e 9 b o 1 n C N M O H W N i a H o d 7 x 3 a G K / Y z I T L j b n n E W o X B B D h k F / L F Z 7 x k 1 m 7 k W 0 5 c 7 l P W E n c F f s p 7 i v b 2 x G S 5 B B Q e a h W v Q + g 8 l p x k 3 J f n k D D 2 c w 3 S 6 h Z P H + z i o I a G p z O A T l g g J e l w 1 r 6 X I W x C 2 B 2 B X k D O b A p Y Q G / W I p Y + f + D 1 f K V f O D 2 j M N z C y C G q 8 z Y c B x G b p B d V e / p s S C + m + v y O z + x O D k w W P Q f W 2 Z V h N 1 8 O r x A s 3 y d Z K b 1 3 M H Z R i a O 0 q x W n 2 0 3 l 3 / l j / E I W V + f H S / K U + + 4 3 Y f B 0 w s / L 3 g + x p Q b F b M X k 4 3 v B p b D 9 X 9 x t 3 J d 5 m y Y s 4 k T e 8 q B F + D y A W l J + w F L e 2 / u o W y f 7 w S a r r l G D 6 h Y D I 4 Y a l 6 5 v r x 6 B z t u c J E Z / g 4 G K 7 c I + T b c e R N H + + M + b h c l X 9 G Q 5 T x 7 n c A a Y A F h 5 s W W A Z g x A I U H M M w N k w 0 u 4 Q M D I a N l V x t I f w 7 s g z G z b O P 7 t Y K 6 t G o o c N g B + B a l f X H m J T 3 M e h Y D y b P i G x 0 2 D I 9 x T f g 2 l 6 K F m I 9 v 8 c o 9 X K 7 e G 9 7 N w P n J V 3 j u 7 7 P z m C t 8 B 0 0 d P o P + N P N T s 4 R r u W P Z 7 d i t e C L J 1 h k c F R v k V 0 9 m G d C T + Q 9 e N i Z c 6 X 8 / B W T 6 C N n g d x i 6 M q p o l h X 7 R H s W g Q v L k 3 Z Q f v m u 2 I D C A Z R k 7 d F C X S C 9 Q j A E t b 2 b n x l 7 3 I o v z P / + Z u g E C A U b + j D h v b N Y x i A R B 0 o n e K T / b V + G i y o x m u C + q 7 b F O j q w U W G b 8 u + N d m C L 6 b X W r O 9 / q H g F T h J 7 E 6 Y O O K Z Z 3 I s 1 u 6 R H k 6 R c p H 2 9 v o f V N f k p W S a J Y s P + u z A W r R l n 4 Y P C 0 c d 9 h y c A q 5 S N R / 6 t w T + 5 g e B m 1 G t h P t B P S Q Y / v a 7 4 V v 3 I H w Z 5 1 R K y B 9 e K c 5 I J C 1 j e O d 8 + z 6 O v Y h P 9 N T u u P y 3 r g W + z 8 R 8 h S 0 5 8 m i C r b O H D F J O X 2 p F t / 9 0 s R a j Y z n 0 M W / T h 8 c V W T M F j T 2 y Q H 3 A P D V 9 b 5 f O V w N u q N 3 z i 9 4 b j k m k w K z v G 2 8 C U 9 7 D V O B N O z 3 + 3 W I x b E d N U Z o F + 6 q u s c s B Y D D Y U o 1 5 w 5 3 J Y c L + L h v D L C + H u 3 I x t k q G A l o 9 T c F B P w a G K g w 3 Y N T k y q X S a 1 Y f 9 p O J r 4 g w U L u l V u 4 B / h Z 9 Z d 0 h Z x X r I F I d R N J e N o 4 W N Q r v w W p Q e G t s 7 3 / F 7 g Y 3 C s K q 5 R K 9 T s e H 4 F i 7 6 8 S w H U y H 4 O E K g u d w D q x H X R + T c w + m P N f d c w A 4 U r R F f H D U f y N Q s Z j J Q g o E z L N R N k h W Y w s I X w R 2 Q N D C K I s k h v Z G U I E M H r n z 4 I K 8 r J h t E M 7 f w U Y y O S l I 4 t 6 r d 4 n e R Y X 9 t y C M T K K E 6 q G v 1 c u F 2 s 6 h z A p z G l y M 3 X 3 x + p Y 2 4 f I b 9 U s L T z M g s D T P p p U Q c C y b L u P X t 6 O w l Q z C e 2 / H D x S x Q R 2 J g v F z V Z 0 5 k E V M 7 W t 2 d f C 5 7 u f m w c p d B p 4 f r n 5 m E O C j Z 1 Q F / 8 m R T H p g q D y j D z X r 4 g n F J 6 D q 2 D w Y 1 A C Z 2 u m l n E x O H E 0 c I R 2 7 t x 4 x K 8 7 W q G C P V H p l v J 5 v 1 5 i y m L J a d 5 0 n z B p 0 f W Z q 6 N 9 E s Y p E V R + Q + 4 d g + C b z H w h n J R u c T D E 1 / 4 I 3 N y g T 9 t p 7 W K x i a C G K w L G x L r r R k A c E + m f + u j e b 8 o H s C k Z m Y N 4 8 + i C K 8 2 Y M p G L 3 d 8 b t u l i z w 4 7 E h 6 2 6 x e w 7 x L O G i v P 1 i V b n v n X r 4 u P g F G r n 7 c C D j m 7 j 2 G M F 7 + F k u L N q j E n r M h L f Q J P M n L d U D e B W S y V 7 w q L v r K 3 / v j i F W H W 7 h / V j N p d k o y G E j M W M W Z r X / h v c X R o R g R c Z r c Q t v 5 2 Z N e U 6 V T x s T R l / Z N g r 7 e b 7 W n D a E P M Y n A x 6 x L j Q + f 0 z i z Z H 7 X o 0 P D / E r e N n E 2 t u j 3 f B q P P 2 7 t q t 1 5 7 N 2 1 I D Y u r / G n R K D Q 7 t D / T 6 2 K 1 P x 2 L A 0 C n M + / + y l 7 L i Q t r D T f 4 s T 3 8 p G m r V L G E N 0 G y z Y e e p x F V P y 3 Q z y r 2 g g B 2 o S n 8 G l n 3 L p / z p P O L + D Q 2 + B N S 5 g W U I w h P 4 y L H j Y V h R C J T h / v k w s P z 7 v v r E I c t l f U E V A 9 D V z + N w d a o l w G I u I l g b X D z o 0 l T 3 E u s i N F z B D L A y R T N F x M N l L q N h u R 3 z 9 O E O D p 6 0 w m B W H M T Q D A k g v G I i p N 7 e f 9 Q y C B k Z C 6 z I 4 m 8 w y n m O b x I B 6 B t 2 t R f C J I 1 u i O w 5 g 6 d F v W 8 x g 4 Z s u U p 2 3 1 b O t p h Y n 3 0 B F E 2 w A Y E f 4 h U W 0 F D 1 I 4 S u Y q + Y T W i 7 m f G b v j I + 5 3 x 0 0 D L 6 Y G w 1 V J X A K w B g d 9 u H h Q b x g f s j w w 6 f A d O F I s T N l l C / k K T 0 9 k P 0 D h E o Y 1 w S 0 + u U 1 + o O f t + L Q 2 F F S Q T y X D o + Q e i U 5 U T u z g b V Q Z o Z 5 3 2 T W b O M Q H g 4 D K Z i I V r a h S h 6 Y k u C F G 3 j I D L 9 e D M v t g Z R J A b T 6 r w S H Y s 3 h 6 X G + z A i t a e D 4 3 z 2 2 2 m E f H k Q V H b U f s / M g C s o d r H n e G p w d R 7 A / v s Y 0 E s t + j 1 g C K n s o 9 s N E i d E u m + R A v 2 / d M / u 3 c m k X q j O h Y o M k r 6 x u S z 1 m A E K R D 7 E v 2 u Q z y K b + 2 E c D H x M 5 C 6 v G f Z R L b g 3 A j d a n t b f r X b 1 6 r / J N 7 d / C h 5 N 4 H b f E y / 6 4 S f i y E / v h j A / l B l 1 / c O P 2 e l y x w f w V 5 1 G x x D R c D y a X 9 7 X Z D G t Z m O H d + H 5 z b 8 C F a x E z Q N G o L k 8 r C e 5 b J X z q f u I 1 Z + A V 7 r j C F y + t z + 4 S c N t 5 n I R O u W G n e V q A Z N y 6 Q 3 c d j w 1 u U V d f Q / R T X Y G H d l 5 k d 2 G z n 5 i 2 Z n x V m s l c O Q m U E J g l C t P F / Z R v K p e Q q h i g F z M K d q L J R b K a S 7 7 o Z o y X R o F M + J x 1 C 1 I 3 t r h j b O L f e Y / c j E v F 6 g M M r Z 3 O H + h w 5 F v M q z m M O 7 f k d n s 4 K d c g o x 2 X K c l n Y x s 8 a K D c h W y s e c D o a s n 2 Z + u r g H 3 J h F A n s K U Q 2 O 4 K D q n O X 8 n + x p v t i I / 8 0 W e 5 G + 8 + 7 G 0 E 4 U W G u u Y y X N U V 1 l w m b A 8 J f p U O t n o H F j d j m p v o b o k L t F Y A w r L z m U u F / V 5 1 1 q U c o A o r t S X j w k V b E y F l i j y l 5 A G N u m P 2 X B k Z J g w E u 2 N / F q z e P E l G v Q I S s j L q f g u c o X d B g m i r x q t 8 i P q C D Y 5 j K I c F t B 2 f v A v R q w I g c N X n Y n t J Q T f 2 4 O D h m 5 e D 1 r m 1 s 5 G F b 4 J g p 7 S a t o C a Q T N g t 5 Q G m E U t m J w M 8 d i U j T 7 F z D Y Q 8 T 4 o v v D / s l q D y 7 O P j A k k X r A u J 7 s + Y L O u U 0 8 N h s 8 A w m J m p + n Y 7 i + N v e p 5 g o 8 J Y 8 E k P d N a 3 c 3 N f R j w z l + Q l z r 6 l x u D 1 M Z Y i e e T a E L G 3 o D l O P r N r 7 e l o X j 1 c 5 b a 1 Y I s P A s x G W t Z P 4 w y 8 u o M 9 V L X d r d j Z e E t b 0 J n Z / / N z 6 S 6 G y y k A m b F N x w v i m 4 O Q W 5 g i g W Y f N Q h b A P 2 j f 3 p w c x 0 i n 8 E z C 6 v m / 9 K 6 H G O r 1 U d d M G T q f z 8 o N n d N 5 g X u 5 g l s F d T E c J 1 4 B i z P s D e r K t A s E Z B Y h f O F O z O l G 8 u X q c R i q t c x 1 X d x O 3 d f j v p 0 / s s 3 g / 8 J v X j B 5 s O Y M J H M s w j + M p x 7 s d h 1 8 9 H k Y N A c S B a a P i g o K Q z W m 2 j O Y y 9 R I 5 V T u n w p 2 K 0 z y 3 X 9 i E r t i 8 X I 4 4 K A c / c D f B U u + t p p x n 8 L O o r B m q Z z l h t g t S U u 5 b G U C k A e + 4 I G M e G w q 1 P Y e O W 5 8 8 g X O D b v J c k n g b N C H r p B 4 M E R 9 J / I n l i j a C O J E A X 1 8 a 9 3 9 3 8 v h b S m V V 7 g m K P N z g R w w s Z B 3 C s I t 0 d a N 9 A C Q i J R 4 t e 9 D g a M Z 0 h a 0 K o / A 9 K r o 8 d A K W V 8 f I j e r c w X + S L C U J M s v H A / 4 P i R P U C t s k 9 T d W 3 0 j y 2 r I a N h L T R W v f G K 3 R / h a M + g x t 4 P 2 l 8 9 9 E 3 Z h 8 j L G H r m 8 t O k s 6 n B Q G b E 8 w 3 z Q z k M d n m n w W C R v U y h n b y n 0 G a R y 8 G O 7 W S V + 4 j Z r d y U n Y 7 t W L E 8 Z v O H 8 g 4 7 m 5 S g H f 2 c x H G F 0 g d y M U P N Q E u Z 8 D C r L h i 0 d v R Z R R k p E j Q O 9 i 6 4 N W q 2 4 N Q A J c + T z L 8 V 2 k O d W 1 f M o + J X D n M 9 5 g 1 4 v e F m G 9 V z d s w d Y s Q I X C J z t G z q j v c 9 V W F i r q Y R Y C I D P W M C U T k 5 k f d 8 T F J v 9 3 n Q Z c P D O b 3 N V d 3 i j X Y Q 1 q y n 4 2 M 0 n v f F + P 3 A d B T I n 8 T O s g Q j c j s D Y a / d t + n h w i 8 E b 7 j 5 w 8 T u 8 + 3 Y A l U I + o h 4 L p j c 3 f N I D T 3 9 j g o x z v 8 I i s 7 A X 9 M v N Q b k 7 i 8 F E W Q f T Y w 9 i k M J H b v V b l 4 r o T Z g z 2 G D Q q D 7 A V m t 5 T G m c 9 b / M P x 1 y o Z 7 z Y M J / 9 x 8 8 z 8 m 1 y 8 8 2 v 5 o m Z 5 6 C g e b P j o n s q R p 4 c O B y H V x A O h 0 q D 6 I f P W w m k S w R + s L K g X Y z R 7 T B O h O K n W y M E d c v 0 w F H S v U x Q H D i O x Q 3 W z b r B 6 F Y R N s K D U E J 1 X c I N E g R T K x I k F u r 9 o 3 z l B 7 J j H B z H V O c a 0 l q I 5 G k a s b n + H H b 1 6 k C W Z R h T E z T K V 3 E L z 7 L Z y j X t h S x O 7 1 f 1 A v f s F F T 2 l p G Z o N Y 7 k 6 I E 5 5 S h n i U 5 U 5 1 r l E m I 4 F / f s S 4 P e a I 8 o Y n G H r w R Z k 9 X T + Q w y m f T r M y M o I F k 2 q Y t k m 0 e P r I q I y j 4 A u 7 9 / y z h b 9 u e o m F B k P 2 t Y o u p 8 j J + 4 C r + j 8 / l X f O 0 0 9 N Y p t D r S a 2 M r / z i 6 8 L T a o L a Z b v g 1 g g N o o a W H l 6 f 4 w 3 z r G O r e M 0 S g l L F h a + Y b a c p j m a 7 T s 7 p S b J V F 9 T Q m / g F R J F X U b a B h m D v 4 f g 8 b q S D N 6 5 4 O T M O v Z F d s 6 D 2 Z c w F 5 n o R 9 u R T p u H X v l c 0 f 4 Q B X A p 7 Y 9 R q o p V 4 4 9 S Z H q s c / f j l I Z V G V j s E m w C t o 4 o Q Y 0 9 g G Q G o y S 0 5 A t N S E I K M A E n T Y I M r I G k L i J c k y 4 u Q 0 i 3 W x / m z Z h y 9 F D 0 P 2 G z o L j a / 8 C 6 o B 2 w i h a l J 7 S w B A 0 B Z Q R F C X J v K p / i 7 Q N 2 C C W W / o W p C a Z o i n T 9 G h C L 6 b F d 8 6 p y g W w N 4 r K N 2 / E d U o 1 D J 4 G A g 0 3 / P E E X l 1 5 k z w r 1 5 L j g f H B U P n R 8 A m / F / 8 L 2 F W 0 e y L l m Q e E Y A i t l h Q 7 t N z 4 o e 7 W P J i c I J Q + m 5 Y 3 Y U B o H a W 7 H z F D 1 D K l a c 3 8 j 7 d o R 6 m g V Y 9 e l 3 Q 3 g A 5 5 B N l b G y j 2 A I A A u i h 7 8 f q V C O / a c B 8 Q e R o F c N 2 w 8 M g b n E Z x F l 0 A J E C l w I O W H 6 f 4 X 5 T 4 A 4 / C t Q r 2 G g f g f 9 W o B w g r X C + l / 9 4 z 6 i 7 g F N B p y o f L q S h Q 3 J H h I j V K N y M A R E G s k K O i L Z O N y u E A g B m q I I x 9 W K E S B e g 0 H P Z z S 2 k l S 8 C g P A e Z K k x K a G p d C M Z t R s X A E C d V R C H W B k h U 6 G 7 D n i T y m U 3 t i L R o 8 z G v R m 1 I m x I I 6 H Q F q g 4 h j D M 9 A S a o W N g D M w Q H Q C b 4 N T x E S P j d n d B b J T i T 3 U + u 3 v 2 9 b n T 1 L w h y g r O k t c q y A x H R 8 A 4 H 3 d X j i y T t / z M 7 A h p n e h x k T 6 V z y P h 4 2 s X I C o K A E A S 9 p a 8 D 0 F T + X s g / Z c D U D 8 D u k Q 3 B J b O s G A D H J X J A Z e D j z E o q y y 4 o 6 k P R j E e H n F m N z q J M 6 w r T c B b i F m 8 P K C u O P u m z o + d i j K e m E 8 P K B V O r Z j O w E p s d F u I d 1 l k 0 G 4 b a U W z x u l V 2 U B A K R c G X t P d g n A m U B l i k g t z C H q t A k + A q Q H w E 8 O B H u i b x 9 z Y b D d v Z C X r f s c 7 g R C J X K i Z U Z o x E g D C K a 9 8 c f o A d O a R z 3 d 2 G H y e W a y H b 9 j 5 g 1 w V / u / T T u g + r o C A D D T A U 4 C u 1 E F L D W p v 8 R j U O k B t d 5 u f G P S n D + 8 z f M b B d w B c a f U I Y T 8 b C s g a s 2 g B 2 2 s R v i Y 9 t 6 P G U C P P 7 B H f r C 4 c i m 4 u v H g g s I I P / r K + e W M M A X h K G G o C 9 / 9 0 I P K f X 6 e h + X t x i W + I H 9 i i a W R t w G q 2 C S 4 L M q 7 r G f Q I x e M C A u T t 1 C K Q J j r u b i + R P 1 M i A v m z X g f R 6 + s 0 C V n j 3 f m b g Q 0 Y I o I A 2 s k V m k 7 s o V g Z C z x c I 5 4 d 1 1 l 0 B f w 4 l 7 Z d f H z u J K o 9 L h H c U a S x R G i 9 t t w x / I J 7 6 I z m g + 2 D + + a b G H R 8 b Q 0 m U l i R c Z t r y E 6 1 A x / / + 7 3 g 8 / C C P Q M T 3 i l q u X / Q O S D d f D y T e B j v H u m Y Y r K K p X + / B v 8 9 c 1 9 w W + M q v F C f a I 9 J l 3 X O 3 6 w / m W w N B I 1 A z T o m G A 3 e A 6 P 9 B 5 l 5 D l 4 / e u / O 3 C T Y 1 Q J L O 1 h y + H m 8 Q n 8 g w K M c Z N S 8 e k q 9 Q L u O / n D 4 U v h O O x t d D 3 c t Q z O 2 O 6 g 9 h s R g 1 w R W r X b c v O z n 3 e Q k d f s z K 3 a Y J H Q h 8 o 3 h c 7 A 1 G D l 0 S 5 r 9 3 n 9 4 t M U g K e z h z J M h F n C Q T k C G M C o f Z I c I O C Y z B 9 2 y M I f m i l B 7 m G C x b 8 N h v Q C F w 6 Y + N F c 2 P 2 U Q a a B 5 4 d U x M 2 f i F N A L 0 s 9 L F z B F p p 2 c D 6 P e u X s 8 q v G X W D c s u Q + g 9 U A j y G x 1 2 H R Y X i C V X B P E G g T 8 z i e Y q V 5 V E C P F Y A q A R U Q e D j c b U 0 Y Y l p y v K b z 9 A Y G m p 6 p w X 2 F F 8 Q x 4 M z s b Y V 4 K X 0 M / / 4 y d 1 5 t L x H o u L r c r D X j m 4 s K R n l g h q E B L G I Y 9 G D S 7 O p f v v Y k C l g e S T O O D f A R J L 6 0 r q j U D 1 R v 7 i c i + + t y A s j J 6 Q r O O H R Y j U 8 S K 3 Y K 1 g y X A P / b p c L C h 9 9 2 2 T C r l w w 2 L i c o v d y Q t c X v C 6 D 1 z i C U o x V + w n h U W J x L A t D G z D Q T p n B W E h x 2 l 0 C A G T U H h e e z N r K C s A s r v + i 7 k W b T U G x 3 f i 9 G x W A y 8 / k W 2 g M j + Z M c w R 8 v n 4 g M x 0 2 y c 1 s T b 3 s T U 0 Y s t F V X 0 e n q z k z m x 5 c Z y U J T v O B M y W o A b q j l 7 D E t 2 B S X B j F f Z K B j Y F B z H V 9 n J f B K 5 H d q f f 6 3 w a P 6 e Y T r 3 6 m 3 o C 8 N U n 0 5 1 V m 5 A C u 3 M q U W a p t o H L c s X b 1 8 N R i 5 s D f a u Y 9 G i / O Y X w H w V / g + N s e H 4 4 k N 9 K P w e M N S t G 5 h N K 7 l M b H f q 8 T 0 A w + b t O k w D m J M c n w h i W K D D R t B e q t k T R P d p V o 1 R H 6 T O g J i n / m h u i c o d m f k V X d / q z Z 5 Q 8 g E f Z x i v 3 v R m D Q T F 0 t P t b i W v I O 4 G Z M h 4 h Q v h 2 M W W A l p 8 j u U e t y j q 2 d h Q A s o i Y O h F A h k 1 w H y C m S M H P q E 1 c w R s J n u k 4 x d z 0 B m U o u F n I P 4 Z m 7 c 1 / D N 2 J + 7 D x 8 h D X 2 e z 2 6 U g G T E z 7 P y P 2 I L 6 B / q N q F j d c n x m B e L N a a w m 6 w Y + L d G B E A I N Y Q k Z C 0 5 I 7 4 p u f V S W y S V D F z I o X x c 3 r 5 1 l q 2 w F B I B U L n Y e 0 C l u X n X Q n G Y u o I U W w H k A j f 1 S z v x 7 H y 4 I M o e w 8 n C 5 T 9 D 1 Q z V M w g m R B 6 P 9 Q u j D E V E J F w B / i E J G v S O h s H o p 6 A / X 4 8 y d K M a k h Z + W z r J 2 P E h 5 R x B n i N l I c S 9 o 0 Y O R 1 V 2 W v 3 I 6 k z e A 6 D A p a q t Z a D Z K 4 e V r o 2 z H c 3 B A R i 6 k a v s v / l a f Q + L 7 u v v 1 E 5 W 1 o 4 U 4 e t t i i / Y G 5 z 2 V 8 Y J 6 g x Q F + B 6 F D V 4 t 4 L R M U d X E E j D M j u y 0 m Y O D Z r L p S 3 E Q J 1 Y D Y C X P p K F o C e o Z + t 3 k r 1 N 9 1 S 1 2 Z D D e w p Y g G y S Z d X H z b p 4 O v K V 5 R B G 9 S A F 9 7 o X Z h O b G / L j F t 1 4 y i R u H 5 b H H i R K u r f w r v Q 4 Z l X X 0 O 8 7 R c O J m d e x N 8 e 9 O E 4 e / u R 0 Z d H L i f S 5 O I E G U K 1 W 1 H n / 2 b S N e Y J d d 7 s e Y N + s H Z s O e F i X G h A a K F Y 7 W I K b u x 3 8 I r v U G G 1 Z 9 p Y X k f A S S A g c S D K v / o M W 0 R 8 Q N u m U w Q U o D b j a 7 7 y D z r h h R 0 F m L 7 G T S H G i O L 8 b c x / T I L x t w D d N H 2 p J 0 t n 9 V h 4 h e x A H 8 v r s t Y 7 v M e u C u r j q 3 e a 5 Z t M X H j N 2 C c 2 7 X s G W R H Y Q 0 i m a + X g H s Q H f A Z 6 t d v z + h K T z d V J z 3 Y 1 e e D e F C u g l 4 W F 4 e K T u G Z j + P r f g F K v F Z h t W G Z n G P P / g z t q Q 5 7 g c m x M K 8 f Q A U V G b s 2 P L T N F H p j p m u n G l K t 5 E j l n / 6 A T O H 2 6 5 g I k h q J 2 4 / 7 D I M W m D b A S f i e e U t Z D K e b D g 2 m i P N I M t w s 2 A Z Y 7 8 a G + J z L t h E m / d L y C 9 B S E Q 6 x Y Q I J + L t v V d Z b S v 7 l + B t E S n X j 1 l R Y 5 z 1 F g 2 U 3 H 3 l A H 7 g 3 h 2 g C E x 4 a E J W D f 0 O D K 6 b k d P T s L t i g U I t Q 0 / R m F D F B n J + A f 8 F Z 8 M T Y x 4 Z P S O 8 f R 5 0 H 1 6 k I S l H s G x S k 8 5 v n y 9 N f 1 o L N G J u D d T Y z H H A d 2 x t O Z o L P 6 T F a G Q a g J i Y Y 6 2 D o 5 g D x r 4 4 / S Z W I z 7 Q J L s Z W v K k X I 2 K 3 z L h K T h w Q D d x Y L D K g / w T L Z U w / u m 2 p P N I J t w 5 2 I 3 6 C 7 a P w b D I J K S V W 2 W 8 k t 3 2 s a U B R L j g Y 2 t q I g K 8 W 3 w I L 3 a l 5 b O F t Q / g + N w I l A 3 k x t r V Z f Q 3 Y S K 2 e e / k f C n 2 N r y o S 7 G T 2 Z u w e i K J 8 j 8 D l F Q P s m + F z w O G o U G q B T y 6 j V U x R c g W K V o r + r r v R 4 B O f o p b O z Z T i J z h K 5 k J / n F R y F H J H g e F x S l 8 G l Y / n / 1 n X r i T P u M 4 T T L i p H T S R S C J + z f m x A v d e v V O f G g T p g d c p B j Q X d 7 r 1 D K L m p g H M r / a N q g W W f G f g o N K 4 Z 3 I O L m C v R J A 9 r b O 2 I y i X I 3 P c I v 7 T X m Z Y C 4 C W W e 4 Q + + n N v t P P f d b v q l l Q T 6 m m w Y D T 6 1 e 3 m z w V Y e R 4 7 9 / K E 4 N f X v A a 2 A n m H P B P q P O M y k l s 9 b 0 z y X S u s x 8 o G D Z / L q D j u L y P 5 B Y / r 9 5 b m 7 u D U H x V f Z / b H 8 v / 3 9 2 b Z + I q q K p I t 6 U 4 k S S V e U / L N g v 1 b 2 q r 7 / / 1 / / 5 X 3 0 4 / 8 O T 8 Z / p N z 6 P C m H q Q x i j r v y H 0 f t / P O b / d q b 8 3 8 B 4 U 9 f H + I p i 3 C 5 j T C + o Q 4 r g / 5 u v q E z O w f D 5 R P L X J 7 r y H 0 b v / 9 P H + 9 8 i W h G D e W U y k X m r W I x K 6 m T 4 A v 8 5 b f 4 / X + D / Z L w p i 6 q s C S L + m 5 P x W J Q G s 9 X / / j H / n W v 7 / 3 y r / C f c N 1 / j P P 6 U z Q 1 R c O Y x V n s c C 3 i 7 C L O n n k Y K F 0 Q G T 0 9 W N 8 X U 8 R i h M 5 o K 9 O G 3 z C T i Z d r X Z T h N w c A 8 M p B r a Z / W a y m 1 x e f M q n 7 G 1 8 k t P M j w H i E y d b g T B D h g M j h G O v P 5 1 t u j 8 t 6 W 8 2 R d P M y p / C q M J k M n z U C l j 0 2 w z P H D n m p w F w j T I d f x u X 4 I S C Z w G J + 0 v g z L 8 G H x Y 6 J m c 3 o n o 4 O g B v w 7 + e w U Y e N 1 3 d V i f 2 p s b / o A I j q V + 2 Q i u O r k q 3 / Y t 6 C F f j a x b q i b l p I y V x A D r r X P Q S c g 7 u V L Y Q F 5 t r B N I Z 6 N u i D F s w T Q e x C E 2 1 t d c i p I L j L R T c C q J u 6 L a K 4 l b 6 A 8 6 O v c l L + K I v i M w x z Z 1 q A z W T 6 t / m H J 3 j / W x S Q z M d L o C B o C E q 4 r 8 9 G h Q G d a O J U 6 k K 9 8 5 E b y n u y c z 1 6 O Z z y K b w A / k b + c a J W A 6 Q b i m 9 g Z A r 3 h V S G N 4 q D 8 9 9 / s + r y K t j D j j 6 n 6 s i t F T I 2 H W + 8 U 3 c F L 0 4 U Y M 2 g M p y W 2 3 s u H M y X h m r H i A L B D F i e u L o S s w / E + j r d d K C 1 k L 9 r Q o S K J D q Q 1 O e U Q H I I O K y D w S Y r i e 2 1 A N g C 0 T t w G u g U G O p n X J 7 Y 2 I b b J f N 8 d K b f f k Z X / f n I H a L n / H c M 8 Q y u v x g H J g O N 9 + z W i f O w 3 6 s h 7 T 9 y i s N O H / W y d B 9 b n A o V 1 m G d m V w 3 A N t b a M k 8 o + w w L e 9 y Z H m A 1 g E H z 7 i t u n f b B C J P i 1 5 S / 7 0 v s 2 b / l 3 h q 1 W F 9 i F x t K Z A B 9 3 0 X C 2 o 3 b b w f j 8 N T 8 v h F d H d U L o 6 V s m y P z h 6 7 3 J I z G j a u B O 9 + g 2 s T j U C G F 3 n z p Y G + + r D K G s s v H 6 u 9 1 C + 4 W H i 9 P B 3 z R n P Z u 7 M b z + x y b m A k + i K 7 A O F I z E K 3 M t 9 m A 9 j l V S 8 o 4 f l 3 e 6 w z 5 g z S 7 R e Y z R z T 7 r 2 I + Y U G H H S p P 9 + H S T F l P h 5 X d z I s V I 2 n J w Q y l m d f L J L w A a 9 J T p U 8 y I e 3 4 a S q k 3 o N B X M a k q F 0 Y 3 Y p 7 R t d 0 H d j I E H c D / 0 e i y i a K y n w F 2 b K G a b A l s j x 2 G G 2 X j A r m 6 D w m h 1 w 2 H m C 3 + 9 f 8 w Z X 0 U s b E r z O M o m a u O d S Y N 3 v k p + C I m s 2 j + C a 4 6 Z 6 4 G Z 2 w E d C + 8 m A 7 e j B 3 M / Q / m X V A w p v z + J M W 4 9 X o J H w r g v G a 1 w C o K D g Z S g x 7 A S q 3 a i 9 7 i l P 7 I 7 e h h E B z R Y m P w 9 9 s 5 N 9 s J Z R m Q W 9 / V Z v P Q j / o h / y M C G L + X n 3 2 y R m j G G j v k f n 4 J v M o + 8 a C d g 6 X n v C d M z + e Y m e 4 E f E 5 2 2 W i q a C / w 8 O T l M u n L 9 d Y v 6 7 k D S G K 6 f 6 x T e x Y N K 4 N V A e M G f 2 R U 9 7 x x T f 7 x s 6 + u n f t 6 P S 7 o x q D c y z Y Q l V w x n 5 m 3 2 t u K M F R X 4 6 q b 8 b X D K e Z h f 6 c d d J S k U M h e R u H G h c 6 q Z z l x y J a l f G G 8 F B 5 N B s V F h G f q T n e j m l y S C 5 j x B / Z e M P U w m D V g 4 3 q G 5 b p 0 7 p f I r o 8 t P X V h r C 6 5 i i d M S R g x N E X p O 7 5 w s Q 4 D n r 9 G g j W v V + y g 1 I 6 2 S V e K O 4 H K M 3 s A p k b 8 R 0 g h Q f 3 q I 3 X M b p g 2 v N 4 u o J r i a s Y m 9 v c a o C A W F J h e m a P 4 j u 5 t 8 6 b Q Q m O r q O w x Q + 0 t N X P K k u Z 1 s w e F d E L x j R J v + W R q 4 y O 4 x E c o f 5 b k 8 8 P 4 q M U A B X k x 1 i 3 Y U 2 S W h Z / q 3 S e + g l u M v e n g S J C L t z s 7 u j I n x Z V c i C 2 U M 9 M t I 2 5 l U 2 8 r n W 4 L 2 o t m D 7 U + f 2 x f K O e Z u 8 T U G 5 q d p x b Y 6 j W Z j m x E A M Q c 2 Z G v f X c R r L v v U t 3 g s t S b S X n D K O + N b + f 9 t D g w B 5 g V A H U A M I C o K 2 k H o 8 9 5 A i e Q v w 8 A o a P S / b r b f 5 B w f g V i 2 a F v W a 8 a X H I w 4 3 U 7 T A N X n a d K a 0 J 2 9 J w 8 3 w t 0 5 E n Q S H k 3 8 R k t T S N 1 y T 4 B G R j T 8 u D / B b k G B T Q F O 8 1 2 U 8 / 5 q d z i 9 J 9 4 S 3 y s I k 5 E r 7 y 2 H / L 2 C q H N a n B k f e U X c 2 k 5 Z M B M V T j 8 c W O Y O L P Y o 1 J E c E j y n 4 l 9 v 1 7 Y u W E I X y C P r H K k a f D R 2 a i L K q X R O P z M j s B K j Q e s h P 3 5 g j D v c S s I 5 f 8 M O 4 2 v A 4 a 0 5 4 c G L U r D v I T 0 J C Z e B F t h D C j Q L x E v Q O x z T S F y I g q m 1 D j H N u J i c u N / p p P X 2 y j R r n n f p x W 8 V 9 K d J b z O V V Y 6 d T z R 7 V K W 7 4 D 8 w W B H m D + v Z S Z Y Y e o R 3 n 9 Z P 9 g 7 U O f Y B s v 2 s N L / h J y N F 0 G / / 7 7 F q d 8 k 7 2 6 4 k z K x E W a D k y 2 3 f h A w y b C K m C c W j m 8 8 U k e N t I 8 u 8 b 4 x w w c G X n d P F x I O Y p b z u P E e S 7 Z I 3 M C s + T K g B b 3 n L + U h a k / D n I e y N 2 s 6 o K X O W 2 0 W Z M z A i M v p t w T C d f D y 6 1 C j V F D f s w T m p L j m 7 f A X W 8 q 0 M J q 6 / O g C 7 J x 2 5 H g 7 X A w 8 3 s w / 4 A D u b D l Z s G f Z M t W M 7 Z p c J f g S b B P p x 9 f D k k Q r s M m h s 1 C Y j F E m n Q h S z a P 4 L l 4 h s Q W 4 K o Q b w J T 7 8 Y B w C l X Q Z i 0 C P o z m g + m G z w y z n 3 Y M R + f n y D r D u n / 7 V x K T g r t O t 5 S Q Z W d S 8 H h 5 a L o v z S m Q r P X 7 R o X S E d 1 o / 1 m p Q t h o 0 D P J z z L e o z t 5 G P r O A m x i X Y / O j d 7 m Y Q 1 H C 1 7 8 B 0 c f 9 z u Y Z Y u 3 8 T t H n C e a T p h h P w B 5 3 j 8 r O d F 2 R 5 a D f L J Z L S L 3 g x 6 K t x S P v d F N 8 L P o t Q O I h Z T K B 3 n F T Q B j B w A H 8 E 8 M M 2 z m O U n a 8 7 t b w k N 7 o M 4 X y O B H w 0 L N r c 0 Z s g Y I U 6 r j V J 5 Z q b 7 Z c 2 W y I g o O A 3 Y 0 n i 0 i B l 3 I i 0 d V K f f k b y M c U c E t 0 i P H i b B 2 W w 6 9 i e 1 j 1 m a e h 0 c z s h L T n A W 1 x n 3 K J 5 Y e D 2 y M R g k q F 0 1 Y Z 9 j 1 V U / B 1 F G 8 K 7 A + q z 1 t P 6 u m v n g G V x J X 5 r 5 q u c j x 1 K 6 e c w 5 0 + F h 9 1 V 3 H 3 N a E P D x + e D I L g + 2 K P E f f 4 W f 8 j j B b a P 8 Z r c k b Q Z q w B b a j K H n c 1 H b H 8 t s K W D 0 g a N X D P s U 2 B O z 9 L f s d J / l J 1 u T w N j K Z 5 0 x T r U Q E w z m 5 p 9 q O W 6 N T E M 0 M D 4 L n B O q 9 P X s v 7 v 0 e I f X x N b 7 y L 3 + h r j s V m w S 9 a s 6 a + 0 i o Z z D 5 r N H H W Z 6 2 o e I t p / 0 h R n I F 1 / 5 X V 9 T a E 2 p e J p i p u U w I 5 a j 7 F f s l s k k L L A l m T e 4 Q 5 M p o 5 o S h s q p w x u c f l R L K X 2 9 9 5 p 8 1 V q i K T m j l w v + s q U g h E C q w 0 L Y 3 8 q Z X I f c E e W 6 R D 9 t d e 3 1 M z F H b Z A w j u + y g H L B I k t F U 8 4 F I o G 0 Q J 7 y J w v b k e A B v H y g h F Y e d n 7 9 3 7 Q 0 y W l G J q J C s l H O l F X N / W d 8 s q Y v 1 d Z G R 2 t 6 Y 5 / A t E k M O A O T G O 7 1 c z k i n a R a 1 A j V b u X b L k Z S O F w P + 9 7 0 X j v C S z V B E z 2 C G n D 7 G 4 r 7 P u 4 4 S l b v 5 z E d f + k j M H a s u D W a C a H b v A j H U 7 1 E 2 a i f s B 8 5 h b Z I h T D W k D M x Q I I p N / Q c p A w Z R N 8 Y J T 8 W 8 4 H v 7 V 9 b r + S a L R K t M 6 k u b i 2 u M 4 R X W E n j m C S w 3 y Y F S Z v 6 r g Q Q j 8 T N u J h 1 7 Y K K W B m z j e L g C M H F a 3 A x w b Q + p q B d K M p R 0 B i i 7 Q V u v t H s T g 7 7 B O 8 w N E / x n w D n 4 8 b T i f I Y F T R s Z d 4 N 2 c 5 A t V h 7 T B i N w o R 6 b I i i M S 4 Z s t m 0 W A i R L z A 6 7 1 e a a j 0 P E u b 3 0 v o Z r e B H K A t 5 I I H h Y D 3 C g v F V 7 P t 4 W z B S s X p 2 I g R G T 8 D w o d w X n 1 s B C t L T L H Z a F z 5 e u B A W 8 a y W L m m + z 3 J Q y H 1 b b G N y N I u v c X m 2 p t 7 k / v P h i t 0 i E h 5 Z B X r f k j C J b z 7 T g Z G l f E 9 q 6 / 3 d x F C Z w p h a W V / o t T F 9 Q s / 6 U v 0 J X I 4 l k b D 3 F h 9 g i 9 J q 2 u a w 2 7 8 5 A J W v C W j P C Q 2 i + v A f e F n o F 8 D Q y Y Q G 0 b i l x k y n 9 1 n K b O / W L Q t 1 Y O S P R Q K o s Z 1 O B a 9 5 h B k 7 D P q y E n t b E a K M j G i E U 3 N 8 r s 0 p + e 2 H 6 U i 8 k j B A + W B + X k 7 E F t e c l O b n / m X B B P n U W N U Y 6 o 7 / T C f R b 9 w 4 V b U k Z k a O Q n V 0 f W E M r k m X K T 6 t N 0 T Q 0 J Z J Q U 2 0 m S h / p b / 9 + 1 x D l K n C J n c q w E 4 m f T d D f s 7 N b Q 3 B U F z G W N q + G a z m h m k r b y + P M c G 6 f u x p n J 4 B o C c J u C m S t k U J T y R i N 5 h J x 8 a e t s w v D 9 O p + P p 7 w M C B z O P d V 8 l C f P + o V O 0 M D x X w Y o S v t v q n O J V Z n c c X w F w V Q Q h E D + y S i x B o / b m S O G P I 9 D 1 Q 3 v c H b m m y Y g l v g F M B H C k d J 2 6 a + A m o J Q Z l S O F Y 8 D Z s Z X M C c 0 k 7 7 W L 7 t s Q s b E J v t f g V y U c z 8 l C i t 7 L o L 9 a N J 6 2 i 1 e e r + o J c 6 i k 7 6 Q d 9 8 p O h 3 W t 0 o K 8 t X W V T f y V Q 2 w V o b D c o S w 3 W y U Z 6 x s C S / k y n 9 3 t / k S f K S f E 6 C 9 j h 5 N h b Q C 3 T + L O x N O 9 A e D u H u Q 9 j R F w 2 I m c s W A o u a / Q 9 G E 4 U + Y 6 F o A D Q I 7 T r v e e H J n n W Q q S D 3 V V b K e 7 s s Z n 8 p n t 2 + l v H F 9 b a U I T n 0 c u n M I U + t S F w Q d f m 6 d t W 1 j 0 W s w k J r X a O c o d 5 P 9 y M v / B w r F I n H Q 3 + n J j H 1 O y P Q 6 x G 2 D X 8 o t 0 l s a d p j s p s I J s j 8 o V 7 R P C G P i + Z f 4 r u 5 8 B A i d p E p L Z t n S 5 8 u T S b 6 x R 3 I E / 3 D 0 S z 1 d g 0 6 8 F H 2 W P z L 7 5 m x A 9 5 C d 3 6 N z z b G P Y 1 V D O j w + D M H 7 E L T 4 5 N 8 G G p Y w 2 K l d A O N 5 l D H 6 i q W Z C 7 F U V B M r J H c B s 2 6 h 9 2 o B q 0 H p p P I I b X L / y Z o c s h M z b C N C 6 e q 0 d t t C r f v l T + F M W h r N 0 X n p N P 4 t N c R b f W + E M w 8 F W N e P l c g o 8 w C b U Q K L z O 6 t + Y 8 B P E 0 B l a 8 J u Y 2 W 8 m j Z J R 3 F y p O S o J b E k n W S e 4 1 1 n 5 P v + t G 2 e 0 o + Z N 4 u v z S y a m 1 e 8 S X D R 3 G E 9 L a + r 7 3 P X A p O n Q L E h s s y l 8 6 1 9 l Y o / W 7 B / v E o a j k x 7 a 4 z Q 9 f P C Z e m x / k 8 i c v i 3 u 8 8 5 h Z 2 E G + L E z f 0 q O H l 3 o T / x D a i y R G t m G L T 8 u 7 N F o Q 2 Q o v U D k B F P K e X x Q 3 8 I i R Y / y D t g 1 p v q D C x J M + Z 1 e b R h w x E w i G K R j 7 I Y 4 z r v p t v I V O 5 6 W z n O k F 0 3 r F b I H J v D Z v 7 H T 1 d M D J E S o j t B F j 5 9 z Z n k q u x 6 v D 1 T j s / U A 3 l B i l k F z S L 4 a W B T 0 O C P K j Z v x M 8 5 X U u w q x + Y w j B b 7 Z X e z p m X R G Z k I P w 8 x E q P j C T / 2 h E A 9 r W e l O G e n G C G m 3 T 5 p B P p N 6 0 1 x 0 m U H o B j x p o M 5 N H s P y M M 0 d / N 2 3 i O o x o 7 H g H + o B 6 M 1 l o 4 L r P k M H F i z m 6 V J s + k d v X T v c f C Z j R S M 4 2 O E g z a e V 8 A 9 r 9 T + e x A D Q V z 1 O y T r + Z k Q 7 B Y W z Y p S + M m O a k 6 J t f n I 6 w m j U A j 3 q d / t K G D L P o A Y 3 d 2 d a S b t c V T A z y w x r a t m T z u F s 3 O h j r d W n 1 3 Y / s C r W j + h o w A W y J / W G L c 3 y A L 4 4 W B X n o T V 9 z T C g e p B 4 G 7 i / j y I Z L Y w 9 Z T o 2 Y x i x y B D A B p R z o p 6 j r 7 y t T k N J q B R W G + Y Z v n x m s W N F m 1 i P 1 a f Q 1 s H H F v j g j P 0 a 1 j + E x 7 z Q J S 5 C 4 q 7 p f 9 J + f K x Y 9 k w I s W 3 F W w A 9 0 C f C i v 7 O N O 7 f v g o C M q e E L I F 0 m x 9 n H a I 7 W B 2 2 Z D 6 8 w l i y a E 8 u W r X y W a y y Q n D T q z p B D s E U t Y O H y l 4 P / Z T 7 d g 9 9 h 2 O u 7 2 D P L / a a R q J F D 5 4 2 K E Z b H r c E e O f i d V x 0 D Y 4 4 e L B D p z w P H b h + L E A 9 V F h U M M O U h y h 9 P B 8 m g 5 e y 8 V 8 n J g P O w q q a L e b + r t i X 8 z Z a l u G s j t 8 U n D Q + U l V S 5 / f R t u F O U 0 C H H P H s Q + 6 x H S N H p h o O q x j N f 2 E A 7 n V Z V 7 e e o f 2 T s g l Y 0 + K S y R W V L 6 P e h G h t m 1 W j w l 2 C o E G z V 9 y p + M J n q j G N O / n x g o X l 2 k v B m j T 3 a m U 7 F 8 L A X O + y O D g q A b 6 4 W g v F p s q 2 1 T p 9 x S k F S I n W T 1 H K / 5 O 7 q H w X v W r k F c e 3 D i p l M b G t I E x 3 m 0 0 W 7 2 7 B a b K W k e S 8 W I 6 e T n 0 q 5 n s 4 v r L z 2 q 7 K V 3 I d N R 4 U 4 2 + 5 R 6 o Y z K L f s q U p J X 9 N P 4 c h w D k D w 6 B y U w G G Y N r j W C o v 7 S 3 W d r 5 9 8 J n d N 5 i g s z h M L 3 l 1 + l U Q 8 S Z + F P p v p 8 m o 9 X 0 U 3 2 3 5 U 4 s w k 4 i b M Z O Y D Y M 5 z h 1 Q a t b 7 z L k 3 U x b A B a F B r b b v D s r U 5 C 7 3 l 0 N s U r K 2 C s a 4 u V h / G n 0 O J g s A 9 Q 8 d e y a p H A A v 9 p 5 S 2 W l v z b y G / x B V J 0 a K K J N Y d D g 6 w R 1 L e 9 H 9 i S 6 Q o 3 X D h R J l T J r T v C z f P F a J c b 6 m n 3 n Y t g Z f / T V I l 4 K n 4 x 0 v Q 0 o S L R 4 J M E Q l Y N b G e S B Y 1 r 4 q X Y L d N j e M T i T + D 7 p q Q Y H 6 C Q U t T P G H K H o a K P 5 d Y L q j y B Q W C P N r 1 5 2 v y O d 2 n W M B 2 E b Y 7 z S z z P 5 D f M B 2 9 T b L l U 5 l u u d c B Y Z d I s 4 Z q P s Z I N X y A x V O a e I V 2 m q 4 Z B I j 3 0 / 2 o 7 a 4 + h t 6 V D s 3 o v + G v 1 W J H m / Z k / B r Z j e W 2 P a r I / N t U v g q X P U o t S 7 B 3 q z T P J N Q 7 0 q 5 e R 2 C j + D E 7 q Z N W j 4 j E I H w G u o B k l + z z S S p 2 y t c T K Y K P p v J p 9 r b d f f f t 8 K s m H W t N z + a i 9 c b w r 6 D u r j O w G P D N I b i B S 9 + S x O 7 9 m Y + A v k I 2 k Q 3 L D 3 M K d m s Q T Z z S 3 + P x X 3 n Y B 2 T 9 z v M 2 f L w L F c D 9 L C 9 + 4 C C g n D w 1 J U U 9 t b 9 z f H i Q 0 f + o 6 1 Z u 5 p i i u 0 C 5 Q W 0 Q w w I q V A c F 7 7 O P M F 4 V u d 0 L o A z J r J / U B g P c k y K Z q C 2 p T O Y V T 9 A u q L 9 T x W z l k 1 w M x v m p I y W a X N q Z X s J J h 0 O x 0 D B N k C e I x v p 1 f s y b J b Y / R 5 c + g A 1 c R t 0 / m a V U L q a j J 2 E k D 7 y Y I Y 2 Y S P 1 a H z q R d 4 t o j + Z D f e a R h o G c o Q / n R 8 D n y X 3 z L V u J 4 o X z C F V 2 T 3 j 2 5 x Q O j 4 N P a t R l Y Z m W P i r D Q 3 k W Y 9 8 E k l g h Z L s L 7 z x Z A U N J c 7 W J j n W n a 7 + + 7 2 K 2 L u N Z m / b r + f y V Y f Q z d w 6 L o k e m d s U C C B R S 2 Z A G E 0 O T y g l B L c Q i O P 2 2 y 5 e G O e 3 I V 3 y A X q r 4 5 8 B j q E g h b p h v 0 w f M 9 l C p Z C 8 g b 5 Z 7 j w H m o l H E U w 3 h L s M d A P W c 6 4 x C Q D j a r 3 n W 4 J L o U Q F o p f y Y 4 L i u C O 2 c k Q m 1 S P Z l H q t m B a B d b 8 / c h L z y D t Y m 1 R b T f x c t A E Q T 8 x P w s 8 o b C 7 m S D I T P a 8 A L U 3 t G W h E t 3 7 u H R E t U W Y C j E S 4 A 7 1 B r z z m N d W 4 C r A 1 c F / t 8 S Q V I K N e Z U i + 3 G Q X l 4 b h Q 9 u e 4 k U r 3 w e P 7 Y C G C e c K O Q l q 4 K u 8 7 + Q 9 1 4 9 j m v p m u Z f a f Q 9 q + j N Q U 0 B k i j v Q q F Q u B s i F I b e e / 7 6 e V b W V O O c n u 6 D C v T M o I F B Z e 3 M v T N E k Y v L f O Y 1 o + v q J + e w z 8 H v I G r i U + N 4 q I L n L l z X x R W V + B B f B l c H x I 3 B + V o n 2 0 i / D O S a X p 3 w p l e g 5 1 9 e 6 + Q F B j X E Z N v f t v 7 W 0 M / k A R t o A x p h E 2 E a s I z R L a 1 D U y z z f q t h W M T W g 5 Y I O r M A M 8 G 1 k 0 c d 0 v p O 4 d d A 9 9 / A r M 4 v P m X r q t V v 3 o d l f Z T P J R J q 2 n O B z R b 7 O b B r y h O k 6 M 5 L J b l h s h w J z 7 X V E + p u L z Z E L R o b 8 U P m H 1 C 6 A D B c E a V 9 W j C j 4 + w U a + A o q d 9 S k s J E e A A t X n f w q z f J t A d s P I r e x K o n h X 4 H W A Z D 4 Q o x E o P P q L l q z i U G o p g E B 7 V f Z u a 6 C V d G c h z 2 Q p E y o m x 0 n V 6 2 + n e i z M / S K y h D r e L i L s U T T T 3 Y F y T t s 3 H V l N t + n B c H / 6 Q K 8 d + v F v O 8 X f n h w d 1 + b q r L 0 V t b r / F j f o p S K p 0 o P y 3 0 8 t P w H 1 t A s f l 7 5 3 2 N Y M n l h d 9 + W I B w 4 S 2 C H j b 3 9 X P n e m B G O T q n T Z i f p O I V w 7 f g I S 7 v a v x D y s i m 2 s I 0 7 C / I z x 1 T x H U R T h 8 2 M U J a x p Y N 5 B L b B L e P 5 U s P Z m F N Y 4 d a k g c y u b w y 0 0 d M P 8 y j z d q d m 9 0 q R O 2 m 3 2 H m V o A L f y q 8 o 9 f f 4 L A w Z 9 F 2 g S k J i k R + A O 9 S Y m f s L A r f 7 d u V + k j D K e u 3 a I 6 p 6 S U F 9 I h i f v 9 G 2 Z s 6 Y E r h 2 H y Q + M r x 0 z S O K p r d l 9 T Y A n R T I Q q L D S t G U / O e I w j i s g M g 9 4 a G k H R I 6 I e + y z R m G F Y p e l e V N U r y B a j B m h p P u / O s 1 w J e o 8 + 2 L k M 1 A 8 8 0 9 + 9 G d v D M n Y 0 r R O y G U K K r N b s 7 x f h 6 O t T V C y X 3 H 6 x K K P 2 0 x b W P r j 3 i f 3 D s 9 W O o 3 h p / F 1 P K p / z b 5 R + l t E e i j I J W F n 1 5 9 A 7 a a C U j M 6 n v j d v U f i r q u s M N 7 l R b a E D o z / 2 B i j R C T f 1 T D 8 E u t 8 4 U c D 0 c v C h e G h L y U x b b N s S 2 C P 4 3 o e x C R p K t 7 H 8 y + l p k k 7 M p X + T S m / 6 S G V d q u r P s Q m G V m g Q 1 1 2 o t N 1 d b W j T + C + F a r t + n G M W w p U n K N C s W M x p o w X X R + e E q v K J H V Q 7 J j p c x u V 2 O C 7 c y Q i z z m t e q H x 9 D 9 E t 1 r L A B + D r 7 o M B H x f 8 x V c T J 4 d O c F z M n G N c E N b D 2 8 k 0 X f O k y j Q 9 o O J W z 1 I p V 2 a + U 9 I T m F s i t C D G K 6 i X u P 2 f h e D f t N y V 9 V J q z T o t R e i M 1 a d U H z d w r 6 K d R a J I 0 3 E E u z n A 0 8 U F e Y H f Q Y 9 u k k b 2 H 8 a W U O f s / a A f r 3 a p A W w W i 8 E c j L a d s X R t L u c Y u V 9 C Z 9 o K 3 t R u v F B Z J z B 8 c b Y e c F U i r h l 7 r F y L P 0 0 3 U 4 u m H 0 1 D g d 7 B G u J X r 0 V k G s W y g R y G D d p W 6 S + 6 8 O Q Y U 6 b R e B s O a X x U B C M f E z 8 w s r w t 3 R l E w z 3 c z Y F u G N J 9 B 0 B J 7 D o 5 t R + Q O c 4 7 6 n F 7 / n O S t a M + S O 1 A R r o x L n x / R L O v f M m r / A x I S a K 1 3 D w 4 / o 1 P T 4 U w 0 M C l E Z p Q y w b O j r a g q S s Y q S j Z K Q Y K 2 s M + 6 D b w M p q 3 s a s g y + m 4 N / E u N D 7 H Q W r p L x l N T 3 + z p u U k f k u J O Q S 2 C h B i H d 8 X e L 9 J g v 2 j S 5 1 l 1 R J Z G 9 J i 1 W w d v H t v g I Q j p F A C Z p M D X B P S f a n v Z p r B X + m 9 v + J p 8 J H W p y d F W K C g 4 R v K T R L c W x Y P s W v m v J S y k M E l o 7 6 t U i V 0 d + x I F N D K H u p a s O / s h E 0 S S C Y Y F d b m Y y d d h x 2 O A U n u V p v X k 5 C u Z 5 C F Y q v e A 0 d G V T 1 B 3 F Q D Z 8 p 1 E f B L 8 R G B e + i p p P x r s e m L p O O v t O z D G J m o X 5 O R 6 + O Y V O 6 + d G D Z j H s R E u 8 h p V y B + I f E p N l b S H 3 g C R Q e 6 W 7 W 7 g / y q 0 n m z v K V 3 L Z U H Y I R w A c U / d A O L V D Q w r p w I T 5 s q u Q f U h V G r x + S b a u R S 7 0 W k 0 S C e j b J B t M X c n u Y s B 5 M w E D L 3 A 8 7 U 9 g p s g B G v A y i l b b u P 4 b d s S s A S 2 j f K c V R s p g + P a m 7 9 S p a O d L A X L V v t V E S b 5 Z R e p + 5 g T R c b 4 k j / 5 l B p p B M 3 I g 1 W D S t 1 P C o 5 9 O G V 6 h 2 y 9 K x j a b 7 W k y 2 8 G g W c / Y D C u I U H a F 8 S 6 F R Q x X D h c l 6 i G q E R U I 8 F T j B J f k 8 V c x P F C M c E U b 8 N 0 e e A 8 x M H W D 9 Y R X v A H V C C 9 4 1 A B H 2 a z X A G Y j L S H W 0 R 5 t w p 9 j F w k A F 7 r 0 q X n 5 u u / B s + j S 2 j a V J 7 E s b d X Y 5 h 5 B y 4 J Y E K 7 q P Z p / w O V 4 1 P D 2 c r j 5 a R B I U L l t z e q d f q R B q c r A F y v u L f y S / z B i 0 O K w P l O l 1 l H g D T V v V T m y A J R D F n V E M x T F 2 k x J L C f 1 R + f m 7 t l x H k q j y 9 4 Y p q Z 5 8 h 4 H A M N o k r V k V 6 H u j J 4 n P A T e C 4 y b + Y r D N n 5 3 0 b 1 a 7 4 x D O U H U p Y z f K v 3 H A v M 4 v F b W p I y + r J 0 i / v 8 j s R / n O C p j t A W r r W T 1 j G D / S 1 B u G W 6 m W f F u 6 v k n 7 3 E F g 1 3 4 j 9 C 1 e m 1 F p 8 0 t g t P t 2 9 q 5 V I F R s k N t V y J i x c 8 Y r H + B N K z i f f B D n i M j x A 0 K O d g 0 9 l u 7 A s N H 9 p h V Y m y t 2 1 t V K P + L V e y n G r l y i 6 l n s K Z h 1 C 1 + G l v 2 S f M G T n Q 3 7 k a o U D R X Z Y e f E 3 D z l q R / 4 p B y 9 e G a 1 J n 2 b Z 5 z M C / H v 5 f Z C / e X p m L 9 I m z 2 1 z 8 3 x 7 J w O F h T 2 F g D Y 2 r 1 + S T C O f P d V G R o Z X J 8 a w V N O F r G O X H i A U q Z D h z d P h 7 A k b 3 G X C a 5 S h A q C 1 / d T 9 s W I y o Z C T M l H B W w Z w y X X t G A X h I U i A G f G t W r W j Y 8 n D 7 5 N 4 5 f C o / B Y m c I K c R j m N B k / Q j P V q c L I 9 4 0 2 I 8 F 2 4 w r K T P h Y 3 T 6 2 L D 5 J Z 5 0 c L o V / 5 3 Q s 3 z 8 Q q u N f K T x 1 g Y l 6 Q h v C D f m c a O M Z Z 6 0 z A B v j S I x i H s t K E d v C R U s e 0 M R q 8 Z x Y V 5 k g O J U B E I o d F T s W G J E 2 B r / 5 H O 7 / / L p M W d X D c h B a p f m 0 w j J i A g v r k Z z C X q O I W h w q f H R T L A 0 r u 5 y E 9 d v J j o 9 y b + k U e L r W / j Y b v h N Y p S w C G C W 3 I 1 n g p n F W F C D P S 1 4 2 4 h G k + x E O x G P I t p p 5 9 T g P V G R c R A Q G T n E b s d P b B 5 n j F x + A o g J L z t Z 9 o 2 z g J s U u F S 7 7 P n E s o P V v N X r Y P d n t 2 9 K 0 1 P E / Y 0 K t c s 4 d 8 S s 1 3 r s f P T v 9 T q 0 h l 2 B R Z 0 Z e n + V q t k / g 8 Q d n h r r T h u Y P r U e w y D P c U 7 N F c n t e o F y X N e f p n N d q X K x n F t 5 z W h l v 6 W + g h B Z 8 / t 9 / j N w m K h v I G G / R A C y s p I A F i e T o x 6 F L / Y 3 E M D u N X U M L 9 9 p j Q i A I 9 1 j H 1 l 4 o R + + Y R l P R Y k l j P 6 3 4 5 B u i d I R L B + B d c J R a / 4 x P r X C r v a U o L F P f R O F j q x c c 4 7 i Z r 1 + T b K H m a i G 8 Y 8 l B 5 L e O 1 j Y d f z n M X 6 c X i E J H 6 H m X A N 5 l N v y B I R I u g X A b m G j 5 A 2 m O 3 u n / i t y n H Q Q k c U 4 5 m L D 6 i 9 H e R l W V P B 8 8 N 2 s 1 8 4 H m j l U S 5 k / 3 g Y E j 7 u i B o 3 2 D n g 3 q r R T x j n D B C b t Q l 4 q y 8 z p i J M j y p 9 l I L 3 6 T 2 x M t h y G q i U 3 + L J V L I 3 U O / J A Y F a 8 b V 4 + d W q r A o 1 j B O d k N q J a 3 b I p 5 M w Y A 3 P w 4 X R h / 0 E l 8 u h a s Y Z N 6 F H 8 M 8 F 9 p 0 u c T X Q e 4 3 U 3 2 d 0 I i U F s w p B Q G e k v k l b t y 4 l / 2 y p i C D m c l A Q s F T N P E i Y X 5 B C Y 7 O w W p S S J c W h b p U m r 2 W b 3 i f f J m n X y v 5 E c j U u F a G b 7 n f y s C j Q F Z R G 7 U P j F p H 0 Q h H b h 2 5 m 5 e Y 0 E m h y h 3 i + p l S c b B 2 z F 7 G h 0 y p 4 0 Y A B x B a j j t g 0 p 2 + a d J j z b k s b r r n v o q D h O 8 Y L m 7 d q a u v I m p s g 5 3 V r R T t N o Q r b q R G G i I 9 M m n k e J m g z 0 B Y z J J v T 3 a / M Z C X Z z D Z W D C U m V z + V k K x H S 6 S 8 a K g 6 g 1 u Y V x 7 8 i t S 4 c k q M t G h R T i I q c l n x I c 9 t 2 F u q k x / V U V r d 8 0 b s d r U N W o c a P s f F s c 0 f X Y C Z d g f m / F L V v e y c Y r 4 C v 6 e u T r y C 9 B W X c 2 n 9 G i D E + r f R o x e y N 7 I Z o z z M O S b N P r K 6 h c N l G S G h Z y e L 1 R 1 L 9 W L k G 4 0 g 8 3 S Y 8 l G x p b n U u O T G Z + c 5 C J m h f m g 9 D 8 R m l t K + K Y G O 0 N + L A t o n R a j i r g O i 7 N + q W 9 O v o n f 9 f h z Y p m x G J l K D V O H V S P H z 0 y w v t + y a N s 1 N + o 7 B 2 j j T J X p n v L N 4 w C E p R f E 9 w X r h H + y Z A v v i b + P V o L s H F + U z U w a B N 1 x V R Y r j / C N 3 9 j X W q p v 8 Q k Y X U O F / E L U u d L H H d N c A 6 h h C 2 5 w u F q l A 7 6 5 J 4 8 a T L n Q X j T j P L Y u 0 n B I m R K 0 i j 3 3 z r c l 5 0 D + x G j E k p c B O 1 t I 6 J d i + o q e H 1 U h e 2 Q 2 G C d m H w e r s Y V 3 x u q O c Y 3 g T 0 G x U T a M Q Q V 2 A 2 e 2 F z b t l 1 U O o h B Y B c A f B i S + o K v M i 8 f K 8 q N e s 0 c w C M h G 4 o U g d S v Y S f G O y Q u h j m 0 C A n o w v 2 / Z c 8 X + B W j f P m C N s O R P 3 D N b D c d n e p m V C x a d b 1 H O 4 P R N L y w d B F x B v + p E u 9 9 2 v 8 W a d c P a 6 Q h h W 3 p p 4 t Z Y 8 M h m l P 6 C 1 8 I 9 g I 5 F b H r 5 l B O s s q 3 G l 3 j H j M 6 u m b H N a T O z R D k P B h P W C y a c 8 F a n k h 4 Y 2 3 R 7 G 0 e q F 9 e R z a y 6 t c k n r T y J o Q h p W R x K m o 0 Z F D S d 3 T K g 8 g S I d T G V 1 P d 3 X r + M 1 E e b v 7 f 0 D V y 7 4 t A 0 e 0 w a I z B 2 z q p G Y 0 M o K 3 n R u m T C G y 6 T S 5 L 2 j B I r D q 8 c / D + u y H B j + 3 G i t y l R Z k Q T y 6 r c V B F F p n x R 5 o u Z o n 0 E J k h G k t R x n W n A i J d d s Z N 9 a p e s B y a 7 t c v 7 T Y T + V r 5 R T b S k 0 S c t 2 c q Z 2 i W A B d A u A E X 0 a x u f g p a z e T z 4 E I l p O M T B p o 0 / T Q x z E k 4 s d N 1 t y P 4 S / W 6 H S h K y 6 F S b h Y a q j G A A L x 9 f n 2 A X c d 4 l l n j 5 M U x a I 0 W G K K K 7 B r y Y e T W q y V Z D U Z k n 4 x Y l u z + O J t p p r s k 5 2 H 7 z n s N l m t 2 Z F K w R V n a c 3 b F w W b A + x V Q 5 B h j C r X g z 5 b F G s + F u 1 u 9 i k u T U 7 I 5 M Z + I D Z c 8 k Y e 5 b H I w g r E h b 2 T g 5 c O b 1 U d h R T K z u I + + 7 Z D P B a o e k c c 4 J S Y Y h Q S d G U a C 9 M Z f Y B z l h Q g y B 7 1 5 7 Z j f k q L r X x 7 Q 7 m + O O 2 + C S i / i d p R m 4 Q 4 X t c L j r T Y z S 0 P X y m K 1 H m b v B 7 o o D Z / x m 9 r G 0 D E C n K L j w V O s t Q K W 1 x 0 t e s m J w K 5 V b l 8 3 5 o u 0 t 8 6 j d 6 z X K d s U 5 Q 1 + Q y 3 N U c G x E L m T H i w r T c S c B c 1 H 5 e o K x l U J I A 8 y R x A W T Y Q 6 d e D c U u K Z E k t v n 4 t Q L d + W x / a a o w D A 1 w L Z 1 s T t C C B T / l d e 0 j Y H E L O C X g b B m T K i h b p D 0 o A C K 2 T U f e s c h m X h F l M A g f 0 G 6 w 1 1 + 4 / V v A Q j p Y E O w w Y 0 x 7 Y 1 m j 5 3 X O + O d j c / h M p s O 7 X d b 3 f A d V t l h 7 i H x A t q w L L b y y I o O 3 9 m m 2 C 2 K 8 V m x 3 l m h 4 W o i U O Q R V 8 m Z 3 j + T g y U I / b O O / 4 x q m D y k E N 4 4 E 3 d U W / 9 M D X G p N U + h m M d Q v M T 2 O 7 0 o e 9 6 J v + R H m I H F N b / w P l n k J c u c P a N D v W 7 F 0 M T v / b d x T 3 t a 1 x y 4 F 5 7 b N 6 4 6 o I / v P D l l V 2 T l 6 T 0 x A / l P r Z h J r p F v 0 x 1 f i u 4 l K J Y 9 s S A S / + a R n a G + m f 1 G y 7 c 4 z b I N I d Y k 0 b F n l + Y g 9 d Q 9 z w O O S E z S a U / K e 0 + n H Z s K T 2 7 c 2 Z n 4 W 6 8 / x u K x G G v + a 3 F O i k 1 E n 7 j f c k r i N y o h k l K t 9 W C n d C f t h V i I 8 w y h B x s w / 5 n H F 0 G f e a z X i b k O X O W F g y E S s K k l E y w A X g s q G w n x s 8 p e a 5 y Y J z L e F e 3 e L A 7 J t V 6 z E g L z r J G h 2 h g u I I l w I 3 7 k z x Y l h O r G Z D g z P O S d R 9 Y Q t 8 R X m f H S V l e Y r 9 c 5 t r d z g s 4 M c P + F s W Y X x y q W G S k m C b v 2 N b 2 o M a c w Q h x I Q 3 K i Z e c x x m F h j g / v i O c S 2 x u f J i L j Z F C m A + G 6 L u Q r m g U C F x A W m y t / x Q x I z p 3 3 J A M X J J C k u r Y 8 I 2 I q s + s i + x S 7 y p 2 B 7 Q j K j S 3 + A C x g 4 o X 6 m F w H j k F C K J z k W Q / a P a H I t + b i 2 a p 8 5 + r I 2 F B v G o 6 M D X e g U O w l 3 X f u p E b v j J O b v r f c Z 4 6 i / k I f M f H g 3 B W P y B d w W C R u P u 0 S 9 F e / i R N M v K 9 e E M 9 b i X E V P t j 5 p a I m B d n 6 y N h E k T i O K X Z r v T s D T A w S g m X A 7 m k Q 1 5 1 L C b k r p i c F Q J L t J R 9 q 0 o u B g p p Y 4 u V C Z X O 6 E J f p / Y Y J G K P V y C n B Y s N t j g e p z t y 4 m O 0 3 5 g I v m i H U 7 s T Z d B 4 Q r 3 l h L L W N d W c u 1 s f 6 l l 2 3 1 p 0 S D b O R G 8 a I 6 K X + r n F o H 7 9 V o j Z 2 Q U a j R j 6 a r u K K r 0 2 p W K y c F 7 6 F 6 U e / E A 4 B Z y o r 7 E X E L / 0 W + z L E V s 0 j 2 Q X V / n r N 6 2 b R M k / K o 5 S K v U 6 P Y T i u u U E + Z 8 i f r K 4 W p g M g l E X 9 3 W Y e 7 4 B N l 1 8 9 p d W D j B y 4 t D B e D O Z g 4 W I S 1 X 6 X R + c e X z j 1 w x 0 L q r r y 0 o 1 7 0 Q P B X / B e I z T t q l t x 5 s W P I r h g t s b v D k D 4 d z 7 B G 2 W W N 8 3 V 4 4 T m Q C i k N 7 Z p 4 4 q 5 u n M Z C d N J 2 d G G u v E W 2 B f I 7 + 5 s j D y A W G h g y 9 h z G H + x V b C 5 c m 1 l z 9 Y Z o a K y 1 v Y c 6 9 y D W L I b 7 a U + K t V a m K n / O Y g m s u k 1 C 4 N p x r n C u o y d A 2 i Q V S + Q B C K k E n 8 q i M n P z A q u y I t g e 5 A R Y p T E 2 I c m 1 3 N I d A A 2 6 L e h X L J E s + b K O 7 X q K 3 + f d 2 c + M R E V i K E C h 8 d 2 b I i 7 F 6 + s o B a + 4 D P s H a g o v v P 9 T B L D e + q x W 1 0 w c / h G X t f k H 5 5 6 0 O 8 l v S r 4 P 2 6 C y 7 i Y M k T o r G Q I l / j X 0 x w v D v x Q / e 0 n D 1 R U w U A A k 7 7 i / l u g c T O t w V i R I x x Z 2 l E L J W D O N 0 r G 2 h 8 v q X P I 3 4 n 7 n 9 j H 6 u T E m h W L G j w W S 5 F Z U I f f x Z W 3 R j u M N L k / p n R k + B l u k 1 f h e C 5 P U d / k c i 4 G q s N N 3 l l p e + 4 9 f W f O 1 D e C W F 1 l I y Y z Y I q o z N / v m g 4 C E y h 5 Y h / j z v X g h 9 M 3 u D J G 2 p 2 F E 6 + 1 5 I l 9 t C c Z W j 5 x G H N a 1 2 u W B I I 8 e 4 I t U R c g u R v m v D 8 6 H K D D 9 A 2 P F 2 D w i M A P 9 v Y b 7 L u 4 f Q c Q e 6 Y I N 3 u G g v s z X h h 9 / j u 7 M / E j L j s a 1 + J Y Q p N F / G t 2 5 n 5 5 M u J G A k 1 g V i x a w l m y z Z 1 1 1 8 j 0 O E 6 1 P R O a F / d n O 5 a B 2 S F G d e Z Q 4 u 0 S D p d r i s Q 8 p 1 B P Z x m z o 6 / 4 G 0 4 T 9 s H u L J L Q P d k Y k w S l Y M 5 i 9 p w O 1 H a 1 5 n v t g M k F m l c c i 8 T V x 3 + 8 A K I M 5 j K L k q O k v X X O p Q a f X q x 4 X s P a l c l n b b I R v q U X L 3 4 w s t d 4 Z 1 j v P D r b C m u I N 1 A y K X j e q s S H 3 H p h U / C M E / M j 1 P Z 0 Y w D c A R B E L K Y H M U W s w P Q u j C 1 v F O c 3 M G z m U Q 1 + k n 7 l 4 C n M 7 T N q y B V S u I J X M 4 j 8 G L l e L s M U Y K e q X 5 h N j E r O v R h X l i b R E M 8 P c L e A Z 0 + i x H m d m y 8 6 V X w K R x A N e C u c h n y I w e C 2 S J w q Y 0 u k L 0 d f m r V L s e R 9 4 O s I c A K F J G h H Y M Q Q N T r N I Z I 1 x o C p T y w 3 n 9 i b N E g Q K X A j O H t M q z p J l x o p Q q H e P V y 1 w 3 y R W E f C F 5 k I P x w 5 V x 9 t A v l o / L Y S w + X 7 L Y w z Y g z Y y B 3 K 5 V D u C G 7 Y / D K A Z c G G 9 R q 5 C N C d A 2 M z q Q j 6 b e N 3 J m x Z f j h / g j 9 2 W k 5 M w k W O A 6 7 B b V U F J k J z A z v y V X n h m h z L v A U x 4 / o V T 2 5 D D d v n I m J K s R R e 1 u / J m R O K 4 S x F B k P a j M k c 2 y 5 t 4 j 9 H g k h 6 g H k R H l O f c L m 5 o N g i U 7 2 T g I v 1 D 4 w f A x a K 5 i h o X 3 8 7 F v B 6 s O O I H x g 2 R p N h J e I R z + d r W I K 7 3 A U A D F I f 3 h k n q P z d f 7 O Z 8 C n W P J O U m 2 r I 2 / 9 E F 6 x t p J T E J M e + 2 j j Z 4 5 p H Z Q v p D T C / a A s 8 N c 4 l E l I d y p 6 / 4 7 x n c r O 5 s p K 7 c u f 9 u a 8 O p d r 0 w k J l H h f X 8 V b i M c + j Q w J y x Q n g 9 j e V M P c d P 2 Y m M v s t s W W K y l q A 8 1 o P V C l 3 D i x e v k m i o U F G x p f r p N q 8 T p 5 s I N T g Z / k I 0 4 u t M M y Q n h o u j F G D 2 B g g D j X A c 0 N X b k F P v 2 I 6 8 I N / D p O 1 K Z S R K J z 2 C N d c s g 7 N 9 + S U C P M T / 0 A R I y c C Y 0 U y q x C r A + p K 3 f 3 e 3 s S 8 I 8 W x s l c 2 r + K c r z P O D M p G I h V i O W A M y o y E 7 Z G A j I g 2 r T f S 7 1 / x 5 G J b W R I n s i p 4 g 5 X i b Y z 6 2 h / z H W c S 8 W d 2 B o R A Y H c p w 5 D o F f b N q l d e Q 5 C V f J l O n Y t X I q I i h x o B 3 U o i N W t H 7 B Z y L F 0 Z a n Z R o q O W X J 6 L E P T z i s X C Z Q W + 1 9 9 M C 0 4 F J X s d v 5 k N X I V P 2 R S 9 I H g U b E 3 8 o E c R p X V 5 X 4 P 8 S S 7 E w / O Y I z O C O y H V J / Q n O C U G p F S 7 Z 3 b 9 O b O Y K V z h i W q r S Q 3 N J + k h j m 1 o 4 a G 3 S C e 1 x / j 1 k + H r s T 9 e U r 1 i w A g h W u m Z E p 8 4 E J i H v H g 2 U z Z f Z j g R k i i c M T 9 K P M 1 Y A y J E 4 Z 8 1 9 R N t r 3 j o b G 3 I i / 4 E Y n w l Z z / L I w z E W U Y I j n 6 F T l C U U d 5 E 6 L p w G X 3 W K 4 d d c r U c J v S W H Y T A 1 N h y m C C K w n 3 c m I e c C y S P n B + Z e o / 0 W 4 i Y R H o 0 k q c y u z N p O U v E y K D 7 R J R M s v I d 4 X P C A / 1 j e k v y I 7 f J v 1 p 3 g v H + N m w 0 s Q V z o 4 S s A 5 s N 6 d 9 7 v G M n Z H s r 5 M / s z P b D v G Y t J m f C S O 5 3 L B 7 Z l d g W 2 d T F f B Q 1 X 0 Z a P F t F 4 A 9 E i L + i T u 6 i F z p n v 2 G T Z + P 2 c c g k 0 q C i R U i x 4 i a H 7 h Q j c S F H 6 I F g q / H n Y O N l s r x N y j u T 9 5 T D 4 e X y L P Z 4 I E N 3 e Y o 7 w X 9 1 T c 5 8 H 5 E T Q R R T 6 p u T i m 9 h y T D r x m 9 2 K 9 a / G X 4 r 6 Y U 7 0 5 t 3 h Z C Q s L E Q G 5 t B 8 I f h U v b K v x I J B d m R U W f j A B A W t B x 4 P C n z h H O c D z G V n f p F 2 Q w R b e S L E p 9 Z X v y o K K L Y L F n 2 A 2 r B 6 A p r + x R n U C o E k H N t U l P y z W 8 G 2 4 j e T P I i U S L r i 0 d O K 1 6 Y N e G z 0 + y l 7 J W 0 t 4 P f T M Q 4 r U 3 y K U m 8 E 2 W T 0 d v w D w X b N n u f f p M L / C A X f B v 7 L o t C l B N Q I i Y C F M l s Y b / P u D v p D c t k 6 U 1 E B O M T b 4 h z v b 9 R e n W 5 N / F e T D F a 3 A 9 3 k q w 4 u m U 2 U 7 T R X e N u c C 6 w 6 x D z E E D H + I E G 9 j + i K + u F M V V 4 r B M z m d N D z U Q R j t Q L o L 4 I p i j 6 k s a y h / E 4 m M d q 7 Y r t P 5 H t G 8 e 4 A m L D j G A G C A V A q a y W k x O s C a Y 4 B s U L w w t m Q v E s Q v G o n T e o v j Y M J x A X 1 C r n a L X V y 7 D p R P 5 q E + 5 g M a r M 0 f y s s a r z p u q x / 2 x a P J D d 4 g e d f b + 8 V O k p Q f C 6 3 C f I o i d g c t a 4 m R V A v f o N c G r I E 3 G 7 V 1 D m S R 7 0 7 K h M u w q L 8 R C g 5 i V x D l C s A + N a K 6 A v T 4 1 5 i r 1 L a e / g m p Q J s I 4 3 q X j k l 0 O T v L 2 2 U F i b + E u i 8 J O / W h A 9 J l o 2 r 5 L y 2 g 0 s O o j J T 0 H 6 H J W P G l j V i q w 1 / D G l N 8 V 8 y S G I d 4 C + A N 9 l r y F u W U l 3 t q 3 3 V H q z z a P d P d C 7 j j N B a o Y 8 k i q P t f 2 u I Y T c L r f q Q 3 F 3 b g T K Q l 0 1 b W B 2 L m k d c J S h o r z o E e A H l b R m 5 + / m b + W W 5 g H Y D D e h W D f c + i v g X o T i I R 5 A A K x 3 Q D H m 1 j t q R E / G c / M x a o 8 U x J J F s Q y x 3 X y L P s o D 3 m 7 S D e m o t X z + h I r / Z p 2 Q 0 L I f U F F / k 5 b m W y 9 t x u Z M P w q z W 0 k I u 0 o 7 V J c g O O Y P F c 7 o F t U S X v Y c M D m Y q h 4 n 9 u A l e s E U K 1 r I X w a C x V z e f u z 3 0 A C w 5 A b l g 1 0 T C v 8 o I D / l K 6 E n V d 2 k N / z d M C 9 4 5 v j d k q D 8 g C S S P v 1 s C T 7 j G B 2 M r + C b N m d n 7 c m S q A m 8 m u Y m 5 v n j B 6 I n B 5 8 N 7 R R u t Y t Z X B R s Y C t M R J H L k j i x q a 3 Z 1 8 K m S f F W t 4 u K W G o 9 M o s m q s a X j D b W W d t 3 r 2 x J J j j B + f s E M I N g m e 2 c d R I u q c 8 N 9 Q s s e c d I n k W B K 7 6 E H I R U d e f Q 4 s / g u h 5 0 a 2 m d 9 A f g B 6 d s b x / k r X 8 A T s G d + c H V T o d b Y Y U K 3 E g a Q j H i C d J 6 Y P A x 8 a j b L d k Y i Q 7 k U t W R X u U 0 a / d 6 t t I / p 3 F Z Y t 6 5 y 0 j C t I r W v W 1 I r q V N H n A 1 m N N b A 7 p 5 8 e I U 6 4 R n L I a l 9 B F 2 S 4 g u E Q K 5 g E V W R b c C E G M 3 a P V y j K H B a e / a B h 5 t 5 n Q n H 8 R 2 b x b H q W s P r P v Y W b V w M u W h g 6 q x 6 l 8 9 P K N o + i z o b q U L 4 9 u C M 1 9 n a B M l l O p k M u + c k J w u u s r + Y Q r B 4 g 7 F R 3 8 E z h I P L g p f / m I R 9 1 B T d n W 1 B P U D O T 9 F i w l A V 1 9 H 3 T F p 3 x d X K / z m + + L z 4 h o l z 6 3 C M a 1 l C Z w E Z 0 C m z b N I b c e H s i L X R e e a P h 5 f V K 5 0 Q n R t n d n K + 3 I M l z O E i 5 B 4 g k q h g Q G Z l / V 6 I x P u + K g b 4 J A C s h h S N z g v d H y g b S 6 W 6 F N R z j a v G S o d O L p R E a 5 g X K Q H j N j w p + D S J g 2 4 b 2 d r P E z F H O Z J h A p g 0 2 f I n y / 5 Q S S e b E G R D e r i s s t R U / S Q V U I l e 7 F o I P k v D B k Z g D q j V L y 0 L d w a M B Y w V w q o K q m O 5 r v S W 3 / c L B C / / X y l 4 a 8 w I G x A i I B 5 i Z 2 c i r P Q V k K I 7 V S v K m / Z d g S 1 A 7 J g P c 8 A d t 7 Z 8 j T S i C z / a v A Z 5 4 V T z q 9 Z h w 3 f z j C Q 1 7 j q J a r 0 i y S 9 6 + E z A g 7 z F 8 T a a X q M 8 7 T e L S f a v r 1 r I O a P 9 Y G 1 k d E 5 V n c Q I C H S l D B / k l X 4 5 B u Q M 3 d e d N B 2 0 O F s Z 7 5 E V X 0 3 4 8 / l w a j m C j p X 2 E 9 D g 0 F W a V X 9 V C N c H b w 5 4 W x q x a L + h A 9 K L / + Z 5 n i T n k F G m D c L e y a O O i E T Q h d d E 2 7 U B K M u E l X z 4 r P q w H U T o y O 8 A G D / o V q B v w b J 0 S I / j F r 4 n B b 8 3 k P 6 b a 1 s v W 9 h p k h L s D 1 7 3 4 A U v O / p q 6 B 2 s A I d P Z 4 y i N a 3 7 m H 8 w t H U P z g f g O d 7 m I e 4 I S l P 9 O l 5 N x H e U X i z f s F D l U H J H L N F e 0 8 W z r a s + Q e / K Y t 2 r 5 Z r G d g O U C l A 4 S W H 7 U + E V e C H / a m / l q r 7 J l 1 g D k X f a G L 7 L j + g / A D H K D 6 U H x N K 5 1 Z / L T 4 y e a O / y q v i Q 5 Y 2 o K 1 p e q + k V / 1 5 J R / z y 4 p I A 9 L D P L 6 h B D j / / t Z O + h M o W 0 E n X P T 4 B 8 L R e k a s f Q W 2 V n 5 B 7 x z y G k r Y M T J 1 I G f o n s + 7 N Q r m 6 I R h O x i e L w C 6 / U e L n e K p U N 1 Z p 3 9 7 j 2 C + / G u O A 0 G D C B Y O q M Z W u l b 4 Z G x l F D 4 R N 2 z m G / 2 k 7 i p n / Q 4 C U f 4 x 2 k V q g s i d 1 6 y T C A s v u O I 6 m i P J M b V e m 3 q T G U u 7 d x M b C c f 2 7 r t f / e Y L K F k L P v S m w N t R 0 W e l w m p f u u C 7 7 0 6 b A H m U R b F u g t 1 P u D J 5 o + M W f X P e O o g d 8 B h B 3 V X M V O j V U F F U h E L y b R f 1 r A r w x B z s A 4 7 f 2 z p F Q F r p t + 4 V L Q 8 S 6 s M I K G 2 U 9 j / Z u p 8 j 7 / A k p X d 6 L 4 G / r k P I P V K m L 0 J C R L r q u R A k C Z 9 r / y 0 L P x 3 U T o a d C X s s 0 o e X C R l S O c K w w m k f j e g E c l P K D 4 V / Z e f C / y s Z z i 7 Q w + k T Q R L X y B 5 / H F e P n r C J C C Z q u R b w 7 Y 2 u 4 X V 2 T L H r K J d w H q G 6 S + O 6 8 v G t 0 R 3 K 0 a 3 X L B Z Z 8 j D C R W f 5 L k K s Q Q 7 X H 5 5 A c m G / h 6 6 U N u b T 0 M a b H 9 + j 8 r K Q H H Q A 5 t T 4 q v m P a 2 h + e Y J 1 K G 3 Q o h t 0 Z s G 0 r g p r r n C Y F 4 i J y 8 c 0 i E D r 8 I e e y G / S W y Z D 5 r l V 8 D I k y 9 A c C E Z f D I U y s b b K P f s m w e d A Z g 1 9 P 5 A W W F V u k E Q k V X J D E R 2 o O X G l a M y g Y e p L 5 w D S F V a 0 M i o C i f 1 i E 1 c K B C i + t L j U G n j X p q C 5 h G M s a f 6 y m X + 2 5 s 3 v X n K O A d y 4 5 f x o L E s N E U r S 6 C 0 m 0 N n e p 0 M E Q D + z a V J W S 0 + / U 6 a I y v s D v 2 F W H m u P q f y T 9 j n M 6 + F k R v 2 X d Y N O B I Y y b E + y / D 0 B + + U 3 b 1 I f b O M g s f U V Y M e E g C Q 7 N V / Y g V 4 r U A s G t o W k Q j Z u 1 t F w z k j A n P T B M Y j i t f x g g s h u u 3 2 o S a v o J / e s I 1 7 W U x 2 B y 3 v x U A p M u 2 t T H T Q T 4 O I g H X 0 E b 1 O N k r + x D H N E G 3 z c i Y 1 k r e L 1 y g / 2 L U 6 v s k h g 4 n 4 n N X p 5 s o z m n P J 8 N f B b s K 9 F u p f F + K B k H e y l q I b e Q N V e y / e k 9 c D 2 H 0 x v 1 Q b y v s J T p 8 1 Y a B s l O h Z y R c p w e E g x L 4 G v 3 2 B e j G e K x I 5 d o 8 F o A E U u L + L 3 z m s R o U W c P e z 8 b 1 O / K 0 Z 6 N f J m X n r h z V u Z F a Y 7 F t C 8 R v c 3 f Y q k k 3 y c 0 u r Q D A 6 Q b V u 7 p 6 Z F B i g 7 P 3 a L T U k d V / t R k S 9 F Z y 7 9 7 L n l O h Z 5 U w G i T U r K o 2 V A W g W 8 Z X + 0 j b c K u x F 8 J Z 6 + O i Y W Y 4 F E K F y y v n H j y C 1 e v k v R U C s v y A D z n T A e S 1 B q H C V z A g S U h v O 5 w l a W 4 s q U Y E O C 1 9 N 0 h q j A 7 I P H 5 n w b P 5 L p R i l e l Z t K f t M b M p 5 3 m 7 0 S L K C / w 9 C 4 R y 5 H d v l V 4 2 L t f 3 c v 4 Z H g C a j a D T k h 2 E 1 C E + + P o c l k o Z L h N s w b d 3 R h k V 1 n e o u k k h s 9 Y y y f b q F H N C S i g o L K / 1 z / K v i K D / P e j a Y F q 2 v X C D l e R n L e P U M y m L A W + X H Q 8 q P a v M j w O 6 T r f b F 9 b K N h a w L t i 2 7 Q 6 f p X o 1 i o n y V O S f I 2 g n p O Z D 2 t O o x t B p f z 0 L v C 7 u 1 O 0 K Q s m 7 x p m 8 G q N Z Y Y 8 Q L + L d 3 h h K n N T / d c b x u o g T i F F a f q U Y / p Z L m 0 V a 4 a m y F k m n C F X s e S 4 y W 5 1 G d 7 w 2 H c L E N w r x v z S h / v K T i h L 4 7 H f e n y 9 f Z r K J + G H + u 9 w 8 t i u m E E u 7 P P y D n R 1 w e F t m M + J x 9 p u 2 A v e q Y N w d a 6 8 x + C x x j C x U E 8 j L 8 e P u T X Z j n s m q U Q 1 O X + 6 i v 6 R N B H V s L 8 e D g S t D A g 0 t I D N Q a I o n o p N v q 1 f m 3 G x Y N 9 b a g Q Q 2 C r t n E F a n N B O l b S e i Q b T 9 f p o T F A 1 f F Z x G W j 9 h a 9 f A u x V 2 0 R T g + e A u y q X t q l y 7 8 0 E g V q F I 0 t 6 U C U i F 3 z 3 X m X a 5 i 2 V 5 s f Y 1 c J V R C 1 b E c F R N k q O i I e C 0 I Z / w q 9 V X e 5 D f D 0 B a C x t s A x A S K j x b E z L o v 0 J z X v E / z b i G r / s C I g i Y k L C E 9 + C m W X / I B 4 7 Y y 9 D 9 c B a 5 v n C B G E A T + q h y r L d n Y W r o c 4 O c p q s b a U e i c T k l R s O Z 4 G j x J r Z d U 5 i j / 2 B Y j Y g A w z i t 6 s 4 6 T Q o A L 0 g R C w V L 9 V / F / K i N W G R V N D k q n U Y a t p 7 Y h I T t s e + k D x F n r R e h D g C L x Q W B i x k K h z z K f y i L j d p C X A 8 f e W b 9 + 8 G u / A O E C b i j 8 0 S + Q G S B g + U / x 9 Y 1 0 Y D 0 M 5 R 2 E 1 m g u f Y T Z s U n i c d y 7 6 C 3 6 8 A P H w o K L X o t 9 0 U T q W s H s D T A z 0 S b 2 P 8 w k H L K T P q X o j / 0 L i 2 h 8 D 0 l 0 A H t l 9 j M 8 z R 9 H 3 v 5 H I N E c p i J K Q u F e a 7 4 0 n 9 R E m n H U 1 k k W D b j R S c 4 v 8 G Y a g u o 4 W 1 x / W D f o Z 0 S X b J R v q f M x i 0 1 V g l q 0 D R H A X 7 S o 9 I I 3 1 X t 3 Q e f n 5 Q D g L / d v w S T / H x F R I q s + p y N + Q o c P l K 3 t n h Z i n X F l 2 u P P u + 3 t / h + n N p R H t Q Y S V s E w 9 1 E i q U E E A K L e S N 8 M x W x r U l f e Q 9 1 e s w M d y 2 z 3 j Q 7 0 m j E T m Y U G l c x 4 d v u A l U Z 8 8 4 x h 1 D R F a J b X C / w m / l O B W 7 j E C Q 4 k A 3 d M Q g 2 t S 9 O l S L F V C l w V A L 4 p 5 X B y E z G L a o L W x s I 4 0 r d e j K 7 y l N v r b N 3 o k E V J e 6 A A t v L f h b p y m H 0 q g z g X 1 J p J w Z Y k r C q P A Y b 4 n w d 6 9 i A v r F C 9 a t 4 F e z G a q P O f s Y G L h O m u W K g L n c + n 9 o K 2 H J e E M 7 1 0 A s B b Y x 8 g v 8 R X o u E c I C 6 U e x Z U 9 O S K m 3 P M C F 6 p + s 0 H 3 b 7 P R P o T S 2 H w 6 Z v Q y d u Y G k P K C 1 A f L Z 6 i x u + Z S X u P V F c G r F 4 L Y D T o 0 q O c E F / q G l H H A V W b v C r A y r O 5 v 4 6 a h z Y h H H Q M M p W c N c u r I X z D i / Y v y M O 4 0 D J V I / 5 / b Z S e 0 w J t X d J k E Z b 9 h A e K 0 F S y A G e I y L y K 7 j d r M E a 1 B n Y x X 9 k e u D B 2 n f s / 6 K Y 4 R o K C K J l E w / 9 k E C P S 9 4 S n t g a W A q n J O v p 2 H D b L i / B I u 0 x M W m g r a v o 8 d 3 u / G + c L K x 2 l F O k b R N t V U I B v P I c 5 c w R I / E m R t F / Y j M I B v k P U c j v h S 4 Z c y 9 1 1 4 E t b 2 A g s F v m D C 9 A A Z m q 0 J s p E k T m 4 X x n V j g 0 6 5 f e F W t D F x s v 5 T s l j B W d y X 5 + L m b M 2 T g R T U w 7 g P L s 0 x d L / i F 2 p C a O c k 6 6 k X y o p c j m Y U x y b F d 6 r U I M P u x f s f n a L i X X 9 x t s H N e U o B k S 6 G 5 / E g 7 M S L H S o E q 2 D n X 4 2 t e r L c H B M j Z q m 2 f J s W 2 Y + z j N c k X b i u I 7 s E f 7 2 2 x U C O d 0 T 1 C E 0 w N 8 R n B G 9 F 2 a 2 O F f j h 1 v 2 j E i d s H 6 9 J s d q 0 4 R v v F Z n E H z a R a 3 b J e R d Y w P A / e f O F Z s Q 7 U e I u v y L r J W Q S Q M B f I T 5 X V I p 6 c K 0 r 8 j d 7 f u G V 8 Z U Z o G X s w p R F 7 w q r s + i C I A J K Z a p x V o o D o U n x j i Q H j C A u i D 6 u N a J n F 7 1 H 3 z h A Y e + o W z t 1 o 5 P C 4 E H W b 0 L u d t F T 9 d X n z f f D 2 G 7 C B Y f w U j u 2 J c M C Z Z K 8 b j r l 9 p q k y V R + H H k d t w u S + E u E J A U Y r G k D G W K a g 0 6 k K Z A E D 8 G z j T + V j v u a z j 6 v a Y g y I j Q t R N F X E U J 7 C J E p z 4 Z j r 2 V M K l 8 M C 4 X n / f R d C T l E 2 B a E f t Z 3 K Y Q + F i 2 d J h v v R w u E Z j C / 5 e 7 N x w l q a p 3 t q I a E j c Y 8 J I v F r 0 b K N m V 3 H j z K c o k x 7 Z U G I Z q 4 P F F + F d X d j i p 1 F z j P S h 9 s 1 Y t e H x p I 6 m N r P f n w / l r a 6 8 x i d S m X 1 d U u 2 c e R H L b 1 N z U 8 g K I 2 u z N b D K 0 c 0 6 J G j C d A t 0 y B Z 2 u a 8 x Z I N T E f K I e X + H 2 4 N 3 f z L X s p T s O + j U 7 w 2 w d o e b V 3 o H H C P y X l L o O D 8 6 A m 9 9 U S 7 g 4 t U t p f T T P + R K P + T j g z s h w x h B x R 1 m i 7 o 5 W j 2 Q / O B o q D c h 1 S F N q d p U r 5 P 6 a / S r 3 R W V J 0 N t m t 1 t T e a R h t q Y e D W a G t p s y f C i j 0 M l t U S T T X E b W g B h B u g f O L / + 6 g A A E V A q 9 1 i K V L + p F r C Q w 7 0 o S 4 l u E / w E 6 A h v n C 2 F F s Q A 0 S m N l K f S k W P 5 g J Q C 3 t a Q f s G l d f h y M M T 9 f D j J C j 9 a h s n Q N w b P O E G p u / K v c O m L 1 F w H 9 W 1 / L i D u 5 h Q S I I f B 7 c J m f t E e M k a 2 5 v L V w 7 I h d G L h J u 5 M Y W C u W L 4 i D / U D G Y g 3 / i 6 M F l L 0 F L Y V i c o p 3 6 E p + r 9 a Z D y H z c e Q t c P H G B q 5 8 S 9 G 3 o p z 4 E h w j y L E 7 0 T 0 C 7 0 M + j J U 4 Z + P w f D 9 X / N c n k 6 0 f 1 U e f N x 1 + P H 5 S t v r / / y / G B 6 3 9 p h f J v n 1 X 2 k Q q t 4 H / 8 S / e R / P 1 v 9 3 s + / B d e X F b / m 1 C X / T / + a 9 A 0 x b / 9 9 a / 1 Z / C d f t R / + f p o P j 7 z r K k + P p u / 5 J X / V 1 W W 9 b / K 1 l + P 4 W e V 1 / l P 8 x e X H / n L c 1 i 3 H 0 k 4 U S n L s 7 / A t w i z 7 / / K V w n F 2 u P H f / s K V H 3 / H / 2 K v z x / f z Z 5 d f x o A v F t / 0 E 0 W P 6 L b q u G a m i K Y T k O t 2 0 a / 4 q u s K Y i s 2 z C C z R M 0 1 b + t 5 Z N t m T V 1 i 1 U h R X D Q R p a / 1 c e T 9 d U 0 2 A w F N k x D d P 5 5 0 f + 9 5 R N 1 i 3 L 0 C w H i W d H c R x H N 7 n d P x r I / 5 l s s m a b u m q q u i E j K / 1 H K v v P R / 7 d E 3 4 y n / / + t z + L 4 X + 8 X P 6 x T q o w 8 + u / / 0 3 8 9 v e / / e R V + t H 8 / W E x + 9 t f / 6 8 / / 6 1 o 6 r 8 b 2 l j G u e n o I H E R 9 6 T 4 q K Y T p L o W w 4 Y Q U o z B b j L c z Z K 8 y 6 M e 8 O c v d F S r z 4 W 5 L f 2 e 7 M D x l n Y N H 8 C i L z c N K e C y M A / A 8 1 j S 8 N q E n K 2 j h H Z W 7 W E f 5 0 d 6 f 0 r x R E 3 Z N + U g L Z 6 L P o L x 4 m W r V M f S V z a / J Q z / 8 t h h 6 1 L G R 7 P G r k Y b s o V T m J k g p j r L p g T l G c Q E Q Y L z o v h P Z g O W E 3 f 5 y E H Y T X b e P b S U K m s o K H T 0 9 X J K i m k 7 C x f e a g p e Z n P f w 8 4 e C Y h n S v 4 a a k y G 3 O K T A I u t 7 G 4 m d 1 G r p 5 y a L p b I w Y N s l H e p O j m 5 7 V J H U e p v a z E r 4 h 8 6 c 8 9 2 R 9 O + E l 2 N K n o 1 l r P Z + D U 1 6 c 6 o K 8 y 0 Q i o C k i V O I K L A j O G 0 R v d z Z i 0 C t V C f Z y 3 S G L O 1 r Y U f F W O Q F Q A N P c D c e E g o X 7 b 6 m W O d U X j x U b a P k T L A 6 m u x G u p f q 0 B W t r M k G Q 4 z R F X G l 6 m k l h 7 b m e Z G 8 k 0 K F C T / E K 1 F H A d 9 H 0 K l v t 0 O x X r o H D R P u R v d D R d Z n 1 M K H O m 0 G S s K X / N B M X a D U + E i m j 3 p 1 I N i a l 4 o g a S u Q / F k p g K E 8 6 Z 9 S 7 s 9 Q 4 i n m c 9 n W o X D V 0 q 7 r R r B n F P U q f g 6 3 Y 5 3 H c I f 8 l P B A d y p 2 z I w j T m 1 t N H T H i u 9 g y I + J C G a S N J e c T B c Y Z D W 8 2 K Z 1 h 7 G u 5 b 0 S a k L F R o P E Z I s K T e K 1 q z W M 7 i P 2 Y 5 q 2 3 x m V 3 F N G 6 J / m D 9 I t U 1 / m + N q i H / Q 2 r a c w 8 y 2 z m m i v j S + K N 1 k b k R v r Q M u D H + i a 4 i 2 r Z X E L M w 2 M 6 2 F L i x / D d W C Z n s N I 0 X f 2 D h 9 m l F B i y v a h v Q N c 3 X Y d T R q x x h 8 P s 2 M O t M 4 s 5 2 1 E m I q N s F P o 5 f U N P K D L m s U 4 f W m 4 8 E B 7 y v G J r S L v W f i e 4 G Y R U j 1 N a d r F u D 0 o b f w a t u X x D a f v U B d q 6 H 9 H U 9 I 6 m L q p P c I O J a o L 0 x 4 a G j 4 b t g j N H 3 8 J f R m O S H w 4 s i K G / F z U t W c o q G 7 m q B D 9 B Z D J s N Y t k G y 8 S R y Q N M 6 9 n p y 8 z R I P Q 1 G r i U t p B L H s D a g Q w 7 f s u r f Q 7 X a i B u P k 9 J V f I 7 5 n h 5 7 L o F v F t S 2 4 W x 0 m R v L K P 6 V r O J B b w 5 R h u M l N 6 U U 3 n m w i l W A V 5 A 8 J e g x l D t r r E 5 + L 0 T F 8 T 7 W M a I 2 s A F C 1 8 m n i z R l 6 q L H P C K i F t 5 1 1 V 4 y 6 d 6 h c W P C n W / 9 C u w Z P k Y o d h S D C U o T 6 L G t X O L Y O + Y y X i 0 K S W 1 W 7 T L a M + 3 Y o Y Y J A K 0 I 0 n X G a O l q Q v K O v 0 d f o a T J B J M C W q u N j y Z e f U 7 s Y a W Z J W L h 5 X U w 9 G N Q 0 W l O R V 3 M M t 8 r Q m K T c Y 5 K 1 C h s L 5 k W g 4 X b c z g 0 P 1 2 e A 4 X F 4 D e 1 E K j K d m Z C B y P w k H 5 J s E I d r z L G M 1 q h P 9 q y j K + 9 2 J y + O p M 8 v R m W C r r U X p d i F Q z V N 9 C s 2 i 0 V C b V F U b r V 8 i e J l 5 F K w V l K U E f y z B H j S 8 S K J u V B i 7 D 7 B K e m Z d w V 8 G M P w I N k 2 F d p Q M o v Q c 6 O t 9 c n i F 0 o 3 n K Q Y C N l Y M J q E B K 9 r l 0 c I 3 o x w h C V V t v 1 h G R 1 3 L m y b 1 2 M p A w W 3 d D 4 y 4 z h q n K q u w h v D 2 p / G D v E w J h g C d 5 G j r 0 S 7 1 k O w C O C n k g V 5 K b q 9 K j q N E S C U j n k i r S T m B g 6 r p k K 7 4 j 3 5 9 p Z i X W M o 2 4 6 4 n U 5 o 7 N u K C u P g F b W 8 N x G T F s J W 9 o 2 7 b k d 1 Y N j K 7 t 4 U E + d I u 3 D O N m r v G C x r L o B Y q x S X f W q X 3 q S B K l a W b U l B i r I V b Z F g 8 A b T Z E h y t 6 C T t n 7 W O O G v o 8 w a T h t k k q l s Z M 7 H z 1 l V 4 M 3 Y c b E y w 5 y v M Z b B o h D G s k Q H C E 6 w j M D + 7 I h 8 u B V 7 k T 7 R A N T r W H g q R R L z 0 E 9 o U r c M k L d 1 2 Q S y g n k S c J 8 J i s N Z V c o L O h T t j R N e n 5 9 d q p 8 T F 5 C R L B L l N q s Y e i R F d e z f S 3 r 6 B 9 A 8 K m d N n J 9 l v s 8 Z R w 9 1 a Z f p d x j u 3 i w y m E 1 R d J a n y Y 8 e d q t P 4 U r K J T I E M p u 2 z V r i z 8 P F B C N C H Z 8 F + N D i + S S i u U i 9 T Z F 6 9 Z B J r v U B M + V B o i n 6 O 8 p E 1 s s F 1 2 i O z j E 2 j b 7 o 1 5 r b Q a v d 6 0 A 4 e R S P m o p d s j T 9 F D S 8 x B r N 6 d k v z B 8 9 n R T l A p h j n R r s + l 2 U w X r P E + M f d u h 8 p H s G 8 d A S L l G W a e N K F e w U V o R x i h W 7 I 6 2 + t r 4 9 m l o d d e R v E f k a y g A w l m m i N m z G 1 g N x q I d a E A a d o W D l o Z W b q I u p 6 e C R w x r 1 O x 1 + L w 0 D s Z Q 6 7 Z R A B 2 S Y m j X t + t h A l 6 G D l c 7 4 M k Z s T H 4 u b H M M H f O a u k 4 1 e Z F a t u 1 m C e 5 k W w T s e 5 N k j 8 u P a E C b H T v t Q 4 Y y Q p N p P L z C 4 k h d g b s 3 6 r q M D r B O i / 0 S z r R / 9 X G a h 3 r 9 N i m 4 x i C / T b Q x J o 4 + P x 6 N + n y W u w h A T 6 f h D e H M Y 8 + D D t Z 1 1 l N / b f 8 9 B 1 O X l m 6 O i V d J t N G p 1 z s Y S M L f G A O t m W 4 b k 1 q T q 1 q r Q q k U a d E A Z s o P 4 h v b L A i j x U s h Z l T g p w q d b 6 b I 7 5 h j 4 y T e K 2 d p p x b w 6 k 4 C d l o K p P a L y U 7 h k Y x P k N e v V U W c 4 m T f 5 B 1 X I I F v L 3 C 1 x p Z U 8 s A K 1 K r D w 7 l b B u + V o 5 / a w r 5 R V k 3 i g 7 V L 0 G s W H o w Y m C / S v 4 + 2 v 1 H D o e r V O E Q d K 1 1 1 p A y F P s b B e W F T 7 O m T V l v 5 v R p q l + R A b l s M B 9 a B a m L T K Z s 4 d 9 b F R j i Y O N n W h Y / q l I d w t i 6 V 5 H 1 o 6 t f D c D K M q 2 2 d l B u t K l f l 7 3 1 0 P s y l 0 S p i 6 + Q g m k V j a h s Z m N + F C 9 W R 8 c l q I 1 d a 1 K E q N L w L S 2 h u 0 m Y e V k 2 7 p S a f q I 4 v A q c h 8 4 C X z 7 0 N 0 O q 3 o R h m R + z Z 3 M g m 3 G 2 5 O h Y y X K 2 n b B / 0 i Y J t + A n C e P T d j B 3 r f B F 5 x n r b G d U 5 q M J R L D B 9 p P X j V m 2 t q 5 Y Y T l F U m A l z V w t o a Z Y T B x 2 O M Z P H F Z i u l K p X g x N d G x V d K 6 M i c q g 0 X A U I g U S j x y Y b d H P Z T V f e R 1 Y N q X H j 1 s 7 e C O d i S q S f / 7 8 R N H a d 3 p X t B a x c k d M j I 7 j x S / R w h u K x 1 j N t m Z m u e 0 E r s d H A p W 4 w z Q e U x U z o v Z u S c a t i r r 3 L q K H l e a c G k X s c y w G Q C h 4 5 x a n Q w Y 6 L B g B C D b k + p p 2 8 1 S / X 2 Q W d l 3 y Q O / R 6 H J k T t n Z 7 B p w Y a a b 3 K 8 4 E V F P U S P 2 i a / M q 1 Z i X x l K / x R Y m E + O n 5 0 x u q a K 0 y l d t a B B A X 5 C l D q F 9 A N S W p G o E m a U N N W 0 h N K B F T M v M Y r T c 6 p m L z 7 a D J J t P 4 h j 3 G 8 p l b J Z R H W 4 E U d O p + k r a f D d E i x n F O 1 y G J 6 L A m d N w 9 d u k i S T Q t R Y 0 O r r T h V x k Z 9 g A g j 9 n p n o a 4 T 2 i q 4 c L I X z Q k r W I f I u f t 8 + t 9 O w d j K a N G D 4 c n Z a D H V W V V d s U / E + Q Q l O y U A 7 o u E D P h 2 6 O s 5 X g 8 y k E P s s C 0 n L v W / k C 2 L v n X Y l F n h C P p e 9 h r 1 E 6 r 2 j P o R H I 3 W u V e c D M V D r M 5 M F J Q x c H U P K 7 c R / Y e r s s x I V 4 B H k h i Z T F B y 8 z a T J F L l x N j V h D C t S u B 4 5 q k V M J A a i D x A 0 G s K D 3 X F a t 6 L T g d O d O K W 6 d n g a P P l H k 3 m T t r c b p / Z g + c o 2 d + i / F c l 0 7 a m Y + k 1 0 J l R D K D b F p Y T g w O i Z s D W l S r T B x V w M p p D y X j 8 t R + z e v a b B q x h g U U P X I 1 A / P Q a + b a n I 8 E k b 2 l K o O j v d 6 k A u R A f q B Q u P Y 5 C z 6 2 K i w x u w s L o s O A 0 K C u 2 x L G + d C i C I j a h p h C C M 6 r h a V i / b s X j T O W x l 5 Z 4 F F v I e B W I W 1 h g A 2 5 H R / C h C Y a P S W I D w c x O P V g Z O n H N q p h J n h v j 9 w r 7 j q 1 T a Z D o e E R H 6 D p I z r h N 1 e v V D Z r m U T d I 6 S t m W 8 R 9 U K m R J N e v d T p C B s a 1 m x Q a z b J o Q b 3 X 9 T 2 y Q T O Y p i W k F E 9 Y q n X J L w 3 Z d D 0 a 6 G C Z Y P U m x D A g a a i u 4 K C h Z I V h C 4 z M D 2 c 4 j 2 V V P B i h v e l 6 / V G M R X X X 7 g X e o z e W 1 e k T g J V 8 2 8 M J W d Y j 7 s H G J p 2 N M c M M P T f a x W k X Z w T T D T Y R L q 2 c + o W B Y H N U j a Z Y / R w U E K R O T u r T z U P S E r F e k T E D 6 G M n b u E Z s R J P 0 l a 7 j H b v U 8 t 5 F D f u t Q C Y r T / G V f 0 X C Z F j F N H 6 S x b i W 5 E O V g Q H l f J d z m C U P 7 a J O 0 B 1 u G g x 5 8 2 X i Q + 0 V K u 9 N 0 + 5 b A A s I G 1 c I A s j d R 6 R I j 6 P U F H M C u I 2 I f 8 T U 8 k F x a q x m S / a X k Q J W G 2 k 7 k x 2 N 8 s / F M M s X P a D n Q l j m d D H c W L x r u 7 Q O 3 J F U g v O 0 j 5 W l w o x z w k q Z 1 2 E F N K l Z B g Z r X q f L m p v 2 s 6 w o r 3 0 t H 8 W p Q T B w 9 W R M L c o s P g R m f U 9 a J F u q / I H D z b X i b j 3 6 Z T 3 P Q v j t N h 1 8 3 9 9 p a n L q M v T P v f w r I l m K W 7 S 5 s 1 Y b t p J n b I A z n f C 2 v U N p A 5 4 Q 7 h 0 / s J Y o z 1 S r d r F v 3 n w g t f o e T Z x n 8 / Y s d A h v / k u 9 2 7 v 5 c t 9 5 n z O G b Q d i b F y j t j L j 3 4 Q Y C + H Q e Q D T D s 9 4 4 P g + E 6 y g q I M W j d C + j J B / c T Z o 7 0 j I 2 W T t d j 9 j n Y N 0 Q 7 + K h h 0 w M y H q j R 7 Y 8 w w x i U W + j L m s y 1 X D t c L r 8 p o v i q i U Q V 1 m Q j g x b i m o b c 3 T u K + p o S r K n w B r 7 f O l W n 9 T z / e + O Y g O e H g 2 G n Y 8 Q M Y U T i l m d + I 1 7 q Q 9 o G U U m J w b I 2 L 6 3 R 6 t i m T I V 7 C 4 l 8 9 o 3 S g U 5 w N R w h 5 d / 0 W l S o H I G x t b X T / 0 F 7 U M T q G + E t o 2 W Y 0 9 b I i R R j e h 3 Y e e 3 k r I u s j k 9 v x R 2 p e b L q w R w a D D t f F f F N 2 D q T G w l y w H T B j L v Z p u 6 u r A j y n s s z i N S + v K x O + l H M 6 j Z a 4 9 0 u c Y V A b a Y / i Z U G 8 o o m 4 h F J C c S P k M W z y 2 B 4 O 8 k t 5 T d 6 u G w c I z / R z 2 V f c r 9 7 5 K p / z Z 2 5 W x d n 1 d p Q t h t e A P C Y U m 5 S 6 C Z t m 4 m I S 8 A l U c y D 8 i e 0 R n R y Q s I u E W m a 5 s 0 b M Y q + x r S O S 1 6 S U 4 m i J o H D N X p 1 B d d k M h k n E N H 5 4 M x V A y U B o C 0 Y u H v 4 8 K w Y q 9 K L B B x X U C 5 K n J f E 2 G n R Z g E i 9 X w M x Z 0 s d g S L C v C v r 1 a g / c l h X X W 9 1 B R y J Z f N i G p o D 8 0 1 O G B r T I X i P i S 3 G 2 6 m z 6 I i 0 Q w a 5 m Q c b 1 q D u 0 z i E y 8 M o e C j g U k h L n d 0 2 h z G S W v r H S p C n b K E N W P M l 6 h 3 6 a R A g d 6 J P 3 K i W I i N d 1 u O f 4 + 4 9 l 9 v + 8 r D c 2 1 W C l Q 4 q d b e K R 1 T 1 O V v 9 M 2 L x 1 y g l 4 q V r j J K k o z o s y h r i c 9 p L x y Z Z 9 q w m i Q i 3 d Y X L y P R H P O W W K T S 0 S t B S t R E j h B Z j G t I g Y j O z e I s s a y T b E Q u + a n W / / W K m D 7 o + 0 l F F J 8 I k 1 e C / Q m 0 a M f e n V 9 u B r j M J 5 y k c w u 7 R Q T f l o 5 1 9 J D k 6 v t 2 U I K p N 2 t x v j I + 3 x A i L T 3 s p E a q n h n + x W e a 7 q E Y i / e f Q a W B W Z x S b q 5 T u f 7 F z u z L O N q b S u j A u 9 Q t s 4 / k x J l 4 Q Y j l 0 2 / X q A Q 0 U Z t X G 9 r l s U B H G x p K e / c u j s l c w R 5 T a H p p v p a g W g 8 w p F X 6 S J x G j 9 5 p 1 M + S T V H I L 2 u q 2 S 5 0 4 K V l o 0 X d G 8 Y + c T J 1 3 o t S R y i R L i o i A M x 7 1 i b d Y W V s R m n L / Z R W F s P A f n e 6 U v K T A q 5 l W k A S I D 6 g E x j c J 8 G I z Y m m g I J R l s p D p 6 l t L 4 h l u f N A 9 D + S H I E z x K E m J z 1 n W i W R u d H m M 5 h d p G P F d u 4 T 0 c 1 l d p r D + m C Q X v s m z R R f T l p U P l p w b 7 L k p G l o + 9 N 6 4 R u g i N u O P Y p o c O y Q S J r T 0 k k t R p 9 7 m l u 5 m S o n U c u B q B v t e y Z x b 6 w a R g N u m E a L k N Y r s u 6 J 3 l 1 E 2 q I M c E G T W r D A J T 2 E p o N / / I r X c h i A 4 d 1 E O M 7 F I 3 A j i r g 8 c u a J C S X I u K n S x P r y W n V Y s q d s 5 x 4 + X e T 8 i i D 2 Q M W s k O p h S k W 1 l u 7 J o G 9 2 9 e U t 5 P k z F 0 m r V W 4 M l 6 P q F R 1 i L o L J n Z N z O 9 t 2 n l G o h 8 E C Z F m E 2 E 4 t w r S F d t A l A l g x 5 J 7 k h t w m b U x A S W K T 6 K I M X G G e V P Z s R G 5 p F P q H 1 9 E E N T k q c P C e h B h D 1 F 6 Y S s g j I k M o M J k W d d 1 p S Z a m h W 6 X Y g H l a A 6 m q h c u r A F 4 V K / C U q f n 2 N y 0 Y q n z w H v p R a N Q c R I b Y k Q G X p w 5 t E o B b 3 T B U f m u Q B X 4 3 H 3 w x F 1 M R t J z e d t U 5 6 + a f S c F N G b i X e q Q 1 Z X d C U u l u l K a h m + b 3 u g T j p a U J V X i b G 6 9 o R 9 9 X J J N G Q f x z / n h N S U 8 B d S J U O 9 o 2 N W 2 3 C O 5 b a w d b p o l P f P V Z W f 5 G 7 h i K D O d D 9 9 Q L S E S q s t J g L J h q e Z F L k m O T i 7 c 2 n D 2 1 H x b 5 k 6 x e 1 R Y c A l O z X 8 r K D o k Q r x y s 3 J n p / t t g n S k K u j s p F X w E 3 6 N F + 1 x 2 w Y F 0 X L E c S j x S N 2 d + M R s J a C X T c P d d O W p P 2 o o N B e i K S I 5 U y w I i a G 0 m f Q z k z J r a b x 2 b 0 n Z E 8 i Q p l N O A Q i C N Z n n d X U Q S a K F H l O q V N h c n w m 1 s w B j k u Y x p 7 a 2 r J F t o v N c r x Z k Z A O g J b 7 5 s 0 2 g d i b R g X 1 Y M Q A Q T T I G c T p Y z I s Z + y Q L l r N U V S l e S i y a p H M 2 y e / t S t S R S d A F y u O L q q 8 j o W L d w 9 M k w a D P m f E T Y 0 + H 0 R Z W T 7 K s 5 L U R i h D 7 e d q g a z 9 h p x g R y Z A Q G J S / Z G A M Y a C 0 2 F T Y a m U C a a G 7 F / H h o 8 q Y J S o l x d V R 8 6 1 S u f n n s U o G C a N + K O S b B + b F z h N C t q f 3 4 z K G m H j m H d e + b a U b 5 9 C / Y I 7 a a G q k R X m I v Y C F H 7 4 H C p D 2 I B R e C y q U a h A o w u O A o 7 l v r e q C E M 8 w w H x b 2 t m B + + Y S N T 4 / 1 q Z i i x k i q G 7 Z h r w k y V V F p s Q L 9 5 h A x p K S 8 2 w W m E c n w X e a x O x d j k c C h D 1 R 3 Q i M G j o F Y A l l v F 8 T c X z m n X q Y 3 m 2 R h u f I n y b u t r v z q y A q u z N M y 2 7 b V D D V X D e j T o a Q m B / B O l h F / d S p r 5 b S 0 D T D a J E k Q v Y 2 A W i e X A E Q d p H q c L C j p d F g K U 1 Z J 5 m y n H D p y l 3 0 1 f T R 9 v E z l 8 9 5 p k I U 6 c n D K v E S 6 H 7 H 0 0 L W Z Y + + y H 0 X N Y o L s d k H P q v b Y P r f C W J c a 3 R A v N o O B R s e m I u o R n A l D t Q G E b n 5 b 3 u / V f p 0 Y U e S Z D I W a v B 8 l e Z j g k m D O / G Y a x m e L c H 7 g K B V k K 9 B U s D t n 6 3 T X k t v H j M h C w H k 6 X h g q E q J T / 5 i 4 i w 9 L H o V D t t Y b t J Y P R d u q v L p D 7 u p F 4 I R d g r d v K d x s a v / p 8 4 E l d j G w A 8 4 o s p p H A v 2 O + o f T e f 2 e / / Z 8 H u X K i U i w 0 R 3 t t I L Q u a o c W + B s s B + 6 J J c Q T 6 A y X p m s 3 / q + W s 6 O M e h l 7 h G k G d W g R Z E Y Y L E r l x 2 9 G W I 9 V j 9 4 2 F 4 l y e o Z K g 4 + L q A b + 5 h q T V 7 c I I E h s C 3 Q W U 8 1 5 i S t 8 z U 1 4 t U W / F 8 2 X l v J b S S X q N 1 d V R 3 8 s L B b d u m 3 N d 9 G a E g O X I t A U N A 5 g c Q X L I + Q c R B u 8 G f D G e Q / T 7 P 6 n i F 1 6 P 2 L D / s 2 X x V X R F F X X M p b a 8 J P S L d H 6 c k t H Z O m Y y o a h e U T c n p p y i v p W v N S l d q U g 5 f u r 5 y k 7 W y o g m t g o n a n z M H + 0 C m H y 8 L v Q X A 6 i y r e m 0 l 6 L 4 g l l Z R n S S M n B 8 Z u H b S x V 9 3 w d G w 0 W h S i 6 0 b s I E N P 6 z T U q u Q p i f 8 h Y 2 w O F O v y 2 m h 5 P P Q b o N 1 e B + Y J r o p f a 6 5 7 e S x p a a K z Y B 9 O D M 0 K D 9 D d X a g e W U + / j 8 2 B S m j Y C q m x j i m 3 N / T c X 6 X M c w P 2 S 2 / k T / J E 8 V 3 3 9 q 3 l U Y S 0 i + j J s v l R 2 K m j h x f i h g 1 T 4 z W 0 Q t o Q W L S 2 L v s + O T U u 0 C 3 / z + V y J g x 6 y 5 Z / P 1 w V w C u / r N 5 8 P 9 K h u q 5 T P 6 1 K 1 c n L 0 X D G 6 l Q + / u c Y Y 5 V G d T L 6 1 l i H F j / 2 a E l 6 L W v O v r u F 1 r S Z p X M N B l Z Z + L i W V 3 3 z e i 6 p e C Q L i H c K q A n u 2 y A a 1 z F T 9 z U V 6 X V L K y Z Y Q n d C + K T z P Z f v 9 N 5 + 3 v E m 3 N R H 2 t V g Y h + 2 3 G R e P W d 5 e J D g o h l z 9 K k 5 K T K 3 0 B 4 2 L U X Y S e T F 5 y 2 9 u J n G k f u w z R r S y H m X C a 9 G y / s 0 F a t k u 6 W T 1 P E 3 3 6 O B L z E L 7 z e e z 0 X A C 4 g J z n X V P l d W u R L S L 3 u p / B 8 3 8 z 4 / T s d S D P u m p x U n D V a Y 1 K p r L K J r / a g O T F C x L j K 7 E B r B o V k 6 s 7 e 3 K / J P J K s m y H 1 C d + 8 1 z C W Z 4 o G h c T R R d s E T z a K D + 5 g J q a q f W o M N n T W B N J f X e 7 4 I / 3 f v / e J H / N c z q 4 S P + l u B z N t / V / 5 / h q l A 0 H c N S L U t 3 N F k z j X 8 J z 6 k A I H E U i K q K a s i W 8 j / F c 3 4 M / 0 T j h t k / A b / / H 6 N x H c q 6 l i 3 r V O y A o K r / G h r X N I C q m K q q q F T D / t u I / D s w 5 z 8 g x m H 2 9 7 / 9 V Y C Z / / 4 3 g e 7 8 5 x O C / P x / E 2 / 8 B 1 j 6 T y y q / B c e S j w j U F w F T C 4 4 1 H 8 F r q p a N i + O p 7 Q t T T Y E 3 v j P V f / d E / 4 7 u O r / b a X 8 A q l a E 9 Q 0 9 h j T p W C T E q 5 f t q 4 C q c t N N O I G S 1 0 X t E k m D J E j j U w Q h y O V O p u T a 8 a m 6 b D r L H s 4 w N 3 0 N m C 3 F 4 F g K y U 0 E i R / 2 g y n 6 V i A P O w 0 m h l y L J A k q P X D + 4 K 4 G R 6 S q F i l t G c E l X T s N h H N f B 3 l o M L o U n S / / B S v 3 g U O 8 F X 1 b l Y v u b U r + m 1 c I l W w q A K E z 3 e z B F 7 s b r R X W X + p U P o N K U V n 5 X u t Y A I y E 3 9 v d 9 9 Z / m F 0 W 8 t 0 5 q h l f s G x w T U M M 0 W V J l X y K a o l V E W + 1 e p F 1 b f 8 A s + Z P e K C d f N w 4 y w 2 + h 2 2 e h + 8 j 6 i f g o I M E d d L b p 2 y w X I y h A S C 6 W u a b / D e s t o t r T Q 7 w x E 5 2 r u p f v b i C 7 h 5 G l w d h d 5 w + m p h T 8 6 i p a W 8 S s O m z I / x h I C / c Q 1 C z H / i 5 2 n E C d T C o O O t h I 2 Q 4 r t b 7 L C b 1 2 7 Y n l T y b l E l J 6 m 8 + a g L o f c 2 f i n Q U 4 K N h E 0 f k s L j c T Y j B 8 9 j 5 H 9 Q 2 X Q d + D T V O j e P s 1 r / q K W 9 R Q 9 f w l 8 H Z w + I + Y X x E H r u b N x X m B r G r o S X O s 0 D Y 5 u O z x a O s 3 Q K L O R m s D W l 4 9 v v y 3 y D W h C m o I c I b D D g m i e I q k V / w w Q H s 9 M P 8 k r F p O 2 D F P 7 H T E a P G f c + r G D w I l c C G g z Q J U 9 1 v u n 3 s 6 i i S A S g b q a I h j s 0 C 2 V 6 5 Q l 4 o C C 7 + 9 M h 8 X / o L s 8 M A x W Q x 6 l D e W 6 P C A / O 0 j 5 9 8 l H 9 c L B z H O k d R d B F l c U M P 4 f Z B M f D 3 4 S S j c 8 P D F J U b E g E B + 2 k + L v Z j x w / O R 3 U E 6 q U 4 y H h 1 Y e t f s q R u 3 d n M g x 6 F R l x Y W I R G Q 8 4 r 0 C C C 1 V s y F C k e 4 9 b c N j u E N C O R t s O q K 6 8 M W E m 7 R M V + B 3 C 3 3 h p P Q j u k t e t u l u P u j 5 M o 3 Q n y 6 f a w T u I G u z I R 3 D g 3 O A U Z L / I K P s 6 z w n h l z S + z o w E K d y D b p z V U r j S z x A U k p 2 7 q r o k Q 9 h x 1 + h h s 4 6 M d Y 7 h B L V 2 Y 3 q 1 l a V n z a f 8 M S S O Q 8 7 S e 8 Y P c u i e T L B 8 S v j Q a T g S H N K I r i q Y P u d r R r d 5 X h c o v w 8 7 T P 0 S a W N T 3 G o f Z h u H p j 9 Q g d b t 7 9 F x F g I W 1 a 5 i B P n M 0 C 1 h w + O Y g / d k m y O B O z z Z 8 d N k 0 t j R E S t z n s Z i l 2 v K K j X O u X Y z Y A w r S 7 V Y J t 0 R r m s U P M 8 w / Z O A 0 r R v Q 3 S q 4 l P 3 H Q P g 8 9 + V i l e x K F D K v U E F n D H L W u W x y u 4 z J X o w 8 F S J H v h a O 9 9 Z 0 6 u J 5 H O X s m K h z K X j 5 y z I E P z J k X 1 Z Y V q o a n B w Z h E 3 k L t A U d I G 6 T j a l A P y F h I K D v V L C r H P + + n a o z D K o a W M U q H 3 G V C k B q 4 N C i n r l o s p 2 l s P s w x r D L z H K I b X E 3 Y K r i f t a f A 8 J 8 N W R s 8 N 7 2 8 s p R d 9 / 6 p i i 5 c c t O 7 Q 9 6 e m f W e 3 k 1 m U 2 m 1 W e 8 g U z q E 1 + S v Q Z w D b B Z t L x X d w e v Z l l 1 8 6 Y y H X 1 R z K I W s 9 Q / q o 3 I S v G V K Y 0 I N P L e y 0 y 6 z 6 b p A d 1 c + u 1 W 7 6 3 M U E C H t T H Q s 5 d x a h n D B F p 2 4 Q W t 8 b a V g 3 H Q I O 6 i 3 6 d n V s m V g 6 7 A 4 s B b h N k P k a K t z B V i o P 3 I s Q a E D E T L g w n W b N u x z c k 8 c S Q f L y C T d Z w 9 y P 9 W a W + m v o 9 r M H 5 U K U a B w h P w M Z b 6 2 N d G x + z E 9 Y 6 B K k b H x w J d x b H y j 6 4 I S b q 2 7 w M Z 9 R R 7 e W s 7 J f z N C b 0 R 9 m 8 M 4 j V / 5 s f i j e Z D A x T 1 j c O h c z x a B r l X 6 1 v J k a i O V 8 F o a P L F v s P M 6 z T / b 9 7 F m P D n z D j G Y D I o P X w V 6 Y a L S M q x 5 Z t 3 S N o b C t P R s l A k 7 j N U 9 X S A j 7 5 V t R / P S 4 n D v 3 V F / M p g I h 1 k 0 w b t J P 4 1 Z A I m w 3 C V a 2 1 a l t U O v b t v Z u 1 q L J D Q Z z P Q O + 9 2 E W L x T / 3 D z c K u W m i p g x c 5 d 1 w 2 J x Z 8 l t r K 6 L D S v L t 8 5 N s x q C y y x p D 4 m y n a b F h x y 6 A e 5 + 3 t r r 1 s Y C A 9 R l i 9 c U d P f x J a y O y 5 l 0 G a h 9 A o O d q z n G 6 M S 8 z 7 p z x s g 0 L S + z 1 D l G d 6 R B F O s p i Y 9 o N y D m t 1 m h z t k g H 7 / T p S 2 2 L L E A 4 N P m / m O S X o L i T C D t H W v k F 9 d D + S x G D + E c 8 3 N m A r l d K N 5 D 6 2 K K D J M 4 W U c 6 b L 4 n W k D F y + z F h g T s P S g / i K i 1 6 F D t k L K Q w w e 4 z v 5 t y H e 9 t U Y o 6 8 f I H m A i G L t g v P E g s z D D 5 m p E s Q M 1 k / I L A g h i O W x H j K w u y B Y m m p e L C l V c j 5 v a + K q L Y s + R B b j w b 8 i b n u c a C m T M W X r r C t Z 0 y S 4 o T 5 U a L h U M J D V c X J 1 4 B y n Q z a j i w q X w V k 0 G R h G O R h n j V j L k c P n 6 1 S w G Y x N U j Z v K K 8 d / a s 0 l m I t C w o 9 9 B y 1 g H F 7 o l W D f 9 c F G v 1 I t 7 C h X w o s 9 7 I R q w F P d g A w B q v 8 I S G t u l B X Y F r Q C c q Q 2 e 8 / 1 A D 6 W 1 A 6 M / F m 0 T B J W 6 n R b z L C l K q Y n h y b u g L x c V X / 6 4 3 W s 3 O A x m p a F 7 e I V z U F N 8 W O V 4 I U N N A R D h R 0 8 d 2 9 R 1 v v y D u 9 2 0 Z + H z k 3 9 f b 2 d z f J m N y r P B V 6 E 6 Q L j S k C u 2 o d W t H N c b J H M h A o / q 8 0 P q T k o 8 d Y Y I B E s + A V d F v G m l Z D e x T v w D 7 U W x R T W D M O e x j c F e C m I P T y i H X m r 5 T + A g 7 R p M e n o Y O P T u M O 3 2 G k x x 4 L Q + z R K u 0 T m V E x Y S V i p z 1 j N h 5 m 1 x v c M J K c + O q 6 k e x j k h h 8 6 T s d b v i G F F Y n k c 7 / J c Z p D 8 A i H s Y L 4 i Q 7 r f o a a F 6 D P p v q 2 V w s W l N o T G q H u t e 1 Q 5 b B x c 9 v p 3 X w G L m R h o K p p 1 b z 2 6 g n w + j h X o n T t D w 4 2 5 4 D Z z c 9 O e 7 L G u X p g w i D c c r L e M t 3 V H x G 9 0 W i 1 r / w H / 2 H G e S d w x i i p z S G l q E 8 z / S 1 e M 1 2 U + W y b 5 w f L w M N 4 0 f U H 6 d s D 1 g j g y G X u 0 X J P n x R A j D o e k e g f 1 f J K G c A e 0 d u C S h D h m I H A S u G d g g C f h e 5 o w u 6 O 6 B l g B K d n G x s a i r p V 8 B G c y e + T e Y j R h V r Q + 3 x L o 6 e 2 W E b f C B p Z B y c 4 y d 6 D g S G u v B 5 e F W f e H Y 6 D i s / s a 8 O b 1 D D C Q v Y O f 6 W Z t H e z N U N s Y 5 0 6 H m L M x 8 Z 0 h S 9 x R 6 t 6 M Q v T x R t 4 M 2 T j / W 0 p p u g L 3 I D n 7 t R W S 4 N u u 7 l l r m s g D Q 9 S c Z q p w 1 6 v 3 B 4 7 O W u B u k C N 1 b 0 t l t W y U f a G / i J o F u z u A s r t g p T t 3 m x Q B / j q d Z E b E r 5 Y B j 7 r 1 O g Y J I x v R U u 3 n / c R j O P H 0 g K d h G e s i + + m K 4 C F F n 9 a a N D U E y i u s 3 K T N w 9 9 9 Q K n u 2 / 2 S I g Q v m R w z Q E n R + / B J V M 6 9 E H 3 l b y Q n 3 o D w X P B Z O b E 4 2 t a s M W f s 0 w 6 s P o K / / x B c H 0 M k 3 O I / i p a b E m + Q I G E O k T 3 N a v z 5 5 m N a S O n 3 B C 8 I G M y q 6 Q l Y N 0 k W y 6 o U a S F G 0 T 7 i F 8 y e l L i + d H d Q a k V t + o l / n 6 c 1 g a s K y h F U I c s X E v 1 H X b q R 8 d 3 Z 7 h s j e K A R s 2 g 5 E x E 7 l R + L K T n W g W y s Y V E 7 q P H / 1 Z i 8 o R 3 9 l M T Y U L H + G x s W P m 9 4 O j L L x 1 y 7 w W C g D O E 3 9 h y 2 g c c X N / k Z q e w H P W F h A j C f B F Q D c Z C P g z f Q u 8 t G p + o i U T J i y y 2 R L T x q H F M B E 4 e 4 n o 1 A X W 4 n d X B S t h R M 5 G 0 5 l w R p N z 1 4 W M 2 / J / k v e e O 6 9 q 2 r f c q f g E a z M H / x C S J y q V S K P 0 h K p J i E s U g h q f 3 x 7 X P 2 d f X g I 9 x Y Q O + g L H n X m u u O S u o K H K M P n p v 7 W t I y w + z U M O m P j O / Z l m 4 7 T A h t z a B i S 4 h w O r b + P s 8 j i Y k Y A 4 b 3 V q 9 p O 6 r F e 2 Z g N y x e y y G 1 F E p N 5 q O q D a g A G 8 i k Z F j M i 9 g m o J P q A 6 Z N 5 M J P D u D r T + 8 T P z + 3 T p e k R O 8 I U W l + U 0 C g D L t N n p t Z y r 0 1 i D 8 S q 8 I S m R 9 T t L y s S V J s 1 n p B C r 9 c o d 5 2 h 9 r G E P r 4 t D / m k C N T / R v o Y v e S g 0 4 1 n K A z G g 3 C T E Y 7 7 M 7 T N q x W x Q G Y Q u D S O W 2 w L s / N X 0 Y 9 H b m Q V O O D 0 p X b d 5 3 h w d P 4 U u H 7 U s b 2 u L Y I 1 f k S 5 L n 1 m y q v X 7 W p m M H q b L y T s r e z G F p l u e n 6 q d / h F 5 z i 0 0 p 2 Z i s N L 8 T j j O i e G z V e Y x 2 a l x n f m 6 C u T L e 1 f 7 N A L c c 9 w G h 6 p A y C C 7 v U A M 2 X 8 9 x O V 1 v V A M E o J F 3 m q 4 o o W p p L s X s a r 2 0 n q n j V y R 9 z l j O B a K N e Y z n M 2 f M 5 g p u Z n E + 3 m Y l N D U O K + i 6 P z O 4 F R E 4 W B K F A c a k o x 2 G E 4 w C 4 W J Z 0 y W 7 i G S g z 8 Z T E c Q Q s a G / Y w a / p q / P V j x w E 4 T 9 m 1 S 8 g w n j 7 p B e B 9 R e s + b E W 8 f k X L J 2 4 t M P R T K v q Q m t O y X c 9 3 0 7 t k 5 M W g T S T b w 6 C w U y J p o / a c 2 T N x n K H w u t 3 1 B L m + 3 e S F a q u H b q L 2 M 5 K 9 X E H v 3 r l F I E V z n 3 F d U b R v R l c 3 c m F R + c O + d 9 g 3 l p L j w B 1 V M T w 4 5 z 4 t z Z z N S N 8 V o R 5 2 z J v 8 W a B G k H o t T K 5 D j U d i 4 a 8 h d V F K 4 f O A T p C t F q j r u z v 4 0 V 7 y O S A o O j 1 D A 5 M r 8 4 u D / Q I r D C C 3 + i Q b W G B f / x x p b U b X C p K F T 4 G f B O p F P 5 i k M x s D w S R i H s L w q y m u 7 7 s P s H G s e z D X j i I 1 c x N C H W c e P X E o l 2 h B y i 9 O U m B u K R 7 u o V y 9 6 Q x s F M + R E s U k s A Z x r I E B b W t B X v o N N Y 0 y h n A x n r R c r 1 2 z 1 9 f 0 r w H Z 2 w 3 S 9 m j 5 a 0 B V K O x V t x X 0 y 1 O Q r K r v F m I 6 I J 7 R J J r Z 9 e W 7 A b n G O 5 / x / R i e J 6 9 o L x C H x q / l A d X E c d G s G S R w v i S J J S i f M W I E F 0 j O 7 9 Q R o u T y 0 k T D J J l k r h K N l b T P A u j w f y T e 6 X 6 S g / y 7 N N X N T f s F X 0 y H t S T u j o R n H q k K + 6 e E I G Z Z G O O l f Z R a B c W B N s t x g u U r F r 6 q s L / c d g m h 4 Q U R 3 B Q h 2 W f A z 3 X c N Z I d 2 2 w / o F M q t J v 0 V u a Z N T P b Q M t A 6 g O Z + r x 3 C e N U R R J 5 Q H P L Z V s s 8 t a Y 4 c 3 Z 3 l z 9 p H C l Z s O n J e Q a 1 H L 8 c k n w 3 X F 0 p o n K Q p e T I y V F 8 c i q L d h Z h 8 n V l e S H h w 0 B 6 b 8 5 c / I 8 6 5 i U B B r E z d 7 5 B Z t 9 I h M X d V 6 t f W v v F d a A b q R j c v H J B G 5 J W c M x / R h v V g 5 r c 5 R J 9 p 2 X y E B M 7 T e N n N e P L Y i / X k Y F i / 9 6 w g 6 b D n 7 r H R r 0 m c K 1 k H I L z M a P L w a 3 Y H W z z L e I f G 3 1 m R n v n 1 a A H a L D N y m M C r 9 u h W U / k S J 9 e o T X I I l q u y W h f t W C 1 q 8 G C z H o M W A F B E S k L z Y Z o K + l 5 v B s c Z C X s n w l X G v T d H 7 a r l W 1 H B r Z C w H A h P V t / H b U Z j K 9 F z f 0 D z r D 6 H 3 7 y i w q 2 e v C t S 4 c b y T q 2 N b v d s 3 q u q j N 4 q 5 M F P 9 X 0 W a / A i k b q u n h w e N D / / H N i M E V T 0 l 7 L 2 / F l 1 b Z p 5 P t j V d Z Y 8 Y O b Z M 2 6 C b i R r a i F d q T s Y c w 5 + j m y Z q / 8 g 6 y w n Z A b D S C B 2 r o W t t / b L 9 Q x T a R v M r G o 5 y m u x 2 H N + n c 0 O b H d l Q 3 j l Y i a L R M u t L T t D c t 5 4 l u K 0 I S l u q / A 2 v N z Z R K / p y M R m J u P K 4 4 I a R 0 b U A 6 w j 9 L q g B z q k u 3 E T o H R 7 8 W q i i M o P 6 y / s r S 1 r i B h Q S Z e q h 9 I K c V 4 H 8 b G i 5 w T W 3 c a t A w + W H 9 C d Q f G Z l T K 9 J T + D s x U M S f D 0 Z h l 2 a c 5 m 2 C p H I D + A R w p I F 3 O Q n 9 Y E + J z A n f K b + D b D n z V D W T g D R v N Q F n g 9 O z g 4 k j u 7 x n R L S F U 1 H K 5 M A U u 6 9 s J f 2 h m c A 7 s N a 8 n j q 6 U B M 1 a u H l R L S f P 8 d v R Y I A 1 7 x j O Z 0 I 4 4 C d O K N D f n / F B p 5 c 9 + a B p V Z F K g y M Q a Q o f h q 9 y I H F D w b S q D 3 + 8 1 1 0 W t h Z R p l + Y u u w Y t l F F z 5 M p H l X 6 r t P 3 M 6 p x M d 2 Y 4 R 9 M L k K S g B f C L h H a B u j Q m v W y N 9 k k w o P 1 w I q 3 B 3 F X 4 n 9 i 2 l j k 8 K H w 9 I 5 b F + S y 8 c V l m O B 9 w x v E e J s J C D N 3 h K 9 y 6 i F B 4 X O c z K f q l t x h y T M n i h S t L T m O s / 5 r f r F y H 9 a r s H J M i V X 1 D B M d m T d U 7 E 9 u g p 3 B C n X / l U k o 0 e g h m N Z q d Z n g T U U j y t Z + w 3 t I d G T 8 c I / 5 x r I 9 p M a H P G i 9 o K 9 T l Y s g P A F X a Z t W U n 6 / U I / D z 1 W 1 g S 7 u S c I 6 x C d E I q 0 6 R e o I 1 S g n / P Q E 0 o Q K 5 F a l 8 M o 4 3 V v t s 3 i L 1 Z w 3 m V O 2 6 s m G z H 2 A 5 u J R h o F H N P W G z 8 C 8 W j G d O J W p r B O o p n n v P Q f K c U C L h 0 J r N V j j X R c p c 3 l R f U 7 3 0 k / d S D d A B A m I F e H t v O O e M H h f f z 2 J P + 9 Z j x w 1 v b n W t v s + z 2 f 0 y f h x m 6 R f M J x L E + 9 / R Z F v 1 Z 1 M D c W I 0 2 q F 3 7 k v b X 8 m H S K d T 5 O i 3 e m G 9 z 3 7 Y 1 V g + g f y z 6 1 S O v D E 4 0 I D X a z 4 N y F 7 7 B / g l d e u 8 7 i u j m 7 P i G b Q Y S e 8 D G j d u I C V 6 K Q + y G j s j d L v J x g / e 1 6 v c G V x R m p 8 8 8 t 8 8 V u N u O H D 9 i E h 2 x S 2 K b + 7 + A t S W t O L g g n O a K 6 G f Z t 1 h 1 n D r z V I j M e b 3 A l 9 f J t U X q y M W / T 7 R D 2 Q D X a J G b 2 r Q x m I 5 4 z Y 1 h 1 e Q K m 0 N e D F D L U e N 2 D 2 7 D 2 F c G f F K G X j 0 B b X 6 N r U E Y 8 c d l 5 J u G l N 9 k R A 4 P X u 9 w i 4 I 6 / K 5 f x B K N A O 2 m 9 V p h q 2 9 G L b N a z W T o 9 F X X 4 Q D L w b R C x u / a 3 O u 5 H 3 E 1 B B F e z V F z F E + L w h F x 3 w 9 h F d g e K + W Z D A v J 0 k 9 q V / 2 T o 5 2 M Y R Q v i N q y b a G 8 K 5 s k F f u d I G e e q 1 3 Y O 0 B 0 E k w I N P p n Y l 8 X Q 0 I e K 5 x C H E A y B c 9 f Q U / y o A f 8 r l 5 C P q r 5 9 Z v 6 6 W O d z X F X z F 9 G n p E I 1 n W 7 M z N O y + h b g Q i S 2 H K W n K d e K z w S + p 0 e 6 y l j 6 h / a 1 q v 7 N U b + w J b Z o l T q R e 7 n Z n r u w Z v U U G 8 A F 9 D y q 2 3 H u X n 9 L X F E p t n v i h F c 1 n x T O V E D R g 4 R y Y V s p s b 8 p u S 3 B r h t R N b L R j K 1 1 G + l z R G 8 x p P 5 3 0 3 G 1 T 5 I u e c C Q p o y a X h C t I o 2 f f a W p Y x 1 n m p V k / s 1 C f j n o c E 8 t x R v h m D C H A z d 8 x P v q f 5 + b g v / n V J 1 M L 9 1 y / + E y E 6 / + T v + Q 0 X 6 V 9 / w u / / 9 e f 8 C b / h E v L x f P q / / v z f f / X v T + d v + R j + k 3 / y y / z 8 1 2 / 5 Y / O T / 0 6 f p k V c W c / J c z 3 r Q + x 1 + O v t 6 U 2 b r v k s F c N N C O D 7 9 T S m Z q L L m 3 r P Z d p l A q f b 9 f j Y w O 8 D H 6 x T M I o A p K P 5 L K a 1 S n z L W f N n 1 t W 6 z k S O 0 + m i J z J g 8 C i C q 2 i O Q a a i s z G u Z 0 u K / x l u T J j j E 2 d s f D j U v c R y D 0 A X c 0 8 / z J L M h 5 z V Q C q j O x l L d I p 8 9 e F V w n I W b 1 g i K S R d 0 + M w J 3 4 B + M t O 0 s e P 8 C B x a T n T + 6 A z 1 5 o G i Y R 6 G 5 3 w + y z U r 3 K / 6 z R K j f G 1 e D x Z D i z i 9 Y A p Z y 7 t i C k D u 6 v K F 9 6 + d 1 k W 7 e E g b 7 p D + A T X e R c q b F T 3 h j i T P I K 0 m I w 4 I x t p V 0 1 Z 5 2 f x T r Z r T A s Q J 1 S s L 0 R M U M S S O 3 d x X u q n u 7 W X l e v k O 5 p 4 Z x B Z e N w f 1 H A z Q S j L r a L 0 U N Z 7 e g u 5 V v P z W 8 2 y e q A n f P Y F H f e c v L j n Y o Z v B B Q G 0 X W 8 Q U / s 5 M L 9 U 6 n e r e f D f i j z s Q b R T r g c 5 7 t Z O g I j F 0 b b 7 / X P E l G g 3 N 4 s G s e E / T C x I T v Y m 5 H c x 6 9 Z 8 8 / U Y 3 i f Z c 3 h J R 7 L x 5 X Y E 1 + N p 4 i + G R F Q R H / N C u m 7 I i P 8 2 J F H o H u F X / j W + O e H B q E Q K a Z 6 d m 6 h j / 1 + J P d B p 2 g 6 t f R e 0 1 5 3 I 4 y Y B L 8 4 d Q q X V 2 F Z p k K W 3 p / t 3 S m F 3 T 1 b i C y e Q v m R V Q d s v 7 z 5 w 3 J o T y r + W n b q H P 9 V A q F 2 V a x f 8 b y P 5 7 N x y g f j A H Y x X 6 Q W f 6 o v u h L F 7 / 2 T Y 4 x U e 8 p 3 N y W f z Q y 4 d h w A U 2 6 5 F W Y t u g u 9 Q u a 9 v e I N 9 c 2 M s 4 l q z 6 a V n u r F N E H B p p e Z Z p 3 q J y p 3 P 3 3 w E y 2 e Y L p S Z / a 8 E x L I D c R c a Z X F K 4 6 T N 0 F e 3 7 e z M D 3 O X s f Z 8 5 S R i M c I U G r Y t e H i t J k 7 p V m P y + e 4 0 5 Q J / t y R E 7 y e p b o / E y T X a j 0 M j 4 r m Q d L I R c 4 v z C 6 + L f W n s 0 j E c O 8 E a u X B T K a 8 7 g S v j z F b r X L k t d K + k z Y 5 V n 8 T p v o D j i M N q h 7 H L F n b x S o B I k C p V p m L o V 7 f / z g t Z e W O w v J t F s m b v l p Y L e W c 2 X v P w Q u f 6 + y b B 5 7 z A e F H s 2 Y 8 + 8 N G p P Y e L y I p C J 2 5 A n Z D S i k + 1 W / a Y a B A Z 8 j L T T p d F a 9 4 X L i h F 4 3 U S x P E D 2 4 t E e U J 5 0 J 5 e j L 1 3 A 2 p T 2 n Y C x E Q G D r W 0 F b 4 a C 9 G G 6 7 D H Z n T G Z 5 q r M 0 s v r + x M w 7 U 7 s 8 l f g + K z 6 c c k K z C z 1 Y Z 8 1 m F + 8 h X F u 0 Y 3 L M V X D g i G r 4 V 8 M I j f V F W e q / 8 I V 9 1 5 t + a 6 j 1 M Y N F U g f U O 2 N N w 3 X J T n o 6 L 2 X G m 9 e + g f M s N Y w X Q 1 Q y d F 0 + d Y g K u i 6 O T / j r c f 8 h R x 4 7 W t b s p H l z U M E / 7 L T w D p M 1 c E z h M F o d h / f 2 1 5 / O K F x O j U / 0 5 S / t T I w T j l R t t Z i k e U 1 + X j G 7 1 T X 0 z f o w f u O k S Y l n S X n b M 7 8 x i 2 Z H k w / 0 1 A F i H 3 x f R 7 s C b G h h h Y A p 7 P b o + C 3 e n 4 k v c j K 4 + e v g + f K G 9 J t I W m d J D C a x r + v Y i 6 Q K d 9 b 7 u F / 4 U 4 u 1 l h b + b + T J J Q M 1 N 0 2 / E A z E N G 8 4 0 z i J Y N a 2 n J F x 2 O 9 t w S K 6 / c E i 0 t u 4 J G N p J K q J 4 d 8 H S M g G e U n 7 F x y e 3 0 v G p b E f 9 f W Z 5 v 4 w m Y L v f V 2 + l f J r h B 0 o I U R 4 D Q p a K D 6 1 Z N u S i 4 k N V D 2 W 7 I E 6 I n Y A J M v n s y a p I d h Y x 5 f U q I 0 7 p z s J J 5 B g 2 q H I 1 a z + r 9 l q B G O C R H 4 3 F / b G i J f b J A i A 6 w k 7 Y V e v k v V + L s J I Q p o s e O d x U v A r Q J b p H b + l p Z n 5 Q y V p U d P 1 C G t 9 I l H q e j H J 5 l 3 Z y u c 2 3 M 8 A n 5 1 r a P K n w H 6 L K E 8 f c b 8 j d M d x x x D a u z 0 + Z Y 5 2 4 p z L l y + T z U L 2 1 l I 4 X 4 x p 3 Q b u 5 P 9 e l C T L b A Y C 0 V N z h l l y f Q W 0 4 q u V F + X n K K w Z U B Y S Q I b 6 + f / a b m o c H P 9 e D S I 8 F 6 C r f x J o o B b O i D l h T Z p x 9 + K 8 4 3 J n h V m e P p k u 4 g 4 m d 7 X S m 9 9 E x 5 g Q U k Z b 5 e C N B C v T 1 d / z d m q 7 o z d R g C t c A I O U / D J d b a n Y P H S Q D x 5 q 4 t u s s + u y v 2 A M 5 + W H 3 S N 7 v k S / / y i T r 2 q F P J s h y W S w y h t H G C f q x / B O t s c U Y P i O i 6 P Q i M f g 3 A i 4 L P J G s l g O x f E b i t 9 a V M x f g f h O 0 M a P c m L R n e T 4 2 5 M H j T b 8 R X Q G 2 8 F A T E Y r p F J y O a 1 i E h M w Z C d 5 V H h h 8 R w n r t 5 Q s C x p u 8 g J w C I 1 4 o K S / B j s f g 8 h g X H I H 8 8 W K d w N E S e a H x W q A U j 2 1 o d f K V b g + e b / m s M k t S E z r v v i o Z F c F F H R h e o K e Q V t w F h + / 8 J K I U d B X K x X L S / P 8 i o 0 P M X H 3 4 T L d q B j C N m / 5 i d C E + c j x x 5 f v i z H a y q B o r 7 E 1 x 2 5 q F t s U y 6 7 o 3 R f F Y z M F J q H 5 i C C P v o + 0 X p i Q m 9 W i e 7 4 b I Y z V x X p v 2 8 9 v L m d N A + d m g N Y d 2 W q W o r Q e h A O Y X s M j W F s o l i R 4 + I R F 3 x E i K P Q j N p G d / t 6 B k H X / Y C w J 2 a A Y 2 M p k 3 3 D 8 o 9 / O I J O i U Z f e i 6 u w R y o D 7 b x 3 G 2 M V K Z j Z 8 R g B Y X 4 T N R 9 U p h F t R R w U 0 t 1 9 s u p I E E c e N 5 J U 2 U 2 I V A 8 h 1 I J 7 o / l 8 Y 3 6 Y E S I 8 H C y f i H I n n b 8 u x h t m K T 5 e O B c o R Z v a b f + 0 9 + e C O b p N H Y M W o r U f K 2 q P N g g 9 f c v b x / k 3 2 g k u / 6 r 8 h v 4 6 I d Q G B N Q 5 o n S l D s p q m S 0 B O 3 L g c 7 L 3 a v k g y + U 1 F 6 4 g u Y Q r 3 9 E j w u C t e j n Z u G K D G I C 0 F 3 7 K t P C n v R G 3 t u A 9 5 w f a t t s G S E l G T r e r G d / s 7 G + 0 9 U h Y Y h t T / k g q u K p s d e P U E W n W 1 b g t o r m 1 K 6 H J 0 s g Q 9 d W D T i w U z P I 3 l v a N u d j 4 k P 9 r c h e h P l j C 7 t X 5 7 z 5 J Z I z x S L s K o 6 M C h I I I 0 f q W / 8 o 0 0 s 1 1 z 1 p L u x 3 P C g v I z J I / H 4 z m T O F H C 1 c V W 0 m z i 1 + + H v 7 O p s H V O / 8 Y 2 m W T 2 z a Z Q q 9 v z k s c M C C D 3 B 3 M q A 9 v z B F I F G d G 2 U 6 m 3 C o D W s i 2 5 s X R y N 3 Q 3 A B Y n K 6 I p Z + 9 t 6 l 9 M z A T U W l k / e q u r 8 T B u U 7 J O M x g Y q c d 8 K x j v 3 0 D t S r k j v p J L q 1 x g S k h f c 3 6 M p h p r f 8 g A P z p R q 0 j F j t 9 a S 7 L S 0 E P B K 3 r M G y B N b 2 s V R c t g L O 2 r v F F n l b U b / D L + e H Y u X q v O X c G 0 Q N 6 a / 3 + v Z z Z a n X j O B a b H / 3 z + H w w K G f q c n r J n 1 A O n n P d 2 E d Y r J n Q M 5 0 c j m w x N U 2 8 f O I E v I w N T U 7 2 Q E J A W K 9 Y 9 z I 2 Z 4 2 q 2 Y A l 7 Y f D n n S B n O f 5 W M s E B u 8 l + Z Q W Q S 9 u H z p e V + y R 3 I j d m 0 g O k 9 a B P S P Z F z N r h o R J F y J G L I x 5 n r j 0 5 R F r 4 V 9 O b 7 L X w D 6 v e c 5 q 1 U O V C 2 z 9 3 l z z c D N q / r N e k l G g 4 a C n G T m + G c p n l K 3 G b q s + g d B S M t D 0 t d 7 T 6 c t p d 6 c 1 K T r F I K q W Y X k I 2 d x X t b 7 W m A v 0 7 T 7 p / m L m T P U I v 0 l H S z M J q s A l J O h R n l y w 2 H z P x Z X e b 7 F 6 k L x Q M B K n F 5 Y c o S N a f N i D T w M I Z + f K p c m v Z r I X 2 U Y 0 u q 1 5 / D c K g l 0 l d G i F c p m 8 R u J O M 3 9 Z C Q i F O P a / U G S U S F W S I D a R b s E c o + k E K J t o h h m 3 8 f X B k c V W P 7 r 7 d w T x X b 9 Z G F u t F c U G t 6 w x / i o q 7 V E P F 5 d B d k r 8 f k / + 8 q d f l W h y d B a o t Z l 4 4 y P g r E C w T z B o g P d g t Q h n L Y E 0 z r d f k 6 q r O h 3 3 L C o G 8 e i X F A E E E 3 g w l T S 2 X 3 E 5 F c S 0 A G h j 0 U Z r I p c U C o 4 + 4 m E o a W y s e 4 t K 6 P f x 3 F v l s q N K x K 4 S H Y m 0 J 5 1 N u u T U i 0 P 2 b f V / S / + 1 V + r 5 d E C v a R 1 v 2 1 s K 1 f f 5 N v D m E A y X E H Z 4 V y / F + G X K F 4 m E I E G 5 l b h v n 9 X t i X Y I R P t w 5 Q Q u g H S 3 9 m O / y 6 M 3 F S h I x 6 I + R R e k I r U O U S H r y 3 2 p H S 5 R 5 l f g y K q v Y T p Q q s Q 7 L 9 L H O 3 5 U P N a I w U K 1 c 5 L 7 5 T X g 8 v f 0 x w b g b q b s W l Q Y x d v r a / a m q g A G 2 a Z W O b K M h L 5 U + j h R Y D I m W i g D z M o F I R u h Q i T E y 4 J W e E n u u 0 x Z c l J M H 2 t I g Z + g i / C m 2 g J E e e J j 5 H 2 H Z O C 5 K 3 7 g n N l x t L r z M c q 6 a Q N j y j U m f w X j N c l + f B c m Z J P o 8 U y v W f l K i C p X G J m 4 L Y s 5 f W a S x 2 W v R b O k R x t A I w 5 k o v P T 6 r 2 m Z x t p L I j U w n y M 7 y e U 7 5 d B G s 5 d + N r g J S U / t 3 c s y y f c 7 3 4 P O B l C C W Z g 2 M 9 f q + Y i e C 8 9 q B P a z k C H h + 8 e x Y m 8 T X s v U 1 C W E Q f m d T r B x L y T / V d n W R N 5 / h H / W E F F x f + Q p G W q i Y t 6 m C v Q x a J j 3 m 1 q 2 b / f n o A 7 0 m 1 I i E a / z F x i V Q n 7 x F B G D L N p L 2 V t C j R O O Q S S i 7 D i l T 1 R I / H f z M 7 4 D D 4 S r n O L e p E s x Y 2 y g N l J m D J h k C u + 1 l 0 h K 5 C P y I N 3 v l K 5 w 3 a i k f j + 9 D J I c M G U T c y f E P G 7 m O A g / 3 x F c N E w n R o g S H 6 D z P D 6 J G E s K 6 9 k T b I L i O m K C G l c q K D g y L g r B c 4 w 6 x n Z j d B S h r V W B m F 6 x l B I I i t 4 Z + J A O 6 + Y Q r X r T c J m H E w J 3 u l b 8 y 5 + P u i q A O m P t t a w I g R B G / 0 M X J 3 m M 4 Z M P u R z v S 2 b p S p s i U w U D S Q w a B o F U t K n 9 4 G f n N B 2 c h S 6 s 1 J 6 h F W 5 2 W O R 0 i a 1 g S O + V m C x n v V u U N i t 7 V q j b i B 5 q 3 O G j 2 i e k x c Q / c 1 4 t + p T w l d 8 b J 6 E Q x F z w J s 1 r I E S i H f H 9 + E w y L p f / p B B i d i B 3 7 R b g Q O / f V 9 g q s o + N h H l N F M L U i 3 t k F C S x C H + o + 5 9 n j k 0 A 6 h z i n 4 X N 5 8 l C y Y k l Z o m M w 3 O P n g 2 Z C k k X 4 8 E H 7 z H i 0 M C 6 8 K R Y f / L L m x 4 G i 1 Q X E m 4 6 + d i u H h p A b C M h i D o a E l m P Y H S 9 I a J v c S h P c x z b k t 1 C e a C h 7 L 0 n 3 F g l U G p L E I X 5 m z 3 W g w d J m e H Q S m B Z b m w G M 0 t E r Q J c L S 7 M / n d E L j R 5 P N 7 7 a m E S B + g A c a S U 1 4 G 6 A o b y y J P c 1 7 R W 8 Q u N 7 i h u W r f m E d a D O 0 5 q X D n I l i Y j r A A 6 q Z F K r 1 1 E 1 Z 8 x 3 8 v B X V Z H O N o 7 T 8 3 U 3 w 6 I 9 M Y r Z / J + B C 4 u D t r C K d M d z w T D c 0 N B p + m h n z A B w V h g H k 5 Q V F N M 6 9 N z s I 2 7 O f l 3 d e e u N N t M 2 F h I 4 y M e L G F K s z R G h E 4 z m y N r A 5 L v Z X j 1 4 w / N Y Q r j 2 + a f c 1 g G l I / m o x a 7 y 4 p P Q o + j d b L V l B w p 6 j c K W M V n G o x l X c r Y m w p a g g L J U 0 n F f w X s I N P 4 8 T C B 3 K e C K q l v H s s 7 0 s i 2 L I z J 4 U 1 m W K Z H 7 0 P V w P 1 n G t t r M 3 a l N C / L F + Z K / z e B T u / J m f W 6 + j + p g M e B u t x j W I 3 p a w j t r d 0 w M t R C Y e s D B n U l L l 6 n 4 8 k c T n i t 8 E D K I O U n C v i A R a C B R y K m W Z s 7 0 3 m F w M g J 3 k X E n M n b 9 F H / 5 j W m 1 k w 0 S Y l f U L h q s s k c b K v x 3 1 V h E 7 0 W o R T s E v d + u V F R D o K 7 f y + j + b S H J M W o R a U e C w V 2 T E / c X N o b 0 2 z p x K S I D p N Q x P b Q B A 9 q c 7 Q 5 k p v O R x b N r m r 3 J L n E a 3 l Z f k F T C b 7 I u H v P u c d S W / D q X 4 b N q Q L 3 c q P 8 q P Z 9 + 8 g Q f 1 d u z V W s O Y D c 8 3 n C 5 y C W L t G n 1 I h u C 8 4 a p x Q p R O U z K O H S g W U C 2 n K k J 5 s 6 S u 6 q X u K v W / N Q z M a 1 V i i p 2 c r y t x 3 M n g v G J C i G y t 8 Q S Q z 9 a Z p 5 y b 9 H Z I b 7 x 6 l I L z R D W K n x w 2 5 + K l Z Z E y x N n S H 6 C N w J P + I G T m Z x C f z n M A o I d j g S O o w Y c k B g s 3 U 6 w p 5 1 a M r f d r K + r X r 4 N D S g K Y H 8 n z r N g S r F p T + 7 H X M k / q H M z C K t m l t X B K H 2 P g g 2 6 c L 9 c m 3 x R V J N C o r H E s s i I f 3 Y U P K u m n z K 8 3 m 3 O O P I N 4 I a 8 E X p v v 8 Q U I E a 9 d + I H D d u G k P G G p r 1 v G Q g T i 3 o + W N + L 4 b R 4 V y l G 9 e d E G Y o h 0 5 5 r 1 + k i l f t v u N E A c c 7 7 9 Q G d A I N l B 3 y C V n i V h S 2 G i s t l / F M d l p X x P x W K d 5 g i j E H y E E A f 5 1 Y + J 4 u w W c O T 5 a A 4 H C V 0 A Z j c o V e n G y m q 4 r / G u o q q T A P 7 1 G m 5 v M / M c 3 T k P 9 h U D i 1 D O j w C C 1 j Q w r k X L F J 3 P 5 + d u E Q G S 8 h h Q O i d C M O b y S 1 2 N R V k A U U N 7 M O W F G p 4 R b q C D t P X Y w 3 e / G B X f z Q u T 0 5 w h v 2 o I 2 y I p y x 1 g l O 0 T N K w s 9 j 1 N v 2 X a N K R t 3 l v n l j h T e m W m a D h X q m f g 5 h I 4 G c R t s G S 5 T e I 4 5 W 8 0 P / / h v Z B l U 1 / / 6 J 3 / O 7 / v c p y Q r 9 u O 6 i b Y o G t l D p i d x o U X r 4 Z T e g + Z u r p W p W x v d C Y A Y x r m B s B U 4 B B / C m Z y M H 3 5 f 7 r Q F S x d z 5 9 f o t 9 w d 3 J G M S L k a c U B H h y 2 z f e 1 C 2 U f F 7 b G s s P E S E R 2 N g c Q i C I u Q G p 2 A 8 2 K J G I + O 5 y d S w Z K W P r G X 9 1 L d j T f j x c m / o f N E 6 x u / i Y N U 0 a x U P 9 J V Q A L z z i K f 5 q k w v A j D Q 3 7 n G Y 0 G p K N K I 7 t R e D P U / P h S u U p q P t z q g Z w a W S S m K W n L Q I 0 1 1 J 8 h m x W R F h k 6 S j c 1 x 8 f / y a 7 9 / 8 w l t n 9 k 6 f / y / v / j N A M L b r 8 p G q J p m b p o / K f T 6 z / t R / + R f v B v 3 5 A g / a + q p I u i Y k m K I l u a Y s n / + S n / / p j / M B s R 0 P D / u T n M l M l n 0 E U T 4 o q m G f q / n V 7 / 1 Y + n g J g E e i Y r 5 u S a + 7 / 8 6 f 6 n 8 I a p p q k r h q 4 p K r 4 w S f 7 H q f f f 2 c f + l Z W x / v d 7 M 7 1 / 8 u T p M w x F V 0 V J F a d r 8 l 9 4 w / 7 b 8 / E / Y A p r W r N G 9 k P i e m u h z R j m 4 l u a B M X Y b s R t o 4 Y A R B L C J i O S u 8 j p W g O v 6 9 t o e z A + 6 D j 1 A g j P h D 1 W E d Z d F L / l 1 E + K y o h 7 1 B C D c g 5 O D N z 3 z B c V 7 U U s L T D n H j S d y k D u W F B m 9 H c I / P U f M z S F J V D 0 G X b B 6 H t 2 6 7 t 4 Q O d K m + w I 7 1 E o r x D 3 s F 1 Q X 8 t o H P L V Y 1 G Y + Z c i g I I F + 2 d l x V / X n O B 4 r 8 L n f S V V L H 9 p V p E j J f 5 G n P m E s Z 0 b 6 h c T 5 V V r v u b d x O G b h n f W C 9 + 2 r g 0 / o d y f w w 5 5 B l M 6 Y W i 8 V y 0 T + 9 Z j o b p H M X F p + q I f Q f s I n b A p m + n Y T X s R N m H B e v n o 6 q B / b E a 9 n 6 v K 3 L w j T o o J f R P Q x C v 3 m o Y b a 2 N c I P P T 8 r W E 7 J E U x y C 7 5 v K i R p F q U l B v y l q c 5 + Q j d s P m J R x i g Y y I F 5 Y r J i p Z j z M F 8 N e E v i B B k X o i X F R 5 Q 4 i O h R G M p P f n Q k Y W Q g y c L d 4 Y N o b 3 Q i N + w p 7 e B I l + q q G g z C G F D u j h 4 G o 5 w E s S 3 F s 0 a w J d m l S u 8 q + n g Q 4 h D r N f F V I x f Q 5 6 x G B V g l Y a g h F c 3 e S e U q R i + 4 j I W n a I 0 V R j D 5 T C H m W R i T x e o v N c f C c 1 P P U K I 4 q B R r + f A n o t B B 3 3 / M d K + 3 d N a L e y q X 2 O L / M T 5 B q W H j 0 V D 5 J F r 3 i + 6 u v 0 J u Q 9 Y p v w e 9 V p 5 D 7 J Y 3 Y x e 0 7 u 4 9 i v e s P 4 T v R i H 4 6 n Z x 7 S I S F 8 m W 4 J x v A x O Q 7 d W n u i o t i G m e D A u X + h W D h n 6 b C R 6 4 o Y D l 5 E G p H q T f f p J 9 b f E q 7 U 6 M n P c 6 q + D 8 m y T H 3 V W u n C W m o C V I Q l s v + R V H n C n w 5 a u 4 n q N 9 0 6 g o I 2 5 U P 7 x E 8 S B q O 5 S D 5 e 6 j z d 0 J R 5 9 C e 5 9 j k 3 R s W y 6 v D m v D V g S O m 8 B r r g W W W 5 u I 8 f h i B 5 u r x K u j l R E Q X 1 C J z Q a N c 9 e Z 6 e z l B c O K E y k y b c v j s p 6 U 4 N V a 9 F Y U s 0 R e c X 5 F 8 2 K o 0 k G g 4 5 f O m Q a C Z r n a G W M 5 N v r X A 1 a W 6 m n w y h M Z b E F X a G R Y b 2 r H 5 + a i q a q a Z y z N 5 V w V R r m 5 F r z 1 k Z K 4 T o h + V f B V G t + K f c U w 8 S n a u n i u 6 T o z 8 F u P r 2 X N F Q z 6 n W J H + a 1 5 I x W V y j 5 C 8 e z 5 U e x O o y + x b M e R H R V N i N 5 m E M P / L 6 1 A + g 3 Z c E W j 2 2 S o u z h 3 4 y a a Q b 2 O f y e 4 I G + 7 3 m 0 A L E V q 7 O L / w H 1 b A y I 0 J M g H 2 R c I f M q R u C 9 O n n Y E 0 V p C D g v z h D Q d s 4 3 3 W 3 o 7 d 4 n 3 C r 6 r K E 4 g S R U n k v m y C v v p / 3 z Q C l / k 4 l 5 J Q R j T z I q O 8 c 5 y p A I 2 W 8 G p o v 5 g Q x K p 6 x 7 z 1 F X T b W o a E d 2 C E 1 V V t E p G s C q T g d E g D J h V S w 8 K U L Z I M m i b Y P f K k 9 A Q n R g P d A X j Q l G q D o n N P E H S a h H E 7 O B 6 D T x z G Z h E w y y g m P Z M L a o X 1 p h P v + v q y t P / I l T R j m 6 u M t w V g 6 b P h q E g 3 G T v h N i C j l H X 8 9 l o S R 0 C a / 9 6 0 9 I p z 4 0 L v D A L 9 t A L U l 0 Q 1 Y M 3 f V B D + P d 3 V 6 s I r T / U V 6 M m F 3 K W a + P V 1 b t X r T 9 D U C v D x b 6 A q d A B O K N 7 N r F D z B h P V 4 p V j G T l T 5 1 q R H X e b x O S w 3 p s j 8 0 e 2 m 7 L r w A V 2 L K I 2 9 9 v J V c f G S t 2 C 3 D f E o Y k L J F G 6 x F c 1 1 w S K F 0 k Y / E P 1 G 3 D S 4 Z S 1 5 H g p B L f h 0 n Z o C x E 3 y 0 T f v I Z a M C p L V J / 2 a R 3 j u 9 Z 1 M Z n j K u D L Z R N l y j F c P o l l e u 0 c 2 1 w U O j A A L C + I K M / k H v Z 9 0 n 2 d k q 4 S e R a 9 M 3 + U 6 f m F p r / d I P w 5 R f 8 j Q f J o F T Q T t 0 p K A b I 5 M 1 B D / F 7 x 1 Y U J n D e c Q 4 P A h 4 z I T r E G r A k U R 2 f Y F p 2 o 3 k + H x / I 0 M Y x T I / W N J b + L 8 y D / U i g E F S Q f j s i Q J 7 s W k I X l / d K I T H c J u o U q L L F o 1 P R s O A c L 4 J U r H y q 8 V R X g E G l p 6 o V S + w S L s e P f I k q + 8 P n n L M R j r i E 7 y a 4 M r 9 j 4 S s l c 2 T h e + l f k 7 c i n 7 8 V y p j 9 I 1 0 3 1 P j 8 k N a a h q O y t x 0 n 8 s 0 D K H d G s K Q 4 s J d h Q v s b H T x 4 B 3 1 c y B A 6 L x w K j M + y l 2 m 6 T j 1 I H B 9 h R O y x o G O i t 9 T 5 G t T g l 3 7 F U Y E W m E 5 e e W j h 5 d H w h z g + I n R 4 P J L H 1 t p g E A a + / 8 V a B 0 + 7 w 6 x R y q H t t y j 3 5 C j o 8 v O t L g 2 V 3 t C R w c 0 Y n D 6 c s Y G L X S y 5 I N T 4 l X 5 I 3 c W x e R O B I E 3 m x L 2 N Q d s W o q B 2 G 6 v c S h R 6 H s W Q j c R N r B F c 1 k L W v n J K V E 9 H s y f Z M h N F E 0 1 E d h 7 K m Z 7 P I s Y u W l z 4 t I d d H X f 3 Q O l k 9 L p o e Y 2 Z l K l U E C B x H J D M m Q i h r r u P w L X 8 T L n F T 1 y M k y T b 7 D / D O 2 8 J l X U 6 Y w l k 3 a 4 w X h S f Q S R C T 7 S 4 k 4 y v v 0 w 2 w e 1 a E Q v E f k N Y M 7 h H 9 I v c J y l Z f 7 x 8 u 9 k 1 5 L l x Y D A w Y 7 k Q Q 9 Y Z + j W n v l r l i T C z K X 3 r i B 2 3 L 6 g + T h F f 1 n I y 1 y 2 S X D t t B W T z 6 S B J B H 9 7 K n m A B N G 2 0 Y q U K c M i z x H s Z a b K Y h x E F g o G I x O 3 v w Q / N d x u o t q l z 4 G x H F k V H v N f S k B S 5 y Z p t I 8 I a F 2 a 2 S P D B o z S + i R n O 4 J y Z i q 7 y I b k J N H M A Z 8 c R T 5 k V 8 x t V C j j Y p U 8 i I 2 G S g 4 N d i P D 6 i 6 y A f N N J w s x W z 0 / a 5 x b 9 3 z z + e O l G L y h 1 U X D D S u D H V v R X m y 5 C T 2 Q s V T v o A 6 + t J Z y n 9 r o h 0 a b h S U 1 5 s s e E 8 a j C R b J R T T / J y + I 5 8 g r d S 0 8 6 5 9 q G l p 2 f z D Q b I i z M f L C o O i w f A O F H N u P M / h O h X Y 6 K k Y r u P P D a c M H X r 5 i a X + f E 5 v G y N M k 9 d y / o + H D I X y j 0 h O h B 8 G 2 5 h H c 1 n / x P v W s U 3 l 0 q C X P 2 a 9 p + h x m w N Q 1 W 3 r + Q v x b z F u x Q z q q V / o s G i 3 / U b 5 + 8 s q F Q h N P g a N p d l T O S B J t C L z I n Z v Z R M D G l x f E i 0 h M b e 4 7 V U G q A d Y 3 e v a F Y g x t Z 0 H l e m B l W v X F U d 9 z X C t Z o Q A Q 6 1 o Q b y G + l x / 6 M 2 z 3 l U 3 T S i v e 6 M s 7 R c w g F I S E B i n q K W C c Q r p O H E 8 T h K l 9 G j W q p t j k J x g I c M f / o Q K b Z x g i 1 N C L K I 2 U v G N 0 8 X X H y + F o a 2 E T 8 M 5 j E 1 C 4 O v Q S y X P H 4 I 9 X E K X x 9 j v t G S j y Y 6 g x i m g J D a a / m a 5 + 0 b Z q k u W c T q W 2 S 8 k w y W q D j E J V o i c 4 2 d K d 2 8 l A u + d j 1 0 9 d K 1 9 o k j b 4 X V 5 N C R L v d H + 2 Z V 7 w 0 z 2 f w J 0 g D 6 b 5 Y d S v N D q l q n e F 4 s 4 e 5 1 0 Z / + w 1 P 0 p F U N Z 1 0 h A E n m 7 W U 9 M b z o f u I 3 v U p D h 2 I G d O + n t m / p i u G M z l A J F L c 2 X C f N e 5 + v U x m M g v s U w U b i I 6 G / v 6 K x r 9 V H g 2 E z r s 0 M E / h v 7 g h m I Q U d Q W L K L i s W I U N R + r j h 4 0 g x Q p v W O h T R m u W k S G O 3 g v G 6 G A 8 P i 4 5 g / C f u x s N 9 L U U b G V 2 1 g G 0 A w z 7 W w G C e s k f d 1 F 1 5 0 f f 8 5 R 7 E A k P J i + 4 z E l o Y W z K n T 9 M M 5 t D O J 7 G i T b d L I I Y X K w p y Z Y b k 1 E c y 0 5 5 9 T V M v X 3 C 5 b t F v d l F / 6 g y z h 3 t X G P O D w X P I 8 8 Z O i u 0 V Z i o R o 8 i F k F 5 i Z 5 M c e L w s s 4 z u l S + + z + N m E W p P p k T m q e c R H + 6 I t g j X G w J D + j S a Y 4 I j u D I 0 V r 4 Z 2 J 2 1 d f K t v J g F H l s M d a l j h a R A o Z V z c L u 2 6 b w q F 2 w S C F f o a H H f M U p B o 5 e w L W r a n N 7 7 k M 5 1 H I X T d K L V n R f / 5 m N Y E z k 4 p C 4 9 t v h I 2 w 1 5 Y o I U J f c I D n E G r 3 H P I P N d g k j g + d f e F e W 4 7 c f O P W B n N T / Y E p h T k + x V N y 5 r Z 4 e D H W 8 d w c Y P v y C 5 l B b t H c c m i t 6 A H j W z 6 4 h U H f J t 4 s G 2 G I d K 7 1 y x V 7 0 2 n 8 u i c 1 t j W f N x x X Y s 9 k L 1 F s Z r 5 n b M 4 K K N m U d O + 6 0 c o n c S u 5 j M o K k y j 3 K x G 0 N I r N s h c p n x G W D 2 y z m / J I L I W O 1 1 G B W R x + h 6 q c z T J c 5 Z Z 3 A / g 5 N z L O b Z K c P l C G v Y H v f G W l j D F X 8 b d + n f w 7 N c / Z L u D c M l r B t r S 2 T r b Q C j l c L m + W 1 9 x l + U c D T v B 5 x 3 6 t J Q U I 8 s c r r I y E H o 2 X 4 x 5 W T M g F p 1 l J Z 0 4 a i r Y 9 4 F g n n T e X n U 1 v I v j U J U m w R 1 i L b G K q Q t A P L y a 8 J n 3 h d 5 v 4 A m 1 c V M b 7 d D e k 6 a I y 0 6 R l n M 1 4 N 6 b v n g R h i c f t A b 1 R j h s a s x j 4 i W M g I M O H 7 p n M M k j V E j h + F L l x B h G E c 7 B m X P T T r f 7 4 l s 9 4 w 5 1 + C c f 5 B m S 4 k L 3 + C + E + c 7 y c c m u c C D 4 i B S c f C Z s q s 3 q 5 Y C h E L j 9 D p g p E c 4 u j Y c 0 + 0 X 4 x f f n W 2 M G f y 2 W W b 7 O 9 Y U G / X X G 9 O j S R a E G a L E n r o j E p W m I x N O J q z c 8 l R y 2 a X 4 I u k H / Q r 9 b n b 4 4 o t P A S a B i I V W e 7 c f f C H Q z t V 2 d I j p J r y a A e Y C / 0 Q g X B 4 3 h d C C d N W S r 1 p d 7 r + q s c 5 l a B i 7 v r 7 I / X v z I F h M I D a E E t z l Y R g 4 I D 6 9 K f t C Z r b g C n c s L T x t 8 0 c 6 Z y 3 l z 3 n F l O w j k o 5 f a a E v 9 3 O C r 0 + x H c i s z A d l H v r V Z b w Y I R W C Y 3 5 Y d 7 / G P I o P z h 0 A F O C l k 2 3 m I S z 5 J S k S D i s 8 + 7 t 4 r B D L i I 7 f f X Q f J s f r X e l V f 0 x D s E U y H P m 2 b q b s k J / Y S b Z 5 N E i m f 4 u 3 w u b F h m a n v F u X c m W 9 R a f 0 8 P w d L z I D B n l f X Z Q F y s w t d V W 4 j M l e t w l w m f d v A J o F R + V z J M y N L n 8 W D v x g i F n x d P 0 z s i i D r M H n N S 8 L 5 r O D z 3 0 a I V 7 s U N 1 7 4 s O n U b 4 Z o k V M J 9 z 0 2 4 R p i l O U H n d q x y D h 3 t v L d k 7 r t r s x Q p O + 9 V P x f Q Y o 7 H G n p g q u I P T f T 8 P p Q 5 / i K M + 3 o + z o e E h b b v U e g V d + 6 B f R 8 r G O 3 x Q A A 7 B m L 9 3 G / B z O y r c Y 9 F d W M 4 J Z d j j u v l / I U k B X B 9 G K M Y + f u C P T w C d g l o a R g p 2 t S m / O 4 u 2 h k Z 3 3 5 C m E v 9 h E R M s d P 0 j + d j O / O 0 l k E q c 3 3 j / 2 X x S o 0 Z v o / N 4 d 7 n i X G 5 2 U X + s b 1 R z f L 5 n U V b W L C J b V F K N 8 O D h P c g J C D x I s f i G a H Y / P M B D e 9 O V r 9 d s s h z N H x O R l W x J v K R F 3 H g p 0 y h Y + j C Q D 4 w d j B r l g w H 2 I i R c L k n j 8 l E E G 0 V t v y g 5 3 D 1 T u b u A q B y G 5 a 0 0 g M M O y i + + O Q A t c 4 n x n B D + 4 W / p v L B B M Q g / K I n b M W 7 M 2 r t G b e Y D q t z V + c S f P S x e 7 j 4 g g d K 4 c B 1 L i j i j i 7 h j 8 z + f c / r m 7 p E a v R X K 8 u 8 U w J 2 U I g f 3 r a C F V M j w U 9 2 W z E 7 s f q 9 n d + / P L X I N O x L T w + 8 w 3 N Q J t D l b a c m Q Y g i W x 9 K G O k I y V M B E s k d G s T G P z e v o n k y P l s 9 v L + Y F Q d s l c 0 + a 6 5 4 c X c q o o C J F u o 9 8 Z q J a d B 2 7 C v / u 2 W O e X p n N I 0 K h h v E F P e X l o 6 o 1 9 N S c P i a 6 f 5 l N D U k F h r q w J u 9 A d 3 M z d w Z z a V y R w c L e 6 K U s F 8 r q S 2 p P z k F N V p H z A b p o G J v l b t F D n P F 1 r d L O u 4 L 4 g X + R + s 8 U i + l g y 9 w 2 S A 5 H q i I j v 4 c q q o f K O + O k C S 1 y F B t 5 M D 8 t T f d / J P F K Q o G p C / X Z q u x f 5 J 4 k M h h e W G N 8 m C z i G 8 Q c 2 9 9 6 R m I y J N p i C t N g 0 8 g q h r N H P 0 e i 2 7 X a q j 3 A H p R 7 C u b 4 P 9 G L B l s y 7 R A D J 7 i G 9 v 6 S 1 9 Y A j v x 5 x j / C q q V A E / M 5 z n H A G + I B q L c r L / K u d d G b b d g U E O w 3 d C J j P x t w i / M X L h m B M R 6 p B 9 A 0 H T 9 6 j j u X c e X K 4 J 2 3 u U z r f v w m M d 4 9 Y p h 9 P A u Q L h 4 y I e k d s e g B S p S k D s A e l C u A n S C 8 I 6 n H s R Z / c 6 8 J O P y j L e h E m D i c o k E e g Z H J + i u p m / b x Y P 2 H X E A C A V d R R 3 r H u T D r V R q V Y d C D P y O p O 5 v y q 8 S M c x 3 a X x Q G v i R h Y X p a m I p T y y g e 4 J 0 g J e H d F L F w n + W A c p W v 4 V + x p y Y x r a v L 5 k x y X 5 0 W j 4 Z C c s b p y c u E j o 5 3 1 U V 9 0 r / G n f B Q u 1 1 r g 8 6 j N k 5 / q Z 0 D G x U n H Q e g Y U z P C Y X q h 3 F T / y r W 5 7 R b i p T 8 9 j 9 2 q c 9 z o r c j J J P B q n h 3 R 0 w h H p S I j J g j t F m d + 1 a Y e Y f 7 H m E q H 6 M 9 7 R 7 g N a g Y D R S v d z S 8 W / + z j w c b O p s R u I D l k + H V 7 1 u w Q V c d F P V c I H K 1 j j Q I G Q 5 / 9 3 I q f D G F r e o i 0 d T 1 y U n S c c L f H V p 2 b T v i W z b U P Y V 1 d J a b j N M 4 4 m O E t X B S i P E d 8 x i L E G b n 4 y T 5 o Z u H b e f Y u M T / I a 1 m Q 7 o i N O Q L T 3 7 z x o t k T G V c K c I w e R L n b 9 R s D V T T Z f w r C Y V D 7 G C V j B z X W 7 F l + x / 1 R r 3 x d n J v Q T h 5 Q a q Z 6 l N g H q P S 5 N I + E f Y z 9 S d j L 2 f E J O y b 3 M G q P j 8 n r E M f u 5 M m l M 4 J 3 i R X x 8 5 0 X R 6 G p n 1 9 f n B J D W x 0 c g y B 1 4 n s r N 8 L z 9 T k 1 r W m + V C 7 + B h A F B W P 6 w Z 4 a F 9 h C 3 R K u N 6 I 3 u F / a g u t I g c x j K x 9 6 y W X h b U c n + 6 k + G D x i M B c / m 2 V 4 R q d J G c Q + g e w y 5 4 f S a T K U P l u Y A t L p 5 Q + / K t I g 0 6 s 7 c p z I o / i P 6 n h 4 Y K 6 Y v s i D Q i a a p + Z K h B u C F + q U S d P d P / 1 V j o c B Z A b H T w G c A c K 8 a f z O s J 7 B K E d G J u n I i 4 Y a x o i t N + s 7 8 r c f B B a o k x L A Y C x P l G d r 7 R p / S z I d w i W F B z r W h v h B U F / c D z R D m T g z k 2 9 v + M u Y 3 j O O T k 0 v Y n 8 1 g m F b / d B t L W E l 0 K D j L i 7 B m d n V j s 8 M z + J n / k m 4 G x U 8 8 m w u J T 7 f c Z I o P b C 6 / a a M y 1 G c U D h E L K Y 2 u y 2 B d f w U y C 3 V n r x J L x Q X a b E E 9 Z o K n t q 5 W C 1 e s U v H v P w m K 7 S R J 9 U 0 Q x C W K D 1 0 x M M U 0 S w g l P g g u m L J N + W M Z h 1 h F K z 6 z 2 R r B a + N + N a V l 5 S T 4 I b Q N X B U C W 7 g z o 5 / 0 U T 7 x d O R g j v S g i / y p q A 5 P 9 + 0 n X r D I R U P Q Q X R C Y H v W 3 y s v h g b E x H y g V s G 1 y C + c x K I 1 b e H H M Q v 2 9 h x X 6 l v e C w s a v 5 k H j / A 7 Y C K m T / E B b 6 t L t y q 7 X T p k 3 m / m T B p G O 7 4 P p O A 0 s c 5 g J o g 1 7 c W A + 0 p O 8 + j g 4 m 9 R E I t B 8 i H N 5 l w Y X q p J S C b 3 p V / u g d R S t B R A u 0 1 F w W P P A m V l v Q w N z k v 1 R s p X g O 4 F 0 I 7 u S I x + M P 1 D j J t q s 9 U F I F Y K g m z p O F F u K A z s Q z 4 O o R J U z W I y y F d 4 H 9 A e P L o w V C 4 E j d 9 P j 0 R k 2 m T w f Y d J N O 8 j w p j z 6 J O j w y d D 9 a B R / h 1 Z 5 g x J p G y l 0 K L 1 T E y s u V Q 8 2 V 0 k V t 9 6 q + q I / t M g w 6 k 4 f 4 Z G V p Q s d R L 1 a x 2 Q 0 E U L 9 2 e i / K K y c s t i 3 M Z Y V 9 B O i 3 J 8 U 0 r u K P D C h 7 M X c / J C 6 b g H y 1 Z P 5 U A N 4 Z a X 9 C 9 M z E h Z Q U 1 z p N 8 B 8 e Y D K A v w D Y J b 6 i + F i I / o 7 W a K w s 1 R U R K 0 N c r T Y O S B 6 f o M C e S d v Y k x o q P 6 p H D 1 + Y t 1 e j l K M n r P E 6 p c 7 E 2 / m U h y 5 5 p m B + w j x 9 2 B 3 s I g n N N C C + d j 7 8 h w 2 5 e o S K k t 4 J O O k Z s 3 E Q q f T P l q O o Q x Y X G J 9 Q 4 g Z L / d B V 8 o j N i z M v R 7 L d l B V K F l w t 4 8 O H K z 7 D c J 6 r U Y Z U w c i y n + L J 4 t 1 6 T E 5 U I 3 m 8 j K b / l y a R q x q t I X I E x 7 z 7 S y c W K R b 8 e i n o u Z 8 9 X Q E 6 2 L l X F M p V Y Q Z n T W Z 4 1 X Q u M / Y c U d + y z U 5 A p t D B x g A e B c Z h 1 + 5 n 8 / k / j 0 E X 3 e Z d W q N x g F q G 8 k 7 Y c N d s P y + k P O F G B s t 8 E + G 4 Q t 3 B y I U / 2 n j h 5 0 V w l S 5 X F m N 9 V u c c p a g O s T D e W 9 u N b A O / X g c x b + d q 2 F B t 7 2 N O Y H M J b H n k C J J z 1 C J Y q c Z k T V K t S t H / D 9 2 b x v N 4 d p K 3 y b u 4 A B N z P B I 9 O X E 7 a q I M Z 8 u W L e B U 5 p A i w n h G s i h / J Z T b b K 7 w s u 7 3 a E A y z z 9 6 Y + k G z i V 5 R 8 J 6 L E N R z N 1 8 + l g 3 n 3 i v u Q Y g X 9 o z G B G c P L j A h W Z x a 6 v h 0 F 3 z k 0 R 7 X g U S g p x W k w 3 6 m G Q 4 D 1 p n F p o J f 5 d J + k N v O s M W e z h 5 g a P Y v J m 3 5 H P W k g p u 7 R v T M 6 N D P c H m H 6 f c M 7 T 2 9 Y q y D m K U 4 i c r C 2 c 6 R K n U b 2 m o d p C n 9 J s s r t K 9 j f m j K B e d D Q Z t z V n 4 h Z f w g u / c H 4 D 0 P R 7 3 V f 3 K c 6 P R 1 D M 9 s d s g C Z V b 0 x r Z O 3 8 C i 1 j U e s E n b r A e l O m + j N 7 x J B i 4 9 m U 7 t u v 3 l l G a s a f Y 7 S L F R y j p W A Q M R K g T W o V 6 a U s 7 3 9 5 u E A L N Y 4 h 1 A S C d j i C 7 / 2 q t Q z H V o K 6 b T 0 s W a T w i 2 x 8 M 2 u W 4 z n O c 0 y z y J M d n 6 r j t C O Y e u R d 8 z X N z X 1 S K 7 I A 2 D Q + G E Y I V q b f + 8 N k Q V E 6 A G X s t l X u P T k I J B A m P B t X V 3 2 C e 1 L w s B J r c O 6 e E U r u F W n J D Z A c 0 t o v h f M f V n a 9 E f B B 8 5 k 5 0 d 2 S Y 4 g x Y 2 b 2 X b e I Q w e k g I g x Z a x / S e l l + I Q p H j v k B S 4 r G 3 u U G H 7 2 J w X o N z 5 / j W u e T W a z A d S I n r G v c h L G Z I q 2 a 0 b L i a 0 p v C 1 I H v A f r M Q W g K h u x V e C k O Q Y V m N F Q 5 9 I 5 / M 8 A O B l Y i L i Q v X M I q l Y z O z J b x D T 1 s B j c T t o N R R + V 0 L 6 / i U J T 6 f e j J 3 + n S 4 q y z V p 9 s Z D z n E z 0 u O X M S b l J K F D A k d r S k j W x g p S i C 4 i 8 E S U H j Z 9 T m a M D u C D b D 2 k 3 O i r 4 i T K r E F B B 7 K X A p n C H E K T d z F P V 0 m c z O e Z u x 7 M g m a u 6 1 W S F t D L R g R o e Q z i h 3 N x F V D f J e P N a R x x B v F l P L N S y S f s V N M C v P Z L P M s n Q h c H E i h h I o u I Q T E k I W q T k P v N P k n G M u c M Y I g p G v / O h l Q Z w 2 i L 7 A G t g 9 3 6 W N O t L F Z 1 4 8 R X H e j W G t V r U j l l e R I X q t i W 8 j Q 8 e M u L Z A N 4 F b 0 q 2 u h Y + u e T L h a d g Q 6 w T f o h X a 5 g u P h t E W C 1 H e 3 o m 6 r F v q X g l E r o O 8 P 4 e v M D Y P 1 G H j q 9 6 p 1 K f / I E n S M f 4 j e 1 D 8 y 0 0 m n k Y t I a 2 W 6 3 I Z t 6 y + N K d f x a F s R k B y E Z l E w u P u 6 8 V r j u Y + q s O g k Q l Z r f E g x x m t 7 D C p m U c 4 R Q g + D x W n H J 1 G 5 R q 9 j o 1 S f z T a C 6 E z I 8 4 S q Q D d l S G c O / H I k 0 h s + m 2 8 V e l g F x n x R c s E y o 1 l V R v + i 2 + i E H Q G i Y c f 5 c 4 5 Z f o u M k H I q A i T L b H D f f s 4 N / y 0 k 9 c i Y j E a F M y r T P t W z T T y n l 5 G y R p p k N o 4 S o 9 5 g l Z e 7 7 O v O i l W + m N w J M 3 y Y N 5 a u D A r c D m u W A V j u O 5 L h P W / v c H C / t A p i M X 0 q H a l T h B j b E 9 k 4 i x i + G 1 R R L 5 C M q d 9 4 u T V e p 5 e X 3 R 4 0 3 C u k T L 4 l O j h 8 I 4 M V m 5 c C K 1 j z K R N m T / G I T Q l x n e J u l L 1 c / u k y W e t 5 E y l 1 5 F W 6 m p 4 y Y u M T 1 O t 7 D d U S H O N V 8 D x J L Z 2 z U K t k j l x 3 E f O X e s z 3 E K Z I 5 B S X m s U e l X U k p e r n J 5 I U T Q S J y 2 P 1 x L S 4 U d j p 3 v p B D 0 w U + 2 1 D k 0 1 k O H G R Y j b x Q R g E N H T 5 C 4 m x B S N j y j 3 B i M q O L C G G z b 2 E v d 7 / h y C J o F I 9 f 8 m Y n 3 z W T W A v z f / P 5 b P G e Q d T H B u / k U p p P 1 b L / Z f K M w U y z B 0 S d E s w 5 Q V Q 5 n g 3 D D T / 7 f / J t L 6 n 0 h A Z 4 g q 8 j J Z 1 E R d l C x r Y o / / 8 1 r / i x 9 P B R g v W i r Z W 6 I p 6 7 r 1 n 5 / y b w 3 a f / 5 4 / 3 M o 6 O C j q 6 Y l I q Q j 6 g t h 4 3 + 8 u v V / + w n / e 3 X c p K D j D d c 1 r o e p E 1 7 3 f y O g + z 8 + I / 8 D E j p D y T U t I 3 x w 3 i k P M v p u a q R 6 e i 4 f y N g D P E W n I u W E d c v p 9 E E 7 2 O q Q z K L h b j d R v C 2 q y X g a O W r C G e o 5 n d k N m T Y g B 3 E n p Y A K l O R a r B i E O A g 8 d j h a X H O n P g 8 v G d E C t e c m v I C x h j p Y s T w d X + f i L 8 0 c O k 2 m 9 / T O + A v o W p r e I f X z b w U h m h 2 c t n x 4 g C F g 1 R y k U 1 D Y l + 3 2 I w t E / k 5 c S D T i 0 r W + G C 7 6 w l w 9 j 3 l J 0 r l t X m L 7 e D j 8 n K 9 3 L A W c E / C 0 7 4 g U D W I M S o d H w D n 3 d X d N c k M t B 9 y l 3 e E b A O h E 0 9 7 P g t C J + 8 2 l d I j X X Z j F S v A P r O R w u T k H z V + T y P + 9 O L / + k q c j 1 + w Y f r t O l y 8 4 W O t 6 n x y A v i G p c D T n C A i w n S d X w 9 9 U 6 0 M Q L 0 6 0 9 2 O 7 t a 8 s w T I i 6 m W + 6 0 a 8 L / Y n 1 A 5 7 c C 3 n b R n Z S 1 r 7 B J 1 D p r V p p N l I a O i 2 F Z x a T a 9 b / f 3 R u O G 1 p P b f G U m G / Z f Y a 6 + w t 4 E T 6 M w Z Z G + w j z 8 / / R O Z l X u 9 E b z u 7 J i S c D k T h 8 u I m c M 5 r K r v 9 O / M u c n W b R x d J v S D 5 T h H m G J f 1 m s 6 1 O 6 a r 3 e M 2 M Z T + l s b w o t 1 d I t b / h K p k v 0 Z B B O C M d u m x N J C j E / 0 r Z D 8 1 L r k q y G Y c + G s y p 7 6 2 q Y g Q w t k G 8 o k 6 d q + 4 j / C A 2 1 9 h Z R x J c 6 J E 7 K A P x Y L e v 4 + 0 d / B / L I 2 7 e 1 J t o + x / a f i r d B p v 1 k Z D S p K t K c Y 0 j P p K V 8 g E F D + F Q g s e W k t f Q 6 F 6 d 1 d P V n g W E t O z r 8 Z V l N F A g 4 v 0 I j r f P g 6 U l H 5 Q 5 3 O n 0 W y k P l C / B E E q R 5 i n p C u B o 7 5 x i b S F h H n / J f m 8 r q 1 6 l Q c 2 m i t L u 6 M F f B j R C 5 S j X r H 1 L g x 9 t D m q V X x H K B i u Z F V W 3 G b W r 7 O D L i 4 h v U F m j 6 / y v k f O p B F E m Q B p M R N 7 N H / 4 7 2 L D 7 w 7 5 a G b m P f t R X A X / 9 y 8 X N E L B Y p k r 4 / r 7 X F b 2 P v C D l Y / u X 0 4 / B 1 L 5 / y w r 9 G 5 I F d e c n 8 i F 6 O M H / s M 3 e z t N l / 3 g X Q T f y 6 6 f e H i c T F 4 R / N l u j w G g X P E Z b 1 o n W t q n 3 / + f u o V d h c 3 J F P d r b A a f D W 3 Z t P P g 9 O C J t 8 i m T N 9 D L a l E 3 u i 3 c 8 / K c I u 8 U 2 8 D J f e u d T H 1 y n 4 / N j + / Z 0 X f z 8 H d A T 2 9 f x T n O L b w 1 c 8 5 l U h R d 4 p 8 f i J O / s A 1 n 0 e Q P j 8 6 + w V b U X 7 L z g c 8 d U 7 U N v s 4 9 1 / 8 r / E P k 0 / N 3 c x B E 8 7 3 E 4 9 9 a O 4 S D w 0 K 6 v u Q o D i R K 7 P p z L d T n 1 u h x Q F k + 1 9 8 r v D T 3 i p 5 m S 7 L 2 G b 8 0 q z Y H o 0 o M X a k f t X Q c J + u H 9 c 8 r n i t U e a T / M A B e E 8 9 r L b k 4 4 f f Z b F A X X w g R V k n r p / i y M P n E 0 g w Z I i 1 e H B C P 5 4 P q Z X U 9 2 D D J 7 H / r W B / o t W i 5 W t g V x J V e W W v 5 G + K 0 / T O 5 q 6 s X d 3 u a h e 5 C r L n 2 h X s U a V b 2 M K 4 L a 0 y + d n P a 7 1 7 L 3 I 9 v X w 1 1 v r c P h p p K s M Z T 5 G U 8 D s z 3 K l l M d b s + G z f + R 7 8 1 L h l v j l q U l + g Z v x i H M N E l R 0 j G 8 Y T x N t f l K x z D v h B T o / h D O y R y N e H j N S n B 0 i x y q X 7 s k Y L 0 A Z a M Z e o + k I X L t 0 k P F W g Y n 4 j E Y i c 7 M 3 i N i g e Y / c W f S y N g N + N 8 H + + 6 H p R 3 g 4 q E K v C J L F y z E c j G r O N z f m i x U Q f b B 9 + a S t 6 m P 1 c d Z b 3 Z 0 L D u n l K S J O h x F f c n x h Y f k l L Y B T f T e 8 v 2 g S y X V K B P G I w Q Q K N U N K N V d 4 A Z 9 l u 1 I 7 D 3 4 h f d R V l v j I G w s s J Z m x y b P t n Q t n 8 V D r b C y V l A Y p H X m V 3 9 d A A F I a n g C A 4 B D h 2 1 l r 6 S 4 h s q J 9 M k B u V x o t V i F l W M p h 8 c l h W A R d F z T R 2 m K I U d g 9 Y 4 o b N p R l 6 p E 3 Q G / K p D P f c W Z j M g Z s u t i I 2 n H y t S V + P g Y 6 e P r + A z s L 0 g U V b U 9 7 / x W G H y V 7 j 6 s n E 7 u B E Q 1 N k u K r n D o M K U 1 2 s t o m A Y H l j 5 Y v I e U c p O u o I E N E N F U C U K U F M K k c + j + B E y O Z f k v Z h F V U L n D a d n Q I X 9 3 U s 9 j L x c O b X l P O 9 c u F w e l A M t N A L T Z a f h i F j 7 g 4 V N N 9 o f B E k D z b r o w v p C h v 8 7 f L n r f f L X N v 9 J j P 2 6 f 2 y N 3 h V f b n 5 9 E L 6 E b w j l r L 7 o t g + L m 8 K J 1 + E 5 w 0 h 1 m k f e L m R + o m T b c Q O d 9 c f w 1 5 k g N y M U 5 / r O e n M M x h c Y O S a n 7 L y G k 2 I H N Y u Y E g F L 3 9 + h 1 p P + L w 1 V z I 0 L r 4 n Q H x I 1 t i O W r H V H p r u e g s r K 8 t N K E 7 f 8 9 8 O H S h 3 T L v M + Q V s / 4 K I V 3 n D X i F 0 F t i + e U j h Y 9 h + C F F 5 D m u 2 3 F t l G s 5 3 z B d G l E x q A h P 9 y C q e F C O S f k m Z + 9 q s 7 K A e A 7 h + 7 M Z / R 6 r U 1 i l c 6 E k P / m 1 6 x V O x t x C B p / 6 g k v O q 3 m 4 f C + A 0 G P G u F 0 d n V 5 z j Q T r G z T T A V Z B O t Z M N n i 0 Q Q v f K x D 5 q K l X D + l t F M 5 9 d m 7 m x I I R w m 3 4 D O b 0 / K D m i I 8 A V 2 V R 8 G K k 0 f Q f B m 9 / C g j X K E I / N 7 l R z X x l 5 r E 7 V l i z o n X 8 + B r 4 2 y x P Q D W v C q / 8 r J c x G h b C d t l I S m 9 k 0 R J X 7 S L c c m V c 7 I K 7 7 P D Y l Y / 0 w I q l 0 A M / l 1 t 1 8 W A q w T X g S Y m n / j y S 2 L l Q M A p z 0 n 2 y G F w a Z 3 6 Q + 8 f c X Z Q b T r 4 + M l A p e M C f Y W J w t 9 / j b w 1 w Y r N + r m I q F 4 g 5 E k x g G p N c O S f 9 s n 7 M 7 b + 2 B 5 Y H 5 8 C x e a o r F J s Z V w e X O 1 8 J a 2 u N 8 x U W L y 1 B + w q k H U Z I 4 5 8 1 a J m d 1 / u 9 K z q 7 2 4 0 6 I 3 a Q k b H 5 r t P B K 7 7 F W / p H s O e S H j 7 X e v 5 D e J + P l v A b a G h b 7 C W S Q / G K N n P M X O q w q K x N r X H l I A T 4 D H 9 g Q Y H h x N I x n 1 6 F Y a P 8 s D H S O j z x j D o e Z / V c n 3 I 6 P r 1 r 4 k n W M j p d t b x q V X L L i U J R S B K 4 a w d g O z S d w W Q J M h f u r 4 E L g p i d j 4 m i k c k Y o z v G 6 C 8 Y h K 9 A C 0 G g B 5 V 1 6 9 E b d P X + Y S B W L Y b F J I R V B / j 8 M f x 7 w k g E V t g I 4 W / y m 1 o e N T N w e H a Q + D i y L q S D y d p L F 5 o b s A Z 6 M k g I p t N y + E m n u / E O V E B 4 u g W r g 4 H c T 3 g x T k y a e Z Q M q 9 E S f u 4 6 b 1 W i f r b x 6 6 9 q 8 q 2 u i w v 8 D N C Q m Q x P 4 C f 1 V / 2 M 9 8 T Z Z L d 6 l y 3 y 4 / Q s M r q q s 9 8 + R 8 w T v 5 B 4 t L 3 y l r S t J 4 K G j v T 8 v Q l p D / c l y u + H 3 j b M y Q x c o h 0 L 2 5 2 h W I 4 4 7 V W B z 0 N p 8 M g s x L P F 9 f 6 E O h O J 1 y K k X O / z y w P 5 S 0 x a Z / z O g k k Y E D J n k y z 6 W E B K P X X b w O L R Y o 8 x O T L D 6 M Z w l e t n A 0 1 a f D / k 4 i X 7 L N / E i 5 A H 1 B B H d p 6 / w 9 / P 6 m c C l y J x P E B 3 A X 6 a L Q F o v n y G e 3 p 3 G 0 T Q O w t 9 E y a Y O d C I h W x + C c Z l 0 p r 4 P + S S X I d u x s j V z Z g j n h + r V t z o 6 R H d w / B X I E 9 T S n G V 4 7 I M Y a d p P T 7 K z L 4 a 3 0 R R v 0 u + G d y i h e b X 2 9 p u 9 j v 5 N K 4 Q / Q D M 9 9 q N 9 S S B w E f l H 8 P V R H K A 3 X L 3 j l L B w W + I r p Y J T b / K / D x o P T m Q m l X s z v f / R D w 4 Q w h 4 s n 5 j o z R w x N A H k R D 4 E O 2 u v y O L p N 2 b P B b k y D I L B O N l 9 L 9 F 8 S 5 S g L U q L S N r y R w 2 X e f Y J P g + T E J p w D O H Z c R b l h t o l U z l 0 G x J q 9 1 S W U 3 5 T u z I S P p D B 5 0 S H N w H q n J n J F r F q X J 1 I w B U 0 u O B U W q 2 Y v Q 3 b C Y d I w X Y J 5 g N v i 4 a Z a a W N 5 F W 4 7 h v h m 0 S 1 7 t e 5 F C k W B S E N b o 6 H r h d f m b K J N A y y l E V O Z 3 H Z H 3 P X f 2 C / O Q q z M D k a b B I a x C Q y 2 f 1 g R U b X i Z c F T g s a K T g d l H 7 8 n u f J Q c m Q w K m g O R 2 R 0 d 2 x 1 V u p k E D N t a X j W Z t J A 7 I U 5 d T i U H 7 M p Y U F D L j x R K V c w 8 l i S 7 w G 7 J 8 a J o v b 1 R 3 N P k T V F y Y O / q c 7 q N V Y 9 M 0 W L / S y e w h o X d 1 Q X m O 8 V x q P H 5 S J Y Y L 3 B I 0 I q B g A / S n f W U g O U y I O m V U o r G T L H Z i + T d 8 a L 9 l b u x 6 4 5 y + f u u 7 z x A S Y B E W Y M b 2 q Q e U H h Q d 3 f f q o e 2 U c X C L a U d 3 L Y O c 8 d f t h T s M J 0 + N k 8 s a t Z + H X v / G I f w V l G n 8 Z O m a T / v r F p G 7 O h x W i 5 8 J b a Y d X 9 c G 0 1 A j x R / 5 S t / + Z M 7 5 s D r D + 0 P F 2 D n j r s F m B H f z Y K z d / J i 9 a K T h X n p 2 4 0 5 M z Z 2 Q h O y t H 1 V 8 R d H 9 a u u N e q e A e n U y x 5 A n J V P W s G 3 r / j P 3 i Z Q 2 G S q 4 X P m R H q y j M K D i T A 0 G R l P a X c V m / / C 3 n 1 T z w e l I O V 4 6 V M + O G f R r u I 9 2 O 3 / i 9 6 3 t r z G U b a M v N k Y I e u i U D 5 / P 8 s + C x B V 2 i t e d H + f 8 M 9 s / S c 8 Y 1 q V c o L k 0 m + 9 s K Q e j P / q K G w b l e 6 / o e G Q g c r R f Y U E K 0 3 w c f b g V 8 J + i F U d U L 1 0 Y K n I B p A c 8 M F + C v d v I D u J T / m f Z X + + c f 1 P U g t P f K z V a p z x 3 o z R c 3 p N r y u g S i m a g Z O 3 1 C c E Y d T J F / f 1 y O P 8 I H A S O g R S u 7 8 g p O D f H o + 1 9 r L 1 g G x w 5 h R w O s b z g g M O B 9 X g y 2 K Z q u / 4 2 U P t G r r F h 9 O B c 1 o h 2 b e u g c W j v w G h z O i x W + / n 6 4 m 0 z 5 q 9 T w X Q 4 r s 7 R l 4 n L D q E L p w I M 7 i I m b g p g n u y C B q 2 j j 6 y q d t e 1 b 1 G / i 1 B K a I 7 y A x U 2 T v Y F c I n 9 o 5 o r M g w c Z q z u q W S 2 x W C w 5 P 9 9 x 7 y 5 c H m 3 g G + R 9 5 L u U 9 W J z A X 7 d D u v k u V F E G G b e c a J Z r X B R A t H N P Z o h f A l G H W K o 0 M u U o F f w x 2 l g G N c p Y B g r v Z D h w R S 9 A C j F 1 6 f M o W b 9 N F K G j T j M o K g d c V y 1 5 H o d T e N r / R J l I x l I + J H / y 0 r T r R f p + 8 v 7 i B K d x k + A t i b D 6 U f d i p S o h d v 9 b C i P R z Z T L n 2 v / v M n n 9 c w m / 9 q g X r M V j v t 9 t u X W y R j F N m H k + D H X v n 1 k Y 0 R u v Y G f 3 b 7 v Z 6 V / + a q / Z B o B e y o F 3 E P z L Z 5 9 A b D E b Q X N u v S J 8 P G b B 3 6 k f 3 8 M P 5 d 0 N t s d M R K 7 A s f 3 3 1 S w X N r + 4 A q A F A Y H 2 1 v / e T w Y r x 1 t v 3 Y I l t 3 T e l D 9 D D P O 7 c 6 7 G 9 / Z s O p I W D 5 N o F Z x w g H a I C g J v e m Z u 2 2 q m Y 5 + N l P P 8 R l o X 3 c L 0 P j y 7 H Z f 7 x 8 a m d o m 9 x n a x e h + a m f 8 G S R o o a B + W c O y 9 A y w T V e x 7 P Q + d 8 X l x X i L l t t q 6 l O r f Y d V R 2 W R 1 u h S E j W r i P o A A o t a R D / N h p A 8 2 S 2 9 P a a h A e X p + j t X s p i D n 4 O B G R z U h 5 h q z B 6 9 3 r T n b w Y z l s b K 3 N a r G a V g s q C x q C 9 v S R b Y e 4 q B n Q b 1 N K E i 2 u v n I Y 2 I W n D j v A s 0 P w A E 8 1 7 O v s r 5 T + a o V V 9 4 H Y Q r j R z x M P z 6 O 2 D J U c W V J E s j m c M a / P P 9 L + 9 o L 0 P h D j 0 T T z p 7 Y C t Y Q m J a R n R t 3 1 s D c W 6 z 4 D U K x J F K H O 1 2 3 w z j 8 c 6 p 2 g P j 6 P 9 V G / / B 2 P f 6 u / 1 c 8 Z 9 V f r I G Z y m G T y U P M i R W Y M b h v v C I M j h 7 F t 9 u Z L R b 1 / M x J K 4 H 6 O 9 b N 7 / X T S Z 1 c s K F k X z a b E H K D T o W m X E U 3 F F y 6 Z j B H t o 6 V i R L W M H q L I D N I j G s R S P G f 9 / I 7 q s 9 k 3 3 + U S 0 M v u e V H g e k D 5 F / k J I j i 1 C W j v 8 j K 2 A L C W C c o s q Z u L 8 u K J P i Z u A d H E j n R U j h q 3 6 A R j n 9 y X T / u L G 2 3 3 8 M S v c T O F c U 2 0 r v e 2 a o K 4 0 j Y t m Q P J 8 6 r i T m 3 / s J u 2 N 8 M D d r c A 2 v k F I p w c J c x a B l o O x K j V / Z a 7 0 u n 0 9 M 0 F o n E m K a r X D 4 v y r P Q 2 d P E H X h k y x 6 V D J s O J z 9 j 8 k S p I Q Y b k X s J V s y k q d 8 L 8 P r Y R Q p r i p w v g S m 6 K p X C k B 0 v D Z V L B g 3 x F 7 S Q G W F / d H T D P O V z e B X 5 F / + l N 9 x L i 3 A V 5 h b 9 m Q C 2 k n 5 r N s I q D e s F t w A E E F 7 P p I J w B T 9 r w Z V K / C Y O o + K 3 H x V N C Z + L C I w U E z 9 Z L s / L B D R 0 j P B f 3 R S 5 6 W f z Z e d F K o l v C c e E g b t P u x H F d D q j S D k u v X 4 D n A I J u + R M E K 7 j b X 7 x g H J j s M p y 5 c G w d M N 8 e 0 u D 9 O Z c u D + e B 1 Y L B s 9 q o H K 5 J h C L J K + 0 o k X 2 T k D c F W j L E r q f 3 e D h g k b X i i q V N W r 0 / H H q l o 8 1 q T N K D Q W t g c D g C T B J 0 6 Z p z u s 8 p b e E 9 y b / 6 g M 9 H Q + f 0 + V q X f j 2 X V p R H g 4 6 N o K I V W Y u L R 5 s t y g S U b g r 7 X p M W R q Y s I H U 3 e B E Q / z V 8 p F G 9 l s A T l 6 H Y L 1 o t n E d w c + V B W D w w f s I R J w u T b m F z 6 s c 7 8 x X 7 7 t 7 p I 9 F f Q s C V V O 9 Z d I z 8 l j M V k j 8 H R / T i i Y U R L S q 4 k Y A 8 L z R P w 4 K N R H 3 5 4 d 3 v 6 8 J F 2 h j T + 6 Y c P U D 1 N 2 J 0 7 y J s O a x a q c B Q N l t k H v 0 r J B 1 0 s M I 3 Q i I 5 6 + + U / L u 6 h R f 6 U g e 3 8 s N T M h I y y G S P c / D W 6 o e b Q k O f 9 / w p f W i m j g 4 0 0 1 E e l M e 8 Z a V J m 7 / i o 3 G f X K 4 K Q o 7 R r a C v 4 T O O x E 2 l o G a j y K i W v e L U t C P / 9 Y S Q 5 7 n p W A T R W H g v T v E m S W U 2 O g H e r P e B L h X + X X q g 9 h e 3 A 2 h p n r p F N 6 e 1 z g r + / s 4 d g + x g X D 0 c I O J L V M / 2 d z R v a s x S u 6 e m + w C G 5 9 j 5 r Q V O J x 1 9 B 7 3 y F V q p Y 3 p h h x V b A Y P I H / F W 2 g / 5 P h 1 u E 3 j w d F p B M 7 b U Q 7 5 F V I b i a g 4 v w A 6 O t O p S d 2 r W L V i d F i w j c 0 G 8 a v Q K 6 D / + / S x W B w 6 l 5 y 4 4 g 6 S F 6 i + 5 e o a N k z Z r / E b B C U p E a c F P f r d / 5 T X v m P X 6 h m U X U L b g G p Z Y T Z 2 E V B f J Z V t E j w x O k 9 / z 5 9 2 4 N K V A r 9 d q 7 w k 0 C G m s Z j 6 u m U r 1 u t y D 6 1 y S E 1 A D p 7 4 i 7 E S G a S 3 Q B Q c s v m m 6 G M p v J Z 2 w U U z G K y b Z + p f h s q y 9 M 2 P h u 4 T j h k 9 8 5 H + x / N c Q I J f I 0 + 9 K a 4 d a H E Y i O V H 3 T X M k t i N C c R Y 6 l r t o 7 R X b 7 5 W c H t 5 U l H c X X m I o s 8 5 r 1 4 7 n v 3 x / E q F m x b T P d d K x T 6 L 0 D o F e 0 7 9 o j l Q k o G C k 9 6 K O I 3 f F k S b / v U v z 6 k o c z / D 4 U Y y l X K 9 f e K s H f 0 S G w e I 0 3 U k 1 / 4 8 5 s R n C r W Y T D E U s p w D 9 6 M K p u d u E M J K h c I Z s p G n x q 3 R H 7 s 5 4 3 y z p y m V H M a A H j z b B f N O O r b D m V h X 0 R V y 5 y X t j z n l t A o 8 Q o w O a O E 6 y 3 P R + A W S X b I 5 b r / y w 5 U m 4 2 1 p H Y f G m p s M / k 5 7 R v / P y E J v h r y R z 0 u H n b c f l t N h x 1 f 9 e O 2 x I h m 8 e E u f n 5 w + i 9 / S w o m 5 y K F b Y z c n o s L Z Z a G v X M r u F 4 2 1 U / 6 D 4 A h w V y M t j 1 P 3 z K n e w l q V 6 U X H u S J e h 5 k e j n f 2 A I s U I X e I v G 5 Q P 1 J j W c G m V g w p v V 3 l / K I c x R h P 2 t u s R 8 g O u d z m X 6 Z / 0 O L 3 / n b K z 3 H V t W Z b 0 E 1 l t B u n o S K 4 a z G T 8 Y 0 0 z M z / 9 / d K r 1 d L 9 2 X s u 2 h M M Y 1 R l Z U Z G R r S X 9 S V 0 N / Q d B O 9 g S K F J Z + Y J o a 7 i 7 L K P z U L I y w + w m p v i 8 j H C 6 h x M u M f 1 Z c k B T 4 E D Q 8 L 9 3 F I U M F 6 J K R k G F d t K M t m s 0 / t 9 x 3 j h K t h J o 8 u r L k s z I c s i C z j H / 4 8 F F z V m K E f B r w N D j l r w c y e q 8 7 B v z C f 9 V e J 1 Y m 3 8 t n e I n g G v j X f 2 N t Y J n k N W d c m 3 v g N k f L 1 H H 3 b x h q l + j k y C a y F M 1 u E + W T m x p A 1 P o 2 P F H f U x 8 b F A N / t r V P t P t 4 F g d H 2 5 y l B e 9 U E a Y 1 7 / O a g Y p 0 h + 7 B L x V K 9 + 2 b z 8 T d I S t g y V g G E e 9 I c x q g i o 4 D G b z V 7 9 X T Z J L 3 + Q n z 0 L j V b 3 Y W 6 y x r D t Y S 0 c 3 Y P 2 c j 1 v L n l F G 3 A p y J b F m z g 0 s c M Q k Y d v c H C + 6 u p c / a v / j W z 8 e K M 3 b b j p K S T o u m + r G b 4 T W W c 1 V Y 1 e q H W X I / 8 d v 5 N y e g y u w a U P d / N a M I r I p G / 4 N p 7 o A q O a z I D J U z G q x r q s 6 n G F y Z B S d A A + m A 1 c x A G 3 q N P d d I W i h t q Q 2 N U y a S n p s 3 + b n W a M c t U g o S B i 1 G F P E D P B 2 S t L R l h 0 d f k 1 9 l J 8 8 4 s U g T W L T C u j r r Q F 9 H l I U H x R Q F Z I Z x R c r w F q v h i C Y E U F m x Z T A R p 7 N h y c m / / w q n Y z v A + / A Z 5 7 e 5 c f R z G v b b N J I D 4 T y Q g / k K S Z + 0 C b a 5 2 M L 3 / n 4 n g z 3 i h F s s h a R u N h H 6 s c / k e o v A Y K z w h Q I A F N / R r W r G O A N i D l q 4 S y P c 6 y x o X J E k o a q 2 z f Z 1 y 9 C y o F o t p 5 L N m c o l v 7 5 j H l z f k 3 3 O v l m z 6 g z G o 1 Q 5 / 8 s D 6 G x Q O f T 7 R c 4 4 / H 9 j X Q I s f E r j I 7 X 5 l A N n D q g e / L 1 S 7 r K h P c y 9 s f + g P 3 N W q 2 8 g o p + G G d H w u a C g G k Y d S i r e 8 Q D n S 9 A W c R o y u F O I y 5 B 1 2 T S 4 n J E I F 1 f b A 6 M 7 7 y M T t X I 2 R d Q w K G K X 7 5 m o z V o 1 3 B 7 D P 1 I c t k X t V S a t R Y N A e n W y n u 8 X a 4 8 Y G L A z A b 5 I b l b N u Z Y C B o R w 7 e 5 h v 7 L p o r 7 C 6 7 b j d 8 a x h 2 Y 6 T T T z p b m W Q q 1 k X 1 p c 6 G z Q 6 O 2 b 3 Q 0 9 G q F D 7 C F l u k A I o 3 k 1 a K a e H f K Y U n a S O c a Y 2 v U 7 I q 7 6 4 C q G 9 H w 5 I y u T 1 m S q I o i q 2 B N C s P V 0 N s 6 2 C O 4 d a q F 2 O S 0 y k w 7 E p l X V d 0 t R l L t B 7 m Q f E M V l E x S q p s l n n Z w L T 6 6 I 5 j h K l V t m D h 9 i / Z l F M 4 Q E I a h O v M i V l i 0 7 z d C t / 6 y k 5 R 3 F m b 1 i J B m 1 f Y i H m J J T z r f S y Y V S t 3 Z m c l v e t h + I I W d c N E / 7 7 l t v E 2 q F n h g 7 b f 2 d 6 Q i y L 1 r S p o J b + N w x J O M w A 4 m R Y v + M 3 n 5 K L c 1 J s J u B Z O A C F E R A V M i s r q Z b i C 2 7 g K D / q t 1 r E M g l Z U j M Y F r / r u L x Y D 2 H o a r Q y N / r 9 R s i H n I X V j V 0 w v T 5 2 z X X I N y v m I N k g Z w x + g x 2 P a C + g J 5 n 8 R 0 D c 6 j n U u H 6 k I D 3 i w i 7 j O Y 7 f 8 O L a m k v + P x z i C s I c J 6 c y F c f v w K e U b F k z 0 2 p W U + Q Y X N l 1 L 2 8 j v G V U k M u / e x J D 1 Y A 1 R L j A w t n I q e d U G N r O a 9 g Y d z L e z 9 1 f B y m 3 1 i A J Z l 2 m 7 c G t Y r C L 7 y P N P r K o D U W z r N T Q P V D A h a u 6 C m r 3 2 N 8 n L 4 B B 2 0 R D I N x A / k a j 2 v j T k W g S K t 0 m G 4 5 X B m Z h q 1 e i v F W j C 2 0 w 8 8 z Q 4 A X N p V u E t b G r G Y J x G R A s v A G 8 L b s Z g Y 9 5 Y E W t X b k M q L A v u x N + 2 w D L c I n F g r g s 8 Y W P s r J J x 6 q M Y M J O N + 0 0 O 0 + k F O f O 6 i T n w H 9 K o L t H P Z q C S e p 4 y F e m K n F k 4 M + S t K q Z B 2 N 1 U t P p N O 7 j u 0 I O l z 1 p 2 q v 5 L X R e H + G i n x s c m g J a 9 r e u j a s P + e p h f y 6 o Y L Q G C z a d V s b p v d x u j A w + w W D H e P B t 2 F K S 9 a 4 g Z u u F 2 y G 4 a t F 7 3 4 d 2 m 0 0 t H c x / O n R R 3 W a t F G 0 V y 7 Z O D K h 8 1 0 M V c u 2 S 2 1 E G 4 R F m S g 7 / 0 V L 4 8 L 1 l b L e h Q W 9 / 4 r h s f 2 A Y x s U C T H S c I q i u 6 2 G 2 z z F c b U o I L O o X J L o W + / C 3 3 m T E + x T m X 0 k z z 5 1 H e R z u V G r I / b 6 g p L Y f g Z D D c F B 3 D n d X Q I 6 F y t F X v T 5 N 4 A q T y + 6 p G I y 9 f e n + O E 9 G s f 0 h w 5 v e D R g s P w u 3 g 8 V t q m g 2 y 8 V j C n 4 A M 8 x e G M x S c v A c Z Q h x b E t J f J h i J w A U Y X p h V L v u w w Q s Z l 9 S 0 y Q s c 9 w 2 6 9 v F i K g / O H 8 i A C o x S I v w d 3 R b 7 G z Y M 7 w h Y A d j h E k 3 s X d a y D H F 3 4 q h H W p y H Y n N y Z 4 a G 4 e c 1 T n X 5 / J d 0 Y h d 1 Z h 8 T V X R 9 d i n D D G T E e R G 8 A 1 7 d 0 + C F 8 A g 1 o 2 Z U n J p T o B U r K L H Z c q Y d q + H c 7 J N 9 s R m U 8 K c t t H l h Y 6 u j I Z 0 e E k K K x h v w U s K D w l o 2 E 5 r 3 D L y a T e V m 7 t t R 1 k E X 4 + G w 6 p 2 U 2 2 U P E R X 8 L k i 7 Q W l k d M y K s z J R R t W D r S o r m t a 0 m n V 3 1 l Z B H V R n K s g + V p d 4 S O x h U O C x 5 7 C 1 F 8 y q c e j O Z J N P D K p R w l t d L a Y C e M D i 1 V 2 / 6 4 h t q T m B n l T j / T 2 c Z i Z L B M E M o A 7 O N / L G F 1 G G 8 0 0 0 E y v O U 9 2 n D O l M 0 G x u m C X N Y c V o K e M c D n q + n C h n C x 0 X u 8 0 0 e d P g T x O h B i 5 A A f S Z B K q Y X n R h A 6 4 R h q Z 8 1 h p L X 6 0 o 6 n o 8 X a n Z T t t R d E F L F w k L L a r e 9 L 5 5 S z S 4 e b 2 4 m R g 7 7 5 j L 5 y t g G C d N o 5 i 3 o 3 i M x K V n o M F 3 i a C 8 X 6 Q d F V N A v 2 O M t U I 5 b k o E k 1 S p i j A S F f u Y q 1 U L b v w Q s D B j + r h o O w z K G l u E k d E s h S f E C 2 Y 8 U M E y o i X H b + Z u F B r 8 Z o y k P 6 / k E M r b 5 v z L e K 7 4 p I y + n 7 K n l u B G / M U y U U u n Z P T P e k X k g X X C b 8 + B I e U s z 9 5 2 7 O U v 5 T F l b E A 8 N / F C 7 + V e 3 m H n r 0 1 z 5 K 3 N 3 h 9 H o o Y V A i k M 5 g a p D P 8 7 Z 0 t y t p S c F 9 u T i c A g h b X C 5 s r / / h i / v 3 v l m P u e D J K 7 S o j Z 0 E r Y l x F A 8 R m i 2 A e S 2 Z 8 T X X k 6 7 E 9 4 3 r 2 G f m Z 5 0 F U 4 P m Q 1 n T l K N s Y c x A R U c 2 e V p w 6 s k b m f m x x 6 B 6 M q b 6 p / 1 B C S j F x 4 W 0 E g V I u S M X e W L B a L q t J c 6 s C M t J G + V C 9 K 3 D d L k J f O K 4 S J Y / h 9 f h 7 y l r N M c 7 7 B S f O 9 n f r + M D R 8 i D f 8 f e B Y G g t K L n H h Y Q L Y q q k R l j V 3 T 5 Y 1 4 0 H 8 K f m F H P D 4 F X D g g t o Z w w 8 L 5 6 Z i f 2 i M D Q I f t 5 i o E I / 5 2 h g F h S L 2 j e G J 1 T Q e S 3 C c 5 + n v / c o 7 r u n I r C A e M R t 8 O F 9 P x Y R 9 e n G r F m S Z 5 V X 3 9 N 6 8 U 2 Z r U x B T A d 1 7 b U I a B D H d O 7 P t B s x p q b + t i i h y Y A j J W + N t v d S 8 Y 7 y c T T y J A B X 7 R p 5 3 l 4 4 s C D m h N b d w m T r + Q T m N i m U 4 W u e p M e w 6 X D H H h F j k c B n 6 f h + 8 P 1 1 6 Z p D 3 0 y E L g S X A M u A h / D 7 V P B X v k N V O 9 M u 4 E u O z 6 / s C g w l q Q b S W S 3 T R V v j R V k v 1 1 8 r 8 X p S / V n + c e 6 Q c 2 4 g U T l 4 1 7 w X 0 O v + D w r c l g + D V c 8 s V d q u s A o 6 x A X P v u k 9 r 5 6 H T S L N O 5 7 k X / d V M P s P J R M Z f E 2 j q q T 9 F e / p y E E d g T W T 3 4 B 6 E X O m h p B d j + V N O F L k J 8 j 9 W G E 7 D M B 4 6 / G W l Z X 3 g L Y R v 3 + p O f e b P 2 i b m 5 Y S B s w o b Q y F l q k f f Z 0 N N 5 S Y 3 P X i X R O S q j g k Q 7 M k V W Q l y B 9 2 b Y S 9 w / r H X a N O 8 V f b 0 9 3 l 8 U w K 5 O R f 7 m D f 8 x u B m Y 1 2 3 c e r 6 P C J D m / B I o M 7 m 0 Z g W C 6 l D m F I j 6 5 K 8 i 4 x a 8 + h Z M E r e K u Y v H H e 4 J E 4 e B f Z J 2 + y A 6 C + y b e h r s 6 Y a / c F r + P s b w F I D R 5 d L 1 8 N M W y h q r I 6 e N 3 q y 5 Q b 2 I E k W i 9 l T K W X / R W h i y 3 h J w E e 2 U v F 0 L D c M s z z V D 2 X F D s M 4 X F M B s D j W O A 8 j v 8 w X 4 d 7 w x q d T I q 4 c d 9 0 x F z O 2 w h Z H 2 z q R k 1 E 2 C p W q 4 f t 8 R T Y C 5 L V f N L W M 0 L J s U m S 5 W q p w Y 6 J T 7 G Y L U 5 t K W a 5 a B G r k a S P q u q 5 l h f E P Z y R M c x a Q 4 z E S E 8 u P Q c A i e z T Y l 4 z E d y G 5 w a K Y c A Z I Z 8 0 G A r T q U 3 x s 0 U J + K f Y d / B 0 t X D t O C X A 7 w D 2 h Z H W M s / 1 h p 1 1 1 T t z 4 i + g + x X B b o V 9 + 9 Y h F S V v S j M o U c 1 0 m 3 V V 6 M K D D G f l f L z f m 8 i w h q Z X 3 8 r F L o B N l P P y V 0 a / a C K V h k E i u P y 4 K m i X j 8 b S g K 4 J e 0 p B 1 O p R 8 N A R d B 3 j H h 5 1 s r o i n c p E K O 2 s S C o 9 q R C 8 7 8 i L F / e c M k D D S L e t p W I r 4 f z 3 r c E S W O J y / a h p S V E i + g 8 m d 9 a I 3 M e R Z i i I u C n f K J Z o W W W b a s 6 S j 5 V Y X B Z e 9 p c Z d L l y 2 E I 5 r N i D o E h 2 C D W f x x E i o j 9 y M O + + e W E 4 r E 3 q T F V M g E N V l r 8 n 2 d p y U + P E g q Z R 7 D 9 x A T i T P f u n v X Z A L 0 s j h M E w N g g e n j I 6 g q Z o c 2 n 5 / O P S 7 0 K H S P n F g z P G H I j t s F d 4 Z x 6 f K 7 K T 7 p L i g E P g q t 6 T l / c F Z p k + N 2 w K Z w y I Z R d l T J W Z C / r F N g f I I Z t 2 7 h I e P A Q G N A 7 5 m M 5 6 E p A s M W p j B a y P D u Q a 9 M 0 g y u N M a q N y x b P t 3 / g c H W T k g J Y J L x J Z u F m + 4 y / g p 5 z d j a C b 1 S F x S X B w u w y J R r i Q E N m F 0 U R S L Y D C 6 M + Z G Y k N q M x h F n L / U b s m s r u y 7 Y s s N o g B e i d k y S R x w G T D k Q Q 6 8 k Y 6 e 7 d V s J i m C b Q v J 9 2 I 8 v b 0 P s Z b 3 K e + 0 Y 2 b 0 8 K D 9 K t 7 h w 7 K K T E X 2 y A 7 M I P J G L A f K q c j z b N P T E S + G m z Z R z K p r 4 v y T 1 X J U e s B S H U W y y Q n h e d 4 z o 4 k a v S E T 3 9 X C p i l X M l k V v 7 U i D J 6 V g 8 2 Q G / r h L o K R Y Z f 3 i i r x G j y N e G y E Y T j u j q 1 i T O l M P L R C N y T r J c 6 9 f o l J Q a I Y g / o X c p 1 + 5 S 3 g p L m 2 D n h L P H 1 Z W A u b G x U Q j T L X T b o 2 u 9 l O s v s g k X w P 0 q J Y h 3 F 1 p a h t 6 j G L V F p q w 7 E r Z y B k W 6 G R o t E S H w a t 4 u J 7 a U 1 R H v H s h J W a A k V N 8 9 e A V H + t 5 n 3 S l v y s j R x D a D p d Y L 9 k B i X j w V E + w S G F 4 m S e 7 / W 8 E + h + j F W 9 8 W s P w n + k x K q x D L p I v 7 O Q Q c / V n C a h 2 2 V E 2 p n w Q D 8 f N P S N z l r 7 D k W A 0 3 V 8 Q x a w Y R h z n / / 6 n 6 x h s P b w y w V j h c p j b R f k S A 9 O + b S P 0 7 2 H U 6 D R 5 4 R d 0 r q j o K H v 2 t Y + V C 4 / t X z i W C y h I H O L T v T + U V e F Y + y d e Q P w d V m w B 1 T v R y z x b n 5 V 2 g w s l 1 C o I t 0 1 u 1 x z d 0 G x x x 4 N 9 k o F y c A 2 2 V M O 7 w w O M d d h a / Y w g i A x E P U e C T R S p d D u I / L x 1 r j r 7 i M 6 u p c / 6 2 y N 1 4 j Z c N Z 8 T I N L 2 6 1 x I 5 B 6 y L f v P p 4 P y F K k 2 9 k n w j n 3 h f u m j Y D Q C x 0 H C E N I h w u B T 7 X 7 D N t v E 9 o t v 7 9 u V r 3 P i X g M G u i A I g m K d P 5 2 1 I K u Y o V t 7 / U H L k d x s 8 G h F 5 i U C h O N N 1 7 N M T F o T 0 A Z s R b 1 o 9 n 2 y I X K n H x y J m u E W z 3 C A X R P K h j y W V C 9 G s j L k 5 q o o 6 h a q 0 A o V 1 f O T G o n G P s b v U A 2 w b j i p b H x D r 1 d D 2 1 2 g y + x x q o c G R t T Q A S x 2 1 j T 2 d i F J T 5 3 0 K 0 M 1 o D N D o p K 3 s d l P J y q v s l j 3 H + M e L 7 U p l q E O 6 q S j I 7 6 X Z + s q 3 0 w H v E H m v y N o / J M u 3 w 0 k y C I j S w 3 m t 4 x / + L f t i T y G / N s g Q m N 7 8 Z y + Y S W A U 3 S G C L 5 Z d 8 t A b j b L D 2 g W R T L q i a c L j 5 Y 4 U R V y U Y Y K 3 Y k G k k g R I L Q W R s z s q G v v h m x P A u G F y q j S k q 4 T 8 D Q R 2 t l s i N L 5 s G m t W M L j n O x H 4 v p x s T L y p b a A I T O f / R 2 1 B Y 1 v 0 k R I Z k q M Q Y n o f U Q 0 I t i i C r v l 7 X K x s S r B x j G m c Z x V 3 5 Y / k + S W S Y J D B 6 c C p I A Q H U I 6 o Z A D O F 7 Y m Q E X N J 5 I i 9 S b G q R N B X 5 R i D M d R A / 7 w m H u U n E l v y 0 1 1 R X c J E m w E 8 X 2 B U o B H / r P s 1 X I y u S U n g E / q q T s 8 2 + T N 4 G n f A 1 d E g G T J I D I v B b z y g a k c 7 Q 2 Z 6 E 6 K Z C u f T g Z t h E J T i 4 K A t r 5 y v B n p y M / O M 7 c / o v H X 6 8 e g o S i K H D O C T 5 k F 1 P + i f A 1 z B l E J b N g f X 3 H R w F m y P + e a C Z K 6 c E G 5 9 U n + / k H 3 c D H / F h C Z M j 2 8 G o h 1 V 6 M G 0 I z s 1 0 n z 4 X e x A P 8 B v b o X j p U a e w E 0 e s i y g i R H h 2 l t k B W Q x x j f x 1 o j w s A a 0 u e T n s G L U k 3 / 4 T 6 j 4 T 8 K S 0 6 u w d m e s 1 a 5 C H y 0 Y V Q u n W z N s + N v J s 7 G X 3 Q 9 p L k q J 6 w h h i P p 8 H 6 B 5 i x g h C R l 3 a U 8 R z + C y D K F U G T B y H U Q A P D A 6 V I H q b k P 8 F i 9 v a m 3 i Y N k Y C V j e z x m h O h H I Q a C P w v J R 2 1 j A p T m a f Q 5 K G G t d V F i z s O K w g p N y 8 2 N S z 9 A 6 / L D 8 C E b c a q l L N 7 5 4 8 7 F l Z + G 9 X z t U W W T T n v 0 O q S D 4 X W t O x j 3 R S U N X c K 9 k a T 5 c 4 w w E D P j q l M c x n C O 1 h 3 M U p b w q x b Y z E X P / u v v 4 Y R w / S s E + j p 6 z R h x F g l S M L i t S v 9 D I b 1 t 2 d + 5 Q S N N I 8 q o y x 1 O e k 1 b N H R k F D f s 9 4 K o U w a U Z F F R m H G T W W a 4 G Z / A 5 / S m s e D 5 S M + 1 3 W / C E f U p l g x J m + r X 8 c B C n Q u P 3 + n G O w K C x 0 m O B b S L k n H + H Y 3 d l E R I C I d 3 G d / y 4 X i w V K R j z l S e W d d b 8 G R X 4 8 R d 9 U 8 Y K 6 8 o R U + H z P G V Q J Q J t G S m t 4 J b W d j n n l U 3 h L i m K p K M J f 6 f T h t G 3 q w m V v 0 r v F A C m + Y F y 0 I 6 p 8 f R J g T X A U V B S s g d 2 P M A s A B v j L 0 Z D P G 9 S h P k 8 v 8 Q + v W e x / A A K f R N 0 b X 8 O F C e n h T 7 y y z 0 7 H R F w N M L R t C G + O m Z e J s 1 h I z s A O r L u 1 q O m S K j a i v w W B o B k o J h I S O b 4 l L E F c x f + n Q x 6 6 u D t t l 5 Q L 7 V G T 1 Y F a o U 1 K I I k 5 F d D O 6 y Z 3 v n U s + a W g L B N g 6 Q P h p g 6 0 j O m R + X Q Y e b Y O L u P e 8 o g a 1 L F s 4 r r l c P H c F h G P M H g n 6 b W P D u E F 3 G W g E l o c S p H U I n V n 9 1 / p O 6 b / Z v W v v x u 3 G d R w 5 T i l 8 l b 3 1 p T H Y J 8 w L x 2 e b c i A F J t b r 8 N G O D F M h m y L 0 Q k g B f j X k I 0 A L w C E U 1 Y I y S n I 2 N p a w 5 m U A C e B D q 4 6 O X E G r C r g l o c D n P H 1 g Y + S T v T 0 3 w 5 6 W G w J + Q H Q I d R S e K e o I P L B X U P S j E t O M D 7 + t s + F d 3 8 D d 2 M Q m S 0 F + E x 3 w u a + G F R Q B o s H a R p i G 6 k p O O + O n 6 l Q U 1 b N p 1 s 3 a x S J s o i u y b W g B K p h U f M x K 9 Y E j P v u 0 l k E + j u Y d U 5 G a T K w l U r k b P S G 3 Z A R Y i I 3 p H w W T o 3 V 8 e D c w M r F E X I T u U j n 4 j 3 G g I G w e q x / z 8 d d w I w d I E 9 M D r n Y m A / S Y S c u m k T h C 2 5 Q N w u p C l o O A 8 5 L X w 6 o H 0 r P k d G k + Q E i 2 A h u a j i k W a S t B g 8 1 Z v u z y B 9 6 i j 0 5 V x O a T v w C e 0 P b t j p q Z Z j c Y K x S M X e H + G a t 1 K v u v y E A u 5 l y n w N 3 k Z F t E i + q e i r b T / b p R t J y 6 b G w P E m S I 3 M w G D z J y D l 7 F g s K g 6 S u W F y k 3 A k H j x z i S B 5 u d M L n L g b r Z y d L / c n 7 4 P u a R o t l j X w w 3 y U n e g / 0 g c O L m o 9 P P d U P V I F w q 3 p V J Z t h c S K H l + 0 m u Q j 0 3 i j 8 y o r V Q 5 T c A E 6 l v n S c r t + Q 0 0 P i i H y K 3 H H o 9 / 2 5 8 S t A O T / 2 w T b 4 a K 4 Y O 9 s t u W e O L L 4 T K B W i p V M 1 G 0 F c C z 5 R I 8 i O A L d 0 Q G D R e A e T 7 d z 9 l b 5 S b 8 t v W S o S a S r B l P s 9 r W u 7 a 1 l d g 2 a h F O t t X u J e d 8 d T f p x 8 2 6 V O 4 S / Z n 1 x O e W o r l L V N f F y R H P H H 2 0 f F g D L B 4 v / k X Q o t 5 O 7 A f Q b F 5 E v C E b r Z x T 6 m H u L n 5 R N M G L n E I B c d j 4 v t Z n S m q g o N + t L e s I O v x r A I a G 1 F c i 6 T k 2 V n Y 5 G 2 m 4 f 4 E K / N 5 o A Z S L s 9 8 I C v J r 7 A 8 D h 5 k e A c F Y G h W k y s 2 + j o r z H c a R o c K E x 8 s m a O V t H w J S W U q m 3 F s r 2 A J N S o e K l C 2 O u 5 i y B a v v J W 3 j q e u O g k 4 g I 7 w d Q Q v I W v s O F Y + w h n s r k s H L C J / c B P c u R T X W x J x 6 T I X T K e w 2 C R 6 t U t / k a A j 1 N T o I O W 0 S V f M 0 t O 1 a Y 7 q r 9 4 e g m 4 z x F G V m n s Y 0 W w k z I x F v g 4 d o u L l j B 8 G M s e 5 5 z c K u l o I H T H 3 S r b Q A F 0 + q k 4 T R c g r G g 4 Q B u y 1 7 h L C 2 A O 3 z p A 0 q G r z 5 4 v 6 o r S 8 m V R A Z q g 5 I x + t W n T q 1 3 B e K 2 x c Z s q e G f q D o q s / y Z s m 0 w E s I 8 O C o U k Z z Z P e 3 T g z + 5 o R S k U I 9 U 2 5 u J w a I C 8 S a z B T K p j Y R S N 8 Y D 3 l h o A C w e O f t G U K x l L w G B u G I j e f g z f k p s i s 3 l N H w C J 2 c s t H W 4 S h V p B G y e F N 3 i l o C p H G l c G V v 3 D Y 9 b 3 w O X h x G t 6 b A 7 o r R m E n Y P + 5 V h l F G R b 1 n g C 2 e D i h H h a I x O O Q B Y 0 h L I J x Y C A N C W 7 Q E 7 X n 4 E E D a R N k A V d J E / I G Q F F E q b d 3 A u + w r i k E s u B c Z C t d s i j e p 4 p u I D X M z 3 y r t Q f U 8 c a j u 8 b f I R G 2 2 7 b E / s e n P 4 + S E l C u y B 0 w u n g W J R W z a f f c o S / b n S B J s i M r 3 E B D t I V g I 7 V v V I M r 1 B k I K 8 8 O m j + h E D v Z I R 8 g 7 D 1 d B Q + w / L l t c X K w w n Z Y v G t 8 2 z i r k w O E D 7 L f v s 6 2 Y Q m C v s L J d 2 t 5 W 4 8 O R r 4 v O J U l 1 y 2 S y M Z 1 2 5 f r A k 3 J j 0 X 8 i 1 d V K i n M b l j Q w q u v 0 H m i N O e x 5 V e B g v v h B x x Y 7 D x + B B U j P 0 g x 7 2 c U I I W C q 8 L 8 T W r S d Z 5 A u F l R n Q k 4 H 4 6 p M C V / t t 8 K X A 5 G a V 9 o P V Z Z l S U H o C m L / s I / h p X h Q 5 R 8 F 1 e 3 H 3 G J 7 E x Y X / 0 6 T 8 h / c z 6 Q M 3 6 l 2 7 2 + 6 Q 2 D m O r P P D y r P / k M X 6 7 n V y V 1 l q T p t E L h I Z O g Q y J s r P + b f P Z x d g R c 6 U k i O Q 1 C b o 0 Y e E x M 8 W 8 3 N 9 U D s 2 V u Q D j M g m 4 0 i 0 h q A n c T l y d k 4 4 D Y s l R J t e F V I e v C a A j e R n 9 U S 4 C p y q R T S q 8 d S 5 9 F u l E g a 5 s f q D Z A l y J k u 5 f Y X d U t q C f e v A n Z R 6 j g E D t J 6 P p P G 1 k e O h l t 5 2 r / j O r S k D 2 v d l m c v Z k Y N F o g b u w M E 9 U p 5 Z 1 H b 1 d C w P 4 d 4 5 C 1 q K J Q Q U N W 5 X R A + J w 3 5 m A L z N X D W a D W W B H v e W u h v m L 6 v S f E S b S 2 u b b Y I p z 8 C n L 5 i J m 7 Z h R v f g z R I W t O r w F A 3 X u 1 w 3 S v p e 9 i / w z 8 F r T l m E d 9 B m 5 C H T 2 g d R h b a o h D H j + M a Z + / i X t M g 4 i e Y P k C z X y X s l 1 v 0 B i Q q r Z K R C 8 f v d E u 1 V 6 D f I J 2 a 5 N Y X N z 0 f Z Q G m Y C h t H u / 8 H O N x 3 D 1 i Q H l W R m r a E j 1 M h n U A / g 0 w f Z Q a Q d k i x z m w A N p R r k v 4 G N k K 5 t / k U R C R E / E i s b L N G K 3 X A c F z H 9 g 9 T I l 7 0 5 x j B S e 5 w l / o A Q C 1 T 8 N c Y 1 E m R a o R x x J N F S I c j n p S h j p I o 3 K I E K S V + y C V G g h o G r 9 z S X / 7 0 1 4 N 3 f I M 1 D L S H k m B 9 4 Z 3 J A k 2 Z T Z V P A C o I u d Q o 5 O T g D a D N R u 6 A E l v T i X 4 Y u / y d d H M H d w R w B 7 k h x 2 Z D c p 6 k A E f / O X d m 9 Z M o z p v V H I 9 O a k h r I F f u 3 9 X A o 5 2 L K / W G w h J c s B f 3 l d 6 J O j F 8 C I Y F A L u 4 P w i W N K c Y + Q Y v S b r m x p F g T v B U o C s y a y H a W T k 5 0 c C W P k T O V E h N 3 S Y I y n b a 5 3 L 8 2 c L f w 0 9 N / q D Z 1 J r 1 4 d j 1 B M U + l P Q K 7 s p 8 6 O e W w + v X E 5 D H 5 I l 2 3 E Y q M 0 i m j y 0 a 5 + S d E B x H G b r D Y H 0 7 D W L s T + x B B 9 H b b d s X a Z H Q l P X C b o r p 8 9 C 9 / 2 8 Q q z d b J P o E m V d S 9 J 6 0 V Y O + 9 O k V w V Y S c B p t L O p l f m t L 3 Y B 5 2 h 0 M c T u y N I w k r L D p Y Y h 8 6 J 6 1 h 3 d t x Q r z 6 8 N Y 2 G Y w 4 r L P B i X h n 3 V L c m d 2 D w 9 / d K O U Q k o Z 4 I p p l b 3 g 3 I M a 5 w + e s C s + a u Q E X A x R r A 0 V u 4 z O G 6 2 D K t z b M D N v G t 3 8 K T z 3 0 k F d m D c 0 8 O C t 7 D u m v I t S S h j t k E N P D 2 L 0 t r M O 4 M S D O H t L u R R 9 j X E N 6 O O a d x q d x c U o v u u W 4 p 5 Q T P c W X z k M a W V 3 z 6 S G 1 L m n 3 0 w N d g X M R X + x X + L D d l t + i P L O Q U w c D o o P T c k D 6 r D E H M i V b y 5 / S d N e f s M s g I x 5 9 9 z x + Z d B k A 8 S 8 U S O E J G 1 c 4 2 v M w F n D u e Y l Y h m n 9 b g 4 5 7 R 6 2 d C N Q V F m x j a a B E 1 j P d i j L / y x n h + 6 O C R b D d I s z U C 6 7 B I I y s b D e v Z o b Z S M L U U O o B M 4 K W e 2 4 z d c p v S d + p R x 4 n v Y v i u n 3 5 4 O 8 I K i t v v T j 3 l 3 D S n l o P Q z A 0 X Y a w y v C d o c / e 1 B 9 6 2 h z 9 9 1 r x I y X o P i b K f v y V + 7 m f 6 O P y y r w y z 5 j n t G o 9 d t / X k 4 D d v a q f U i 8 x W j N X A a d b + h c L F z B 9 R a Z m 6 p I Y V u Q G A o A O S e f s b E 5 g E 3 H P Y Q E n N C z R G w H O E 3 7 t x B V x H p Y 6 e T 7 C d f W 9 B 2 S e 6 B Q C H c 6 X X / q Z H O q M d M e W 6 w Q 6 e h n K g E n 2 2 o L N K Q E k h n + A b 0 X b v M y x o + c p L d V j 6 F k a I M o w 1 l i 4 A M 5 8 R o 9 o z J X x e 3 F F 3 P 0 B 2 x 1 6 E D k 2 V u 1 t D + u G n n z Y S + p O l l a j I G c F z q H J j U 7 t F o 9 7 v P G E t Q 8 L e r Y 7 / T s 9 8 2 u s j 2 Q c e y j 1 M m k c g O G U i j y D g C + J O r t X q z T 4 y u K B i Q W b E R + z s E 5 t O 7 W a q r P V P Z b 4 1 e M Z d m b 1 g P 2 k i I X 9 v d H x j F D A G B r 9 9 9 z 5 A / 6 W 9 x n l Z 4 T E C 8 U + H k z 5 e 7 + 0 3 i 1 Y A D w K 0 E d d 2 N U b i s B d Y 7 R 1 O 0 I D 4 V X F a 4 U + i K 2 r s C r q B O g l o q U N x T q 8 E u e F h 1 I C U G i V C J m d 2 G e z Q N f / F J y t H p D w q h d Y L S 6 M V s j 0 8 f Z V B t x / u g Y R g Q x E H b k B p 2 f M Z H 2 2 N w z A + R a 9 9 b l g f d t m 8 4 3 e / 4 N V f v c d d z 3 m N t X p C b s f d h M 7 t C h w 4 M a J 3 u 3 U X 8 1 i D f x 9 L I a v 9 Z z 7 n b / k N p L H p Q G m q r 3 Z 8 y 8 Y i b M W 5 I G + o A y H g O c 6 5 0 T J B Z C D E / h Y T i 3 o Y e + S G K 0 y E z 4 r y n z r i Z S 1 n H B A u S j T V 7 s 1 G B 2 r B O H s O r e Y a S q E Y P I 5 k G N g b Z v 4 O B u t 8 0 U C N v U I p N 1 0 H X v w + F j C Q f 7 I j 3 j D 8 Z 0 b 3 x 9 h l o E V V S H 7 4 l k z V c C t p d q 2 X q Y 0 N H y I 8 4 G X E O U a 0 L j D V b X k S Z B o m 6 X 3 n t z f z t 7 V A M Y U J b 6 X Z F E W 2 T W t o J U e d R y F G r 1 + y N z / E h u A 1 t 9 A E N i z f b X r R + w L c A m 5 y U 0 C E 6 b C T S J X a q q q d F A + J j D J 5 p G G V u E K 9 w M h Z q m T H s D 3 f 9 3 V 4 5 L U j d / S 6 k J Q 5 C A / Q X O U 7 S Q q n 8 0 E D j K K A K k U S K U 2 5 2 M / 5 M E Q k 6 0 F o Y Y N + c U j r I X z a 6 w + n D U t u P Y q n W U t w y r i b H n z z Q W 9 e o n x u E F y 9 A G 2 H C 7 v p 7 z b u t R d f Y D Y k S 2 6 z m D a D X d k s h L l c 1 H Z T R B L T f u I 0 5 X Y I L d A b g T q I H d 4 6 i 1 e k s e u h i U i h u 7 a Y J D m l V 7 U 0 f W m p 3 l X E 8 c K d q 6 l e 2 f P q A h j 4 T / A 7 y n + c I 4 R J 0 0 S 0 g 2 K Y z O h h d s 7 F A w F t X d F c / T T U r c x e q 6 B 8 d l + Z r J i r 8 9 n n 5 1 b I 2 5 H O 0 Y T + s m D f f u k n O W f d U M / M u O e t + W M t b q H 3 u t V x b b n a X y 9 s O G 7 F v w W P v l o D K x x J w m W B w u o + c k S m I u z o o 9 c z j c s A d Z n h v h t R h D a 4 i d 1 + d + X 2 Z P a x a W r b K A S Q H z 3 s k 9 B R + D U 2 Z V W 2 b z d 7 W b d r Q v q D K d y G x D i d j S H P D J w O L q D C y C G l / M A + D o L d B R 3 6 v n Y 5 X N X T F p E t d M S d S I E 0 M m j M w K l J k O D 5 Y T i j X 7 r K r z W Y O l H Y I m r H W s i O A 5 a k r u 3 s f u X G D i 1 A e j p B E V M 5 5 e V z S R 2 H 5 H v P 4 n P j X I e k V M j 4 M D p o x 8 B M 4 o i s 2 I O P 7 v O V w X K u C i o T O 8 d 3 c / 9 2 x 1 l j H z D 7 V N e + g H d a h v C F K / y B i 1 k S G 9 x U d P O Q + O D d t 1 c 1 g s g 4 2 L s E I C 5 s c i 3 W O / k N E D k + H Y / g c V m 0 u 9 Y Z U v 0 + M Y 1 1 X 4 a F v s h D d w n n N e E U n P S W V 8 2 s + t N E S 6 l Y b 3 R j X U q 9 m X 5 E h j R h o + 9 1 Z 0 u m E M 3 m d H K L u x y N 8 y g 5 p N n B t V M / h 2 m 2 H + 0 A 0 V w 5 M J I X 7 + Y r n f 9 n W g u E Z U r J d i C B S / W r + m h V P 8 x a Y t 6 p S m + L r E T 4 5 e q B N S P Y 2 7 r 5 h c A K x o f v M h O Q 7 A L N d j U k j r F c 2 r X B B 7 s n N A w z e j w h d v A B g i 5 N O p N q X z l W 3 T n a K x T h c q Z N Z h 4 j D / M k F w N + p L b c Z m p D q U h w S R i h b b 3 X t Q a T m o + R X 4 p d 3 4 C x a Z Y / I o o e 3 o W u / d z n k b 4 7 x 8 q 9 e t 6 u 7 j z n j R C A Y A B j b M f R K Z w 0 t R l D 0 f E X C j E m A c q E g U g f y s 9 Q e X U y O G D D N L B S f V N H + k 9 p R q H L o q S Y z H C i 6 C 1 j S c D V M M m I U a a S t / Z y W t Y t 8 K P X t c 4 r 0 6 M 4 b W q 5 r u 1 2 w I T C h k t l l J E E P Z h X u L 1 K X W w A o z M Q c j m 2 4 s W x I 1 + v y Z Y 6 b r z d x b J x 5 U O 4 d Q D D 8 2 2 B h v n H N S o r t M H 2 4 u v p z 5 b w H h O S p B J I b E S t H f 7 P Z T A U 2 n 0 o i l J G A + v Z + 8 k l A p N n t R 5 8 F P 5 v Z k G R m A x A 8 B p t 4 M n s / x Z + a I g 9 T t 0 h Y A t s p U r 3 z p s t x U Y t k I O B B x x x r A k B u l x P Y O 9 G P Z 1 r a 3 f c l D z r / r R 3 U n U h e a K 1 z W g K V 0 5 g f U b W R u g 8 S F 4 q 5 1 J r 4 + F A H s V + E t A E r p U 8 y x 7 / p 8 H H R D n q G d x D V K D Y o U v t 6 t k 0 7 f 3 a m V z Z y U J 0 S E B K x B f 6 W o 2 2 v R r 0 / 0 x 4 w z a J 6 y L 4 b + 2 i d C R t 5 A x v z b n b w R 3 + b z X h X b M S g p l 3 T 5 j b r e N j 7 O A 3 9 t C d w I / b O 9 6 9 F 7 D b L F u K l x r v f W q K R V r S H L 0 S B r 5 w f p f R i V L y L W 0 N 0 q g N l u g 1 M 1 T T b O p D Y L h + U x v J y B L 0 H 7 H 3 h K L 9 z 9 1 A K n s B 7 Z c 5 K m x T U x N f m 7 1 P B h A l j o 9 J f U g s F c 6 q F c v 3 Q n i 1 b u G z p W j q g 1 x f V D a B X b B / d u t r 2 v 5 5 o M O / 7 O 0 g / W 5 G h 5 c X o E R a j P B 9 4 z / C e R Z B x T p Z 0 Z p F I S I 2 6 c 6 c n i 1 Q 0 v 7 f m f E 5 i C g G C K H + N K N v R N k U S C k l 2 o z 2 o O o z 1 M d B k b r 1 o i 0 o V M m A 2 + Z z A u i 8 H l G q O T l Y 6 R 5 K K 0 u p D g 4 1 5 J f g i Q j y r G l D V A f 1 W 8 N l X + d n e A V t u O H t x H + R c i j 7 W Y m I I k 5 V z T 9 N k A z L k u / X 8 1 5 f S Y 4 a 8 H j / s Q x 7 o G n E q W R o H 0 v i q 3 7 2 X j 7 j X p x C F r E d c s r 2 D c f Y 4 B L d o V x 1 5 m r + K 1 m V m m 8 v O x 9 d l f 2 N 5 6 E 1 A 2 O s Y 2 x 4 k I w 0 f n Y O f h X C 1 P 8 4 k W y / K U r H b K H C w w j b G k p f R E y B l m / 6 k k Z 1 u 9 z J 4 D d I 9 W Y X / 8 l E N 5 Y i B P k d 1 2 Q O k x g P A A 3 A x l m s q a b k a G 8 P s v r 6 w A o 8 L D t G b h i o G P o v W r U 9 t Q T k Q d J E Z c D i x Z f R R m J X M U P L q d p b B c L 5 H k C L b 3 K n o N o e H I B s y g b t i F w v p F V 0 8 z g S T N P T G 2 Y 0 X h k W K 2 v J r h i t c 6 U e 2 1 o 8 M 2 A 9 d b k j P J X U e S Q M D k T b 6 B s B v o F z e K g W j d j Z j x U g r w O m B H v / J V m / i i k 3 V T R X g z 0 r 0 o K k d X L z b b 8 g a m M S B y b z N V C M s v M H J 7 r o w Y d N b 2 K 3 5 d c o 5 Q d P O U A 0 N R E X g 0 4 6 L S 3 h j W q S o 9 n Z O F + U 8 / U i t 1 5 i Z X V V U 3 9 p o 0 j i w A Q I F 1 N 2 l X 4 W h A C f f C S T 6 h 9 T Z r v A L y A 2 p + a R F e q T v L 9 u d B F 5 6 c f i H A d j h U e N 3 U Y Y + 6 S 7 e W p y S r x C 9 G A t / M 8 h / J 4 8 3 + 3 R X z i M S d k S 3 A Z + i O 2 0 u L u D + + 5 F 1 n d 8 y h i G E X Y i 6 b y I 8 Q 6 E L S P v 0 H R h d Y Q R I J z O E I S M h R 2 C d + 0 y m 9 C o x c z 1 3 q 5 G v X p S G X y F b I t f w F Q B Q y A o 4 P O Q A j E a T H g w e C F c i K k 1 7 Z j L 4 / b 8 / J G B J E J a I 8 C 8 y / P t T w q a E M x p z t F X + f S x W T 4 Y g A E c W f G x s h k f s u k H V d m S 3 w h 8 X 0 k O R D L A 9 k + 7 K h u X B P D x a O E + g v 3 X K H C 4 j j / j P 4 b K g Y B K X o J r / 0 M 2 G x c k J r o d 4 z F i Y 1 m W N P S 4 Q K 1 3 A R g B 8 x P + T r T / Y C X c b r J M g E f S Q B Q 6 9 1 g J o R V d C q Z F T w J O 2 V T M 1 C h U 6 a F o E x y 7 9 n l v x C V j v s t Q R Y X 7 D Z v Z O F g x c Y R M x L m E j W n W k k W F T Z F f V 1 6 x b 9 O q R v K s P e G R U / Z 0 u n X s P T e m 0 7 e h 7 + o z + r l 6 T 2 A x B a 2 v e 7 R o 0 6 c 2 o b v 1 9 j J a N y I K Q Z Z / 2 k T 7 / S h 8 S v s 1 T T K r G w Q e K 4 d U p 0 Z l D L C V B O G X i s i h p C I n Y Q h s N r C v p L i W J A C T S M X j 6 9 a S e n P 0 H O 8 / G h W p X r O b H D B d b 9 5 6 e p a F C o P n y L J g m G m 3 n H u H c S t j H 0 X a 5 / u M c w 2 U t 3 g O U S E 8 Z B R 4 w v D P Y c y H Q 1 c a c z g h g 6 p 7 d k q / Z W l 4 I W g / 3 U u h z 9 i o I p u Y P L S a / 3 l L R 7 + J T n O 8 l U u D F Y z Z n S N e N 0 Z 4 P C J v u K N r E 7 c g p 0 S E L H W 8 u l C 4 8 X F x a 5 d A a B d O T / l V Z X w M y o R M 4 2 Q p h E R r 4 L + 6 4 Y J J D Y D n M Y 9 b B y R x e f M A M w O f q S j E 0 0 j A Q V b y C / N J N A y x 7 R z c m E j h e Z 5 P A 7 c j o Q a 9 t L M 6 s v I n 1 J i 2 k 2 O t w g 6 o O m l w E W 3 T b b R g X a y y W t q r u Y x C M 7 o d g 1 w T C p l l i V K o s S X g L 3 C D E x s 6 o e m R W u P k p v 7 e c y y c E O v 3 m n B g T n Q o i 9 f J Q a R 9 c n J I j I Z m G m S P d Z y s D I f V 2 M H l J n u M z L V o L A E h 6 b 2 A 9 A L a / Y 6 i h v R 5 W g p x b Z w W B t 6 G X o 1 + o 3 x i y k L F H 4 P e O w Z 0 O / 4 t k v r W 1 t z b X I L 0 N O K O s a + + D G 4 6 z i r e 2 8 R 6 B A 3 r b A O z B 7 x T 0 w y 9 M s U z s B z O a K 6 d J l X 5 O s J g 2 a a 6 Q s / l P Z 4 Z C U 2 K d e g J c Q o o i k V 7 R l y C r R Z J J e E B y b 2 D 8 Q l s 7 a k g i S 0 j x a w i g o D h L p 5 F 0 0 F O Z Z B w r o l c G m 4 S t w m i q 3 g 6 / R f x 1 a 0 H N o F y Q W y x A I I 6 Q H K A / Z r 0 H B Z m s Y U S / L 0 I t 8 g / m 1 Z 3 d + Q c x S C G o Z Z C 6 b D j g v Z r m O + / a W e n F m Y y r + 9 P V R L i S C w H 4 S b 2 n M Y B i O 1 Y R 2 l l B m O N f L M j F i C N u Q x v h 5 X a Z n z L k R N c R a b i i n 0 / f q + X E N V Z N R e a + G l b L 6 u 6 c t t c g x O x g M R b M P Z N Y P Y x O + G W q r M Q R A l e h T o f 4 q f / a v / x t Q F F H Z q U 2 j E U s / 0 g i U Y 3 d k x f k H s 2 O q + I l 0 9 C U 9 M W C D / W m H x H / Q j U L m V F d r i i r l E L A B 5 I H S y c x F t h 4 H W + E T 8 A T e F v 6 4 B s I F Z v e x j 6 b 3 T p r o m 5 9 z d 7 8 b 5 D B 6 6 + Y N 9 g U s p s 3 X K e M y Q u A N z I J 9 A T p f u m m 8 / c J R h W P R 4 W K A f W E E u M V o Y r o U o q Q l h 9 M O W F v 2 Z 0 T R N L T Y / I y I d K 0 g C v x k 8 G R o B 2 c n R Y d / y S p R C u 7 S X J G c V i H 5 U H j G 7 w K J i 8 a s b K X b O g i G A L I h z R x J G u V F h E J E R N r 2 J E p M o 1 J S 2 k E B / y 5 s C A d x s T M r e L 0 E B Y Y B C g 6 v Y O d b V 8 y + q Y u X Q W 5 E A f b O l B V r R A 0 V i 6 H v C n I B C 9 a z s y m A k M V 3 k J h M f 7 I U V D m z V X 1 l E h Y 5 z s A M R 4 h E G t 3 4 4 m X A j R i W J O S c M u x g 2 q 6 9 T H I g k k v d 8 n I F H 4 A f g T m p M A u O 2 r D O J 6 4 F i 2 4 j Y f e b Z n x u b J 5 L E I o s d R U 4 C V r B n Q 4 7 g 9 0 T 6 / O R k O c M S s / f n g t J Y c / s w I R / 4 u Y S v Q 2 g b R c d 7 0 n F M I W C T q y G W j / i E j p D b 7 J C T x D w t n J b L g X X 1 B 7 S I H G y n k y n y h b A 8 s p L B l f z C 7 8 I a + r / 7 o j o S d 0 9 A K i h N A S u R d S I L z o U r 1 + i 5 7 d I y y G m R z O p O P 8 T C o w v s S L k 7 9 m / v H l h W X v Z r 5 H I g P T b y Q v s k q J J Q c 2 S B l J R U Z P S S k m 9 p W G E q R C r j e 0 C q F B b T E Z E / K 8 6 D g B r z J X y 0 G i b 2 4 N z 0 z h 6 s D 7 I U Q L v 1 H 6 o B 1 u D 2 s Z I A 4 U 6 a C T 0 c A s F o l J O S e V O R / 2 n R E k I Y 6 R I 3 E z Z 0 y x C y f h B + X O M m j W b j L I A 5 N b F Z i j R U Y n K b N H W E P o k v 0 I n u a H R d a A m Y n Z j q S v c H S R U b Y n s u Q h 2 w l Z D t F m r 2 b + C g C W Y h U 2 7 N F b Q / S Z m C 3 k N + + 9 q i + B U m J X y o 9 g f 6 O z R T c B Q F x A u Z J e j n y Q y 8 V o d f x e 4 t a A N i G 1 O g W m x f d A t a e R J 9 w D y C z M e / A 1 k F l d S D u 7 I u Q z 4 U f L o J o w F U 4 U z 1 I o A 6 B i X Q n j B b r 8 i y z S f N C S + s L X a U O 7 F Q a s 8 B I R x g l K / j a 4 m F e r Z D V 5 w a R t I H V T e W A i p 8 L K k x x K I h H s 8 T q 1 a 9 U t P 6 Q C f V M I d 8 K d y 2 J k P A E b e i L g l v P + w 1 c a J u q x c H 5 A J 3 j t i x Z I 8 w l q h u B T w q Z a I E e J P 2 I T M h b f x W A f C o x m w / u w 9 t i Y d g Z 9 I a s j h i z k R K 7 l r 1 N L 0 m V N P 9 B e 5 P A G p 2 Q G + a 9 s N Z g 2 k b E T G S 2 p s n D p I D H H J d x G q U X m H K g 0 n Y g b 8 h h N 1 i 9 1 O 8 E E B g 5 M Y j h T T f i f V / I U K U Z p L 0 N E Q F e T 2 y s / J o Q R G Q L b k W 7 d i b p 1 H H H g k w o L j c Y c 3 H d v S X H t 4 k N I X 5 i G X 0 6 / l r T n D 8 s w B j u k h p N p z w r d A Q 4 I Y T V E M u j C S d A h B k N Y h L X H B U b d 4 H f D 3 s 6 W i c e 4 y 7 A L k 6 j E D i E U q 4 V k F f I h 3 V 5 I V 3 J o S / r d B Q 0 m z x Z + N f M k P 3 F M m R O U + T z m F f A y 5 8 2 C Q Z u r d O P t 0 E S w x j I D L l g y M A y x A B E T a k p / D K n M b r v i b f o 1 j u 4 h 6 w r / C i 5 G S B u B W / y J G + b R I f W G X S f b U 9 p I Y E F m 2 5 i g a 9 D k N c l E N N K u 4 A C l E C 0 N C d h C x 2 d m k + X 3 J N m A m k + k Z G y S a X I I 7 v T 1 K C g Z z N s H b 6 v s Y b n G w Y w e w J o q V E T R h W U K A i s N Q u R U e b e S A X M / H 0 7 a N L e s 3 z Z R T J q K M N V r C t Q K g L I r U 8 w o k A J D 0 W i h F 1 2 j Y y u X A 3 E 3 X q J w H o V m I R x 9 9 E c 4 q W k 9 c k z Q j U H G g q x P h u N p W / H h 0 M 0 0 Z d t O 9 N W q u C V H R m W Z V Z n W Y X t f z H d S T T f 9 5 / D o D k t 5 O 6 2 n V X s d p G d Q 4 m N Q 9 m g Q N q F v o k Y h N 7 e e P r y S X 8 6 2 Q S X e B r U Y h F y y k U 0 f Z x C P Z I q P D u G 4 M q w E B 7 r Z v 1 q K V k f H b 1 i w S s u Q 7 Z 4 B W o Y T D 6 2 0 F g I N f g O 9 j 7 P 1 i T Z k 5 D E H a i x 1 I h 6 k b g j t A n t y P l B M R 3 V A e t N r c r M 7 W S Y 5 K + J H / n H 8 D J v O I d m x c r c w S a i I i O O M 6 8 H l + A L d X q y 3 f c v J q l m Q t W F n V h m e A y b 2 g 0 N 0 T K 7 Y v u R v d 4 P M 0 x f G d h X S g T T c n 3 D / / i V Y n F K K 9 D J Y F 4 d + L Q Z K h M q I R T F 9 5 N a P J n A x E T 8 0 W u 6 D o m X 5 Z W u 8 / B M a L u e A d j i s 5 z n L z S H g C E i 1 8 s e i D k h n S / 2 Y g C j x M i y M n D 1 v d U o F T d b C c J p a w M g i P Z C e 1 4 q M k p g C b + J r o l M B 3 l F G J 3 w E W R 7 Q Z v R D V K 7 s 8 L 3 J H x X o h B T 4 M N o O E N F J x X h Y e S 4 C 5 C M 6 w / l s 2 z d m r t 8 g G n u r N r j j l A z Z E q U B Z p c R / m T j 4 z N I h o y 6 g X o F l 2 D F k x z J 2 + / 2 B W Y + X k W 6 C d 2 F M 8 P F c 9 N E T R A 1 h d e I A A r x i V n c m t H d m b R z W V J C A 2 B o L U Y t x T 2 7 w i C p Q 7 C l V 9 1 F q c S q e i g I R y 9 C 9 a E P 9 r 1 x S D 3 e w d G a S r a B X s M l s 2 h v y y I b J x V U E E 6 9 X b g z r e / 0 Y h / C T t b J d q g l V N H R w T O n q l d X v U Z v D S 0 Z l E H o p 3 p V b 1 u s S G b 6 3 S t T W j C c q g 7 q l r W P 0 U B k g D T i B W 4 / + m Y V 6 I V 8 Y K C 8 4 0 g G S j e y W f I B 3 o d 1 l 2 3 C m T 1 r M v K E y R i k o 8 W i b S Q y 5 9 M M F q v e Z Y t v n r l v k W X x + 9 t E w v c W v 2 i r c q i f P 2 F l / x 7 j 0 X 3 2 p X C v u t h 6 3 W q l w Q r T 4 R f h q Z b g z n Y 5 9 t q 1 p E 0 B 2 l 4 B 6 6 D 4 O Q k + o G V N p A i r X x R H q D 6 n 9 e L r 0 5 M 9 c n C A 9 9 2 2 q o k / Y g j Y m g E Q 2 n Y Q M C C 1 Y c j d v B 0 w b s f O j q / z k N v B E Q l J j C Y m u w 8 m u h C Q 7 4 i J n h j S 7 k B r 2 S 0 b Z 1 Q V L s P y t y 3 a u G a 1 O L l X R o g E X i U o 2 y S i 2 C 3 W j U u j h e / k r H k 8 q g r 5 G t r F V R S b B 0 / + j B r f v / X x q p 8 3 m B / 4 z T 3 X + + J U Q g C t T p R D / X P 1 n B Q 3 I C k Y d e 9 G 7 4 6 O 2 g f I l G o d Z D q D w w e 9 F L U l V z 4 O Y S k D W i K e t i I y o 1 + x C l R Y a w X L O d O K F / I z j p i 1 O m U Q P h B r a O V f m i w 3 x k 8 5 S T v e t 2 j 2 I Y o s 9 l t v F U o q w B C V e W 8 h L 4 Q X Q B 9 N x S n L X u z W a V T D l v 2 6 1 + R y 9 G r w u d D d Z B P S o / v l I J I w z X a 6 Y i e j m l 0 B w Z E e + o C S Z i 9 9 I G Q K p V H 8 m 2 7 A j g 6 t F Q h 4 G G O F 6 0 A 0 A A X r E R o K A 6 8 l 1 n 0 5 7 P i C s 9 0 J c 1 N Q f 5 v y g C Q c 8 h J k 3 w 0 Q S 5 P z Q i Z 0 P m N o s 0 A 0 t J M i b j H T H A z Y m E / W Z M m k U J G E j C w D H 3 l 7 F E G d Y j F h z K b Z C v T u S y a 1 E a O K M 1 o y Z G R w A C T u r x U g 5 8 2 A g h U E 2 3 7 w A T L C b K M t U q M + H C O 2 O v O x k i 1 K M c r P 2 6 u X Z n n W x o x + y M j I E W C 8 f + 4 L h B 8 k 0 M A b E e 1 1 Z P 8 o u G h o U w o t 1 k v O d 9 K L J y s F z X r r a y O Y c g j l S m 4 g B z N 1 3 j D B o E d 5 z k T G E o H K 4 0 X x J 0 G 6 / C V N 3 y C 8 Y x y a d o O B Y U 5 A b 2 e t T T I H 9 z i m 5 M O E g d w R J Q k G z z b x S 3 V G U o E f G H W W q 9 + a H f 4 q 4 v O M W J r 0 Y p g 4 H a B C h 7 N T r 1 o 1 o j f s 6 6 C S t f 6 Q 3 4 / + S i m W U j k 8 Y 8 y G P x B F e v t e S r e s F d 8 Z A + 9 X 0 C h j a o K b W M v v o / r 4 5 i H y a 3 6 y S g 7 T 0 q 1 H F X c 1 3 Q 9 L F g K C 3 J y V O 7 G 4 A A s m g m a z S 4 2 G 3 + F F Q 0 H G f P P e 1 m e 4 / m s G z O f / l J / z G h N D J X x W d R l 0 G X 1 6 F Z G o k D L c x G u W 2 S 4 R n 8 P + E z r M P 1 k B l D 0 m K h L g z g N A A X b n X x C n w X U r a 4 t f o m w A S g s b E R f u l R o 0 4 0 b K t z O K m J / y Q 9 5 m O P Z r 3 0 O Q g 2 8 P p y z n f s r O p 2 y F 9 A x l C g 0 I y E q h c A b v 4 f 7 t t F Y u y q w 4 V d d 9 C m m H x o 7 5 b 0 v i 4 P s T O X 7 v N L / 2 e I I 0 d R 2 F J g w W 8 u / g A o S F T n L V P L V N R u M 4 W 4 V b K J O 0 U S A 1 B S V r l N 9 f z q H u 7 J C 8 p r N l / j O P w F q C y 4 A u N r p 0 0 h B 4 D F o j J I n U s g n s 8 A f l u + m c v a o D b A R K A Q 0 y + N s N D / Q H I D d q 2 D W s D i T s / B 2 t 5 x P / h C H 7 W z U 4 J J / Q w y S H 9 f 1 5 C g 3 y Y d m L 2 c r L h N a I K e 1 T q C 3 C S W S d y p 6 R d l a v t / + 4 r 6 b 7 y s s F P g 9 n v + 5 W E E 2 3 V 7 z t e v S q R 5 8 G i g c n 9 + t / X s 7 1 G Z V R k 7 m A Y n c 4 6 I l K F B E 6 X R 6 b g 2 e p f z 5 n / D o d 0 l I z K S M z i W P I m V p q K Q i M J C n k Z Z i O I x R N h V M 2 h 0 N J D i A L M B B Y 7 Y / P C f x z 2 G r U a s K n Z L K Q 6 a a r 9 k j s e 4 z + e 9 R i N L z A B t m d / K M 3 G k Q e 1 n B w z t o + 4 r + 0 W s y L 8 c 5 a P W Z l T U Z W X 4 + o V Y 8 a 5 9 6 n 2 q u d L N z B + w Q i C M + v S f D d G G U y R K A w E Y q Q 2 k j w w F N 6 j H l 9 1 c U z v m Q 1 i 7 0 F d j h + p N U e M y 6 E Q Y g s G 4 p 0 Z K A Y f B F N D / S t i y 1 C 9 f E 9 l 3 m 3 A + + T b c 2 t 5 k z C H X 4 B h / R h S 0 w T 0 Q G p i I Y x Y e 9 H Y S + K n T 9 9 A 4 J f 9 G N M 4 U f + T t I a 7 3 P J N J 4 e 6 y Y B 1 m H E P l o l 6 + z t E X I E n p A Z W A 6 D f 1 P E 0 2 I 8 Q T 3 K h w M j x U G 4 g p p T t 4 U z g i k 4 B B 4 m v 4 v i m l / z l o O E u B V P g V d 5 j G 1 8 C a G i x Y w x w M 3 h F d P G w M k J i Z G M U W d o i Z x r m G g u A u w T + c U o N l w w B q 4 e O p 5 K 3 / 0 H k y B u 8 5 C Z z C f 9 i L o o e 5 d o 4 O y M U v k n z 0 T Q c / b 4 m U M 1 / n E a 6 3 U U I W i / F N u 9 f s c Q d q r 2 d z J D J 7 A 0 s U r B 5 G 6 V k N v A o I m P M b H n A e F 9 j r u R T 1 2 G D N 5 3 b 0 H / B b m 9 g C z F 5 b A R v C H d k A w e e f w p o K 0 I C Y l i D e A L I i T 0 A 8 z g c K L Y I h m F 7 f R h v T O u t H g s h O / s c u D Q s G E c K L h 7 2 2 m S N V a q D u 3 A + S L A y g X a G b c 6 y R 8 + 0 S t o w 0 I x Q V I R l i b 3 E P i U d B 2 d I + Z 1 6 G a M G 9 M X + 5 2 U M J k E j W z C 5 R N A Y u F m L 7 D z c 9 L x D 9 w J R v l 4 R / 3 j s N l j h J h y h 7 D P L / G x O Y f L l c F h I B + Y s N f c + 9 N t g W 1 W M S S I y 8 2 4 i n Q S m r p 7 D X u y i h 2 P N L 1 A t T g c Y P P 6 Y l 7 z 7 D 1 7 U l 4 e W W R N u o E f h y f o r y i Q 1 q K q 2 9 y J i Q M k N P D s I U T M x u g 0 m A g W 6 j z / V q P z Y A E o G 1 G Y 4 r F C E z S 7 M j 7 e N r C A Y m B 6 Z b a T N 9 N G K 2 R c b a T c i R y V k m a 9 4 M w R s k a E g U B O J H 8 J b x x J 1 f B l k 7 v Q o b p 4 u L z I N J A k L X F 2 v P n 7 G 5 g v + y d l T S D i 2 k 7 u g w U z 7 B u Y B A w n 5 t 6 S q e F + / 1 A x s W 2 + E 5 z j s 2 a D + v U v t j a C s + C X 8 w 7 P X q 0 3 m Z Y e x q R E w c 8 o o o R L S n W 6 N r C R N l Z 1 Y y 0 d 3 u J t O k F E h C k r v x 6 e u H i r G E O I A 8 r f O B H N 4 b H N 7 m B S U i h u d S X u 5 D y v T F r e T A I O 2 g 3 e n 3 c M j 6 E M a S K x 4 s w R c A L K f Q j w + 9 Y r T E s o 5 2 V k G j q i G C 5 J 9 2 W 5 F F 0 C l A Z Q C o e l 2 p d i j H h n r E P q 2 j T P J z w X H D l S t g N c R a f l v O h D 3 Y y N X 2 I 5 A + b 4 j 1 R G b m p B q Y M U t n u P X x H T f K J U g p J O 2 U S m 7 R d 7 F k k g K R F j + Q h t L P 6 l 0 B T o h o x A U f h L j U L O B D q 6 M s 9 + G Q 0 x U o a 6 F S E m D C M B 5 f z L r D J m 2 F + 4 j 5 2 J G A m I d K 4 0 F q F d V 8 X x m 9 p S 2 M k S q I W Z P Y d a B q + k K L 7 H E I X K J q O O 8 K e z g p u f V V / 6 W K G 2 4 L E 4 t W t 1 9 3 w I u a M l s B R 4 U u p v h H r E k 1 Q q K 6 Z 7 2 E 3 G m n I V o c Y b v G e A P g k h / 5 5 a p l b q y A h / A x S + i 2 O O K M k O b Y Y p c y z Y 9 R z p Y s p H x 5 r e 2 L e 4 J M A 7 p G 8 H G o r R m P N 1 x x g U W M Q J A T Q R i E D x t G L t w 3 X Y K D 5 Z 0 8 T h r C 1 3 l f s 7 G b f H 8 J A R h O I A c S L O 3 I + M 3 q M k w w w v w I G B L C g u F G P 2 n x p + k 1 a A W z Z i s 2 m a 5 s 4 z v M Q y J / B N 1 k F 5 f B + B b r o 5 o N N V C 5 Y i Z 4 Q P b r Z F F K w C 2 Z m c e B y f R 5 X i w U 1 u Z + s H J s O 8 S Y J O s n h S l J l k g R i 9 E p p a G u 3 + d 8 p d 2 y 9 X g U y 2 1 a I t X s e N c W u 8 I n q 9 s e X h h H a z q 0 O b j c S q D H O H P s F i g I j D E P X 6 D Q g K 5 B F y S p k i K 8 d 4 N 5 c p 8 o n X g 6 / H b c 8 3 K Z d o l d V W v Z r b A S p C 2 n R L K 6 A j I / u 8 t b 4 M V W y Z D W K S w u l f A D 7 6 a A j U o 3 k n a U P E E J u X c o S p P Y F V T k g 6 v P 5 D + 0 P k C h 1 Z G w c J x k V B Q Y V 5 P A M A d c w y t s g J M 5 x 4 P D P r C e W Z 2 c T b 4 u u X 6 + q W X R O s L U A z z p i X Y U 5 8 d U 5 X 5 w O v D N c P X X D D 1 X T N 2 c b E I k E W D J 5 V R i q v m 6 O m K A p d o 3 P E g D z p H w 4 A f D n L W M J 1 k N K Y 3 i t 1 B r 0 w C a J 4 k D d X y i f f o M A R t I x a A r H F L / U H N + D Q a 4 7 W 8 T p + T t u j B Q s 0 C S h j k + R i Z F P k X y R c M C D X d + b v c 2 8 S L b c p 3 D Y Q d m v 0 1 y T D m r f c G / r B G 6 M 1 e g 0 A s t w y 1 j T z O f 0 p 0 A 1 n n s 4 Z L G g z n H g g r a n S G K a d C S S G F Q S y h v f p e y q N + V b D u X D S H 5 H 0 l l Y d b 5 X q o 6 I v j a j 1 i A 4 p v a t D J q d c f w c U w U R U 3 s i / c S l o Z i g / o B K E J i w 8 V V E l Y O S O T Q Q F q s 3 C W P B B q I 3 H L S Y a E I U 7 o H n q s q 4 / 2 T u W v S x h T d 5 c y 8 1 3 1 n f 8 H m M t r V 9 5 j a T q q B r j 2 y y I c B / 4 3 E R X 4 m c O h n 9 f C R t G 6 + a e D h Y R B M w v b q W D v + c C D f w c w v 4 a N V q Z B Z D w K 9 P g r K B O J e A X n E + Q M M i J a / x Y s v M Q D V 9 o Z e V 0 1 2 c K 8 S J i E V I Q D l t G v 1 8 P m + E N e W J e G 1 O 3 R M K d v / H Q g q v / T f p n S I h 7 M y 4 Q Z 0 k W M B i k v g O 2 v f q c 9 9 Z p 8 S R v o h R P K A s j 3 f P u 9 t o h N F L Q r Q f 1 o p x X i z Z 0 y 5 r 9 O K P B S 4 G R b O w 1 q o I n R q l B z h C N 4 N e T H f v J X u m T 9 O E S 4 B D 2 k L S Y 4 + v k Q a N 3 A L w 6 7 g l 9 V Z d C V R b j I l n j h Q W J D o X J m 8 r o h b w t f k l L a b B + 4 d Z h 1 G f P Z R J g d n 2 h N Y y x i g D 9 1 B P p t s 9 b e B O t d s i z I 7 x z g 2 C K m e b L Q N k d C d Y a t f N Q N L z i G G x f J u F k Z m M q y j Z b G E U 5 S x k N g f R 0 t T Y I s q J s B + f X b x D M t x q f A X 6 d Q E V r j M E R f G Q W 4 U 7 y B 0 v T P D C q U + L 2 k F 1 w M k k H B g m l K 8 B n X 3 6 g B f W 5 3 y n e y T v m 0 E L 8 4 j x q 9 q X 7 1 G I E 8 O C d E e n Y j 3 D p o C M x R R n z l j 1 S q H q k M o + + D H a T h n K M 3 O q E 7 U 0 m U K T M G 0 h g R 5 + P W c + s Q x v 8 4 R K h S o i u P z p 3 t + G B F x H 0 z 7 d E H O L 2 G e Q r W n I 1 V H d p v e v a 5 B K v T j R q 2 8 u H V b Y m 5 B N 3 p 3 L 7 O z b 3 4 X Z w N h u 6 b D U D B A O p 7 X f 6 c w U 0 o f K r c 3 4 j 0 j p 5 F J W T + W g c E 3 7 8 s i I P c 8 p 5 J d t 3 j P e l M 9 i t N w G + x y 9 L 4 o Y Q N n n y 6 8 H / N j C D Y 3 1 Y N F x p h g K P O L t 6 i U b S Z 9 U s P o d K / 3 N h 2 Z m g 2 j 1 k G p z 9 + u u U H 2 t n V 7 s Y 1 V J 6 m 1 W y e r G q X 7 3 9 O y v t J 8 6 2 s j H 2 7 f X 4 e W 8 J 9 E d j r G M y r w f G 2 m T h H v Q O Y g c G c t m V 7 / n W E a o 9 0 4 + o v k e b 0 m 3 Y 8 o I z E Q 1 S 0 G b X + 6 4 H N 1 C H / c Z d 3 Y 0 z P R E o 8 2 D Y o H I 0 p l v t y E b 6 b h S N B g P b T v 7 l Y L S r k l K / M v 5 G n 7 j Z u W P L 1 / I a g E 7 7 O 6 4 5 k O / 2 / o V G U P P q r X d r r 1 b a u 6 s G F A 8 y / N m A O 0 B D H P 5 g h j 6 P 5 B j B Y W c N i H m j I G M 4 T H r z o J j w J 3 e w 9 E A E 7 f f J a N e 3 Z r N 8 W n n n d o 0 5 s d f 3 W 0 H 5 4 L U L q u 9 L e m q 8 k c m 7 V 6 L r 9 Z l P s L q u X b Z 2 + X i w u G 5 J p Q 7 Y 8 W q V g N O P t Z v 1 K H m 3 h l 1 6 4 r u E q L 9 u V u 7 G / 7 a M v m 6 O q / / + Z 3 m 6 M o L z 3 0 R 3 / / N / / u + / / 3 O + 3 / 7 b r m 5 f n 9 o F 3 9 r q 8 U s S f q p j 1 P R G F 3 Y L G l c / 5 F f B w W p n d X 9 X 7 A 8 + N j f s F O k I 3 9 1 r t s b j R x R 7 c u k T y R g T v 0 I y w B c k E R d z u g l D Q + p B 3 g x 4 b F w h i T b I T t l J P h b 0 p B S f C c G 2 k 7 f i F 8 X K F M w u Q V S J R h Y 0 J k Z W k 1 + 6 L Y 0 q c F 3 d u d N Z / q I u + y S G o g V b s 0 6 g X v Q 5 6 N F g 1 e m 0 Z u D b k F / K q o 6 1 G A Y X t 0 V t b T f W E C e q m s 4 e e u r Z C o I / s y k n t J R b p N R v E a 6 p 3 t S V s a t Z f V G j l j 6 f A Y Q F y Y Z h b + y N l k + 9 i e Y s h w R l N j w r s q g q g 6 9 f R o / H z 2 S H G Q O j 3 j d 1 Z r a b a T H O X n Y u Y 5 u M 7 c 7 3 5 V n l Q j I P H s b v 1 s Z q r 8 E y m + D n s F I R b 4 f O 8 L x U M F s s s E f b 3 v J V P a + y 1 b e 1 p 1 t + n t x 3 5 + w + G / a k 5 B z f c 9 E j 2 F t w z 6 a d 4 w 1 P l j d + M + + o 8 X z 9 f 9 3 o Y 2 P d x h f + 9 r G v A I v N 4 n D s f c r W 9 2 R + r n G n 7 h 0 / h t 2 e N J x O G R V c 0 q R N C 9 i a n Q G K c u z 1 X o y 5 3 O d I q u G I 1 i Q F p m g F V K 7 c w H t R q l e 9 t / 3 M G j 3 I h X e S M b Y w z f S O I d 9 8 2 N h N E k 3 9 m T c 4 c 0 j n f 7 9 A u P 7 f P x S G 8 c 2 J 2 6 p 7 E x w s j c 7 d u r b k F x v 1 A + 3 8 k R 5 T J O u p A Y i A 2 m e O S Y b 7 4 Z 1 w 6 s r B m a b a 0 w 4 L E J 0 w 6 Y 5 w H t 0 8 L L v w k N P V 8 K F v n k d E Z w w t N n x H T x a U w g a A + h q h w B u w e F V 3 Z S C Q U + M C 3 W A 8 R h T E k q Z e v 4 k x h I 9 C b s 9 x k E 4 E O n o j U v D H F f n k E M S 6 f 8 / 0 Y n X x M 8 K 3 m c u g 3 9 H S d J v B s a W S V / K N u q U + 2 e o z + S x j p q w l 5 f P T H 7 Q 7 J N 9 j A b r V l W U p A G K E Z W n + U a O I L h S g w Y w 6 u 1 q c 2 U Q 8 C g P 0 D l F r J v N G d O A R 5 r u y E n z 7 9 T A v w X G P q Y h F / V S y / Y p 7 8 E 9 O 9 S v y V K e p g Q v t H 3 N e a b d K r 6 7 t V H o T / 0 k f 9 Z J / Z v c l E A Q M j A Y o S / e G Q O z O / 7 r I J b q q u M Y 7 + F s l s + w e j o x V G G W 3 M u b 5 J h Z C m 9 6 r q t t + m X 1 p X s c M / i N 3 Q K G s W J 3 I U p d h L 3 E Y j / e M h 3 X e 4 K 5 0 q E o 0 j m t w B b b G 5 0 K 4 o 6 I + h i t 0 O G V + c Q / X F l + v I 4 S J n h 1 1 D P o o R Z W r I M I I + K a R 2 C E 5 T l 9 M h H C Z P 7 d F s p h 4 g 8 7 H n S b w y f L 9 n A R c W t O M i g i h V 4 Y p e y t o D f i b Q B M R A U p a 1 K I E Q V 0 p 3 W S G 7 8 l q O L O e q o f i 5 U r k T + E m Y P N Y v u n h D R N S F M s Q n M y g 1 1 p b Z o X h / e p 2 3 d 2 u t O R a L c g v I L y b M w Y V 6 u O T I a / N 3 I F t W 3 Z a L 0 o j 5 s r 2 C 5 Z u c s U u T r U M s Z Z s Y c / 1 g M X 0 A r b w 0 w p G m g k I H g P a F b d N n i 2 N V / m g V J D p N f R u i Y G F i O m B q 8 G d + P 2 C G s O A K w l 9 Z g 8 Y 3 w G v l V Y / g i w 2 B S G c W I b Z n z 4 Q Q y d j n u O D q B Q 4 d s o 1 W f Z 3 Z a 4 O c I H d c v c 2 v l C A h t L o F h d I U U 8 Q B A 1 9 L 1 s Y 7 m R c d C P h M i F 0 g B Y K P e e m u w o 3 4 c a W D o E M w 4 p Y z A W 4 / k m F 1 G Z 0 X R A I h H B R O e 2 n I 3 F S h r j O G 5 L x I Y B B J h 5 X j L N / / Y m x Y j 3 J p H t 2 g e w r A i z C p I I W z G s V V a K x R T s k S Y j 8 w l J j m F 1 S r B Y o q F y Y j x T u s T T A 3 S n Y A 9 u G f J d s m f a n y O I l m J C h + f r 3 1 b D 5 0 r a e y 1 y f C B o 2 2 M 2 w L u i K k P 4 h n f 2 T 4 B E p F l A W X g r N Y J K U N S P 6 T a 6 J d D N K q F 8 D y 0 K W A f V h v 4 h 3 F c A x f V 1 6 k U J I k x U E Y c G + G D e K J p k Z F 3 k s s B 7 Q 6 Z f x h 2 Q q J B a Z e l 9 Z L 3 r z m G A c a R m X E K Q U 2 g M M R f R U 5 1 H K O p L b j q L d E P N G A U t 4 k 3 w R Y g V O J 7 K Y Z a S X P q O J C b R M q N 9 h z r z p y Z b p x 2 7 A 7 M s 0 Y + m b Q q R Y s a p / 6 n D O R y o p a W M Y e 5 b j h m f D / j n e x U I h g m 5 h d q A R H W L o q y S H y J F X n T q v E P N z L K N 3 t F u v F D D w V x m 6 k g e C C + G j C i 7 e O v K K h K H D 4 Y 1 5 l P H x N 3 k p m W Q t f n d c L v q 1 q Y F y D j D B K R C r 6 B x B / x R N r c b d Y 3 4 d h T Q p z 6 R A l k R c b t 0 U f U 9 h e 9 G A 5 g a Q 3 U 7 Q P C Z b g 8 E C c Q u u W A c 6 k D H G a e D l M x O 9 Z b T g Y T R o 6 X + x W u Y T L 8 K w F K Y C u q 3 i s 0 r R C m D F g P p F q y P J h 3 w F 3 1 e Y G a K y T n 8 Y n U i O A k h r K 6 u P w g G H h 3 J Q N 1 h Z O + o u + d 4 H v z 9 U 4 3 O v B z P J L v U h m 7 6 V d Z 2 + M 8 6 m h R 0 k q H 4 t J C e Z 0 W E t r h W W M m u f V U R B T X d Y X n v 7 p e n r M i 0 / q D E I j e r t 5 I L 8 2 Q a p U Y 8 0 E d P u u W A F R z Q s + z u A L z a l S R + C t 4 B p M b / T F T c W W 3 N 1 Q g N R / k a t o + U u 2 2 r t C S L 5 o l M F R F L p N f o A 8 G r 0 k p N D T D W u G B e 0 Q 4 T R K l L 2 Q a J t w e K 4 M / H Q c V m D I J z R H 1 E A Q i M 0 D D r S C p S P u w 2 6 C R o o c 4 5 y r z s C 2 6 R S J T E + C 6 Q W j 0 6 a Q T i o O 3 y y o 2 I Z 0 8 f s o g a P S e 7 i z s G c n V w K s E R 6 C 3 J t O e x 5 b E H o f i v 3 5 y A O u 7 V N i W k t q 9 C J o O p 5 + C p / 9 S w T 4 T e m X F w k E Q R 9 a D O A I 1 L k w l U a m V 5 T P Q K q G a N j g 3 s h m 8 / 4 u S 1 5 P 7 w K c R b V 6 G 1 D d U K S 3 U R g n L B A P U Q N R M l C q 2 1 K 2 l z u D R k o Z S o N b j 8 R 7 D p d h U / 1 Y Y b l i Y p N a U 9 v G 0 e j F z L y F + v v H k V Q H K x b j h F 9 P G f I h H 1 W u 1 u 9 z c a + T W n O 8 e j u E A X E D 3 W j z f g f o I i d Q 5 u 5 o T A D q C F v X K T w y U 6 X r Z g d 0 6 b 3 T + 8 x X L t 9 Z v 0 E n 6 R G H F K h C l h N T S p E M 9 g Q J B j M v I V T u b b j 7 4 D w H v 9 a u j w m b n d y P P Z E D g B k W 4 Z P 5 E h j 3 l 1 3 Q L F r 8 2 / H 8 z s O Z i K x y P c x q Y b o P 7 p E 5 N Y a O y e w J + H B 4 A P C O g K X F x g N r c 2 4 j z g C k s x o B D E y I P 2 A 6 T R e x O M a 4 b 4 C d Z U + n 4 h r X D S G U / S K b N C B N g r u j I 4 x E 0 H j z Z j S j i y F n w r w Y y f b 0 q k B M d B v B 0 o E e i j m O r 4 7 z w O J X d l c x M V i W g c c P x B 6 G / M 7 5 2 o H C l C 2 7 i 3 x 3 W a 7 w l Z p u T X 3 g n 6 z y N O 1 o T G t F 8 f F z t i z Y K + 9 F c M m T 5 p P O + M P G g h s E 9 B W v 3 f k F L 4 K K V Z x e N O l I i C X N 1 D Q q L X I + S H g 4 / e 1 P V t E I Q Y B 0 W 7 B / g 7 W 8 d E 7 I O e L S l 6 d l u Q T 8 1 T 7 R R P 3 G 0 7 8 J p g l h o U H R j U p Y Y B b o N A B 3 p 2 e V j p B T v g 7 q i R t K H 4 H n 6 k 8 C H 7 g 2 y 2 1 E X n q k L O 7 b S K k s B p c j b v V 7 j X 4 8 w a t l C B n U v w j P z x r A S E y g D O Q q V 7 w c w e j e K f J r H J D C K E b l 0 L a P Q 8 2 F O m l i P O D M w T + F y Z J 1 u x r S 8 c A 3 F W t p 2 i A g D d X 5 1 k 9 2 Q 6 Y 5 J X p e m G G o N 5 G O + H s M 0 K G H H 4 n Y i C S Q r i X Y U M B S P B V K M h I t 2 a x A x J O G / 7 J Q 6 L M / 8 I u O b g X U A F R f s B r N + 9 D b 6 C P E I L N I G f D j y A I h d q b d B p 8 k s 9 D u B Z V B e R y 4 L 8 R v H c O M k g n S h x 5 9 K 3 x A 9 m Q T G P 3 r V D E g z 6 n 2 n V j L O z K t 4 P i z g o 8 g f J H 6 L v 2 p w c P g L k U 0 X 9 5 0 6 8 4 O u z D c t 5 A q c l r M U A M s N W T R t n X P g G Y I C d f 8 z a F P Y E i J 6 K 6 9 g O j V 5 l L w / 7 1 x g y S U E b J g 0 H p r D a o / c T i R + m s M d V 3 N 2 e T H D E w m U i c 8 S T w Y B Y J n R i u 3 S Y E p o L Y 7 c B s F K a t p I Y 1 p B D k R J f m z + u m l 5 2 T X r Z 1 b p 5 A m z d W r 0 x H h b N V z l 0 W I 8 w 5 0 B J M 3 g r I w Q Q l t 0 I f 0 S 0 I 8 k t 8 T w h m P C 4 H O k y Q q i 2 L Q Y h w o P 3 4 t 7 a R s 6 i S W Q F I g d i h Z U m Q I E y u 8 T V n w 4 J V 0 d i c n U z C M E k + C + 1 N a C I K f M S 6 Z 7 V k P 9 c A 8 k 7 9 p j 3 E S k N V w + 1 4 N b t 6 v b a y m V s D p I Y T 4 O x b a t A w 1 9 P H U S e v G Y P n x g j h 5 O g w F P q u O y N r F x I h 4 9 I 5 k 3 o j x o H g p z G s j X g Q z B 0 u + i 5 p N E k G P g Z B k L J A t L C H T W o J 7 4 1 y C C f N R 2 H S k e Z w C P k S C l D S X w k / h H / A b 7 R T l u S N J v 6 J N u 5 g + I y 0 w + l 9 e A 3 a N m H G p 7 A v z R / L v j 8 h x t c Q 9 7 8 B h V I s r B K Y y G H J F T 7 y r H R Q a A G S C i A 5 v C j R b w E + J v M 0 9 w O U M Q x g R s H j g y M t e V g Z 5 m y B z n k S 4 M T b 5 A Z d E r C W M v n R J x h 8 g o 5 H T r + i I U W + Q p 4 W D N B m g c o H 1 2 d W 8 R 5 A v A i 3 f j S O s 7 g y l o j 0 X G d A i i v 2 J s A D b m e e d u Y A 3 W k F x M 7 9 1 o 0 U p Y g G e N r b r u E J C X p / k f P t Y z d 7 6 c U 5 T Z E t O R C K q V 6 D / f A + q 2 b I y W e i 2 l B J k J 0 E D U w l z K 3 D r V 4 h 0 M f k D o p k i z P u 3 k / z z v z x 2 Q R r k C S 3 n v G g + u L P 6 + H H b s 0 l O U f h w 6 h m o t 5 F r Y g 3 A 9 1 n e j Q 2 K 1 T O + F L R c M m z i x M x F C h 2 R M f l O 1 + H p e J 7 9 d 7 u F Y o R g m r M W D Y d 1 g J 5 O v d 6 7 S D d u 3 a Z 1 3 n p Z n T U D e l F R P I z 5 D 8 m i o l O K + m 4 v M 1 5 6 a h v T D H E B M 2 8 5 F 7 h D S R D / C N z H + f E t U m P 5 r w A n Y d L Y 5 J U Q L + m 5 U P X B v 6 E s C 4 k z 4 C z z i g F S s 6 / O c u t d U z v 5 D g i X Y P 0 U h l Y y K g P 7 v J 6 h P r N o C 1 c S m E k v D W 2 A G X M E C 5 M j 5 y M X h m m v S S + U s 5 5 E E y b f t S 0 V r r M U F X d a l 0 A j N T z q x p v d S 9 7 e I g W W 5 9 X c B 9 j I Z y X L m j 4 E N e f Y / g i H q K p s B j o z Q R o 5 O d O j j 0 h 2 n 1 f i 4 x J 3 B 6 E p M O p e y c p z j + e 8 F 5 P 9 J t a R I G v v r t P 9 + D h v U 0 9 K h Q D U Q K l D v n 9 w W e g O n i U T S a V v a j t C u F S j F o + R 2 / L W d p v V 5 z r B x v t v A T 8 S 2 O d n y A o I i c q t k h x / 5 F t g J T u C a I e S M r p j X 9 G O O b G Y 0 i G 9 d G g 1 z I d L d F X K h h O c s q k C u M F G L s g + y w h d U o 8 s 2 F e Q k C Q m o m 2 E 4 9 P m S 3 J E V r s N P y m J d g K 1 I y / P t K Y J h r f M 1 y P y n / b 0 S 2 q 9 t v 9 9 v I U l a m n e W M H G W E 6 F y u H P g t F N 3 t t u C + Q a 3 2 h w V E I c R U p T Y S X 7 g G f a N v X Y A e X A 8 s w 7 O h W 8 N O k 3 E T 5 h x b A w 0 Q Z G 6 E N + X e D a N Y X Y Q t 6 G U 0 7 n F P n i J r T P 3 9 u F P i A c a 5 G J f n O m c w A r m H s C B E Q Q O k D 4 r Z M Z K F c Y d I H o g j 5 C G g I 3 1 4 4 5 A C f j D 4 L O X T P C I p M C z F k C 5 k J 2 w n K p 5 X h 0 L P M i U p Y W p R + O r 5 4 y b D X 5 S S n 7 N W U X r 8 9 N s d + l E C x h y u d z v 3 h 7 3 N N v k P a L 7 R S 2 I / i + X b W h G A 2 I U U l M 7 Z S W y 0 d C h h 5 Y 2 d D 1 K 7 I r q p j E h B E u U f 1 F L 9 E A 5 M 1 s i 1 a A 1 R Q Q 0 y D k C T n E c B j a T E Q / O k h i V i b v B h J m + W D 0 k q 0 Y K T l Q y o n H B 2 S S 3 6 A b + A x 5 F O 8 G / k 3 f / B y y s p v S Y g A W 5 U Z A 3 k l C G N B Q S T 5 l x m 6 B + 0 L 6 M A n j J r k n 0 w h I C Y j H 8 y p c B W l 9 C S H b R Q H v 2 0 u f 0 U 0 j U x i y k P A j A a X T N 4 2 m B k f l H 1 4 M d 9 Q E t 6 S q t 2 c C y g C V Q p j k L w K O C o G w b Z j 3 J y 2 7 s + P p i R 0 1 F t N E C 4 g M 5 l 7 E G s f L h z A B o 6 Q f J Z p P 2 J Z 1 Z 5 e i H 4 0 W A y f C 0 Q T h T 6 p 2 E j I V S B T F u v C u 4 j v k s 1 R l r F q c J q Q F j q i n F v 3 0 R / v y e 1 V D d Z 4 B 3 V y t U F l w p l j C c i 4 o Y l r o f E W 8 b P v s G 5 j 3 6 t 3 f R G F + H c R d 4 g k A s T s n T 6 D y i w p u R E P v s Y N / r r 9 i t F f w u m A b 8 C 9 8 d L 1 A T S p 6 o l C O c s Q 6 O k D K Z M x C v q z Y g b B 8 S Z D C r y 2 o 7 c i R + G L Q 1 7 7 3 Q j 7 v K c h S 0 M u 4 I 1 r 8 e B v Y s 5 W I x 0 w Z 2 m R 0 k Q p 1 5 M 7 j n e X z I f z d W F 1 l l C 9 W J I H g 3 o 8 r V W 2 T l Z Z 3 V s y R R q 9 r T r 3 U z 5 Y v a / s I x C I 1 N K / y w W W y N S K 9 s + o d f E i 5 O X e O J F / O h s f e 8 h K 4 P 6 V q V 9 Y f B x X p a C s J n 8 h / 5 O + K G a Z M P 7 V d 7 J 7 Q U u A g / 7 1 y + R + y D L n 0 f 8 J o d L 6 l a f 8 k u 8 K v 1 / Q e N g v G H n x p G h P g N y L + u a q Y U F c R w r Y e y G V J l 5 Y / x 6 I l v L X 4 g 7 d q S / 6 j V n V K 6 P Q w j Z D D D t Y R T I 4 Q P c Q I f C J f D u S 6 r w V Q C b o t T I w 8 J 5 9 Z O r J E t k 4 G U u Q O / F G f x 1 3 X z w M W 2 o V t b D k w / + O O / 1 z H G O Z t 8 M n X 5 / u e m u g c 6 C S z W y S f I b M J Z + C D + e 6 U G 7 W c T v Z h Y 3 s P O A z 7 e I 8 O E + h e t v V 0 S O 4 0 j w Y P R 1 G y p k j V G 1 P S v M j R 2 C 7 V w / P B Z M K M i Y J p z p j H G l U 8 m + D 0 7 S e Y s D T b 0 a v w b 5 3 8 T / e M W A d M L d t p B N 2 B b o d 7 E W v i Q U x U e p F C G d f M H k v U g M U k k 3 Q G V y 1 O c 9 x I G g w g 8 p D 7 k O W C P m S Z m C U J I w h S E C k l d U m Y s 0 F w G u w v e Z s I X k W a U K K q r Y E l i t b X U I m e j I 2 p a K 6 O A 8 y 3 a x p 9 E R a T r C 5 Z V m g k 9 b o M V 1 Z c 5 i q H W Z u H g O w W r o Q E H u A M p F K Q A w b 9 N J O 5 8 A H x F 1 e g m A u o k s 3 Y d P I 0 M H W + / V w b i y c r 1 A E n P K U / j V v D 1 R l K T 4 F f l r 2 y 7 4 4 q E B J d 8 i H Z M 6 k h D B O C m V r X z f q E a U S a 1 r 0 R x 8 t f Z 5 d Z + 0 e 7 p U P 7 0 w T F 4 t s 1 l m 5 R e C g B T c 8 z / Z D q H N E 7 X m Z 9 9 V 8 G q t f b H 6 y H E B 6 e F z C o + B U J 2 c 1 h X o h m t B C Y R E w k E t t L l s 8 3 k T f t 1 w A o l r E J Z Q h R r 5 y G W x D I l X U A s B c g g a 7 e Q l P d g K f 7 M R j H Y D 3 H I L p 2 d f e L l 5 7 V / v e A z y S 6 L f h A E E d w s + r j B z v w G 8 Q 0 e R e 4 M w H I Z W m P u 9 e o Q o h 8 3 u C t q z 5 H q p 5 v 0 o K B E k W B e u j 2 U R k q O y I l z I / y w / e w + P 4 m K 5 T k a y s h H L j P 3 5 p V K N r T X u a R x D D P 5 Q x w r z q H O K S + 0 i 2 5 t 4 7 8 + 1 8 o s 5 X + B 0 z t A G K h 3 c G r c g U X T i 7 7 h z T C x D H C b X L 6 x g S 8 y W H + 9 u 2 7 q y s E z 7 q 8 h 2 0 8 v g 3 T Q L L 2 5 v U S / Q I 8 q d d d f a 0 O 0 7 W n h e I n Q 7 W X Q a v + 6 T 7 5 I Y I U 3 S S h 1 9 C 8 R g D w W w f d k a M i y I 0 y + X m y v g v V h H w 5 4 q f K I M y y U A S L C 8 G t r l Q 8 l Y l g V y P g b l W v F 4 + a f 0 P Z e + 1 n b i 2 r W 1 f E a 2 B k E A c K m d E E h h O a I A x S Y A E I l 7 9 9 3 R c s / b c 6 1 / / w a 6 y M c Y E h a E x e n i D m F r u M D I 8 e T / g 8 c B p v y L u d n o c Z P i x u 3 S X U i P j 7 1 w 1 s A X 5 D D m c E o r W A i B 8 Q g O U N x U I G 1 I Y 4 u L D U S u H c v T Z V u J N O S Y 8 U r O z K 4 c C Y Q 0 i C M W H r I O R O H s F n a V p d a / D i y f 4 Z d k g C g S 8 U H h w k v 7 R V 6 A u g 6 o w p Y J v P E p Q J 0 E J X Q J d J j F O p Q C G G R g y C v h E j C U e H 0 B x j f t c P Z R n 5 b k 2 Y 0 C I 6 o w F O 3 v J K R U 6 K e 9 P A 0 t Y W l w K R D Y a + 0 A U n c U i + s g n b j g x W c b z J R y W n a S L y s S A I z g c Y k j l 0 g E R h 0 V p g p H U k B l 9 A I x U 3 k h f + S K b 4 3 b z V b H N Z d A V K R R 4 8 o y Z l D i 8 f 0 3 1 C O 4 Y m D i 0 m q S A f a H Y 0 x M 1 y 1 0 A P Z N I X w Y 6 Z R I + m n h f P o C d Z D f Y W 6 5 2 i f k / K Q H B G W V L O c m M d y y Z y A c k T c h A F Y p W I C 7 N z C q v C S e S z 1 c n 9 c p E h 4 G u M m O B a S P L l N X R l T V 1 3 G Y + I r U g k J N 3 F + A + n 0 n h + X N q m U q l M M 4 H g 9 B E L Y x s Y e d K s U X O E 6 M Y w r K c A E a F X A S T P b X w b f / P G K l Q C o C F y F j J O U / i x 1 p w s m V n P j x a k + u e k U n V X P G H l 2 x P p k M t i b N 3 Y G y S r s p 1 7 I W X B P 7 D T G p L 1 N a H Q i w g I O J a 2 w 1 R W A 4 p Y N X Q Z G Q j W D v Y k r A 6 c A x q w d d 2 Y / E Q e 7 y f i T 3 V i 7 U f J 0 u m H 7 o c n t 4 V 1 r 0 E X 8 D W Z Y a V W r F E p z c i A 7 o R g k Z l O w s 0 Q b k i u B 9 m z F W c F P Z f d o h 2 B V f M b o j C I Y O d f J j 3 5 n k P v z O V M 8 E h m K H / L J 7 t n K L h M e X Z D E A 1 U p h 6 B H Z 5 p h R e C 2 D e f V S i T y h C 4 M x I x Y y L F u w f c R D n W K Z 9 c f N R y A z t f X i H C C L j H A U 7 y i T M j C j x o x q B M o / M W m d E O S 6 M Y n U p F 4 5 0 U a S e J 5 w R G Z 1 c d + a x h 7 s g V E 6 R n d n y + 8 Z S K M n I k L 6 Y 3 + H i Y m a Q z q T A 1 4 S A L 2 4 a o N Z Z u K 3 F s y u K H 2 i M M F 9 p D E 9 x 3 G C n h R S q 8 F l 1 7 i O O J M N e 4 / I U d 6 8 W b C C e p 7 v k n Q z 8 c O / f e t B V v y 9 h D G b r m k o s y 4 J P Q 4 Q F T S 6 u G q 8 v K U 5 w J p l z 6 c F 8 Y x C 2 R / 1 2 T j z 3 C Z I 5 Q Z I Y n K G A 1 j 0 F L Q 8 p 5 u K o R r A q Y Z 5 0 8 S i b E B D K A i R W f D w q p d h P M i b R r F B 4 4 P V I 7 M O 1 R 2 A D / R h B E A l f J D + S 8 O p j 9 S 1 G S V J / F w Q / p T a x y 6 F e L 2 E q Y R m / f h I D y S / g 8 Q n 3 H 2 k 2 U Z m H F Q K 9 U S F 1 l B Y i c m 3 k h W S Z J l j j F P y p / B D d 8 j F y 8 q I n T I Y o U t m f 1 h h P A s Q u y W N O u 4 s e H T 9 U d F o + q A k N R L B V U 8 T s A 6 0 x 6 e y I 8 G A 1 P O Q 0 k p t + g V K G O A I U t N S 4 R S F j 5 z c x N j i N m r Z u Q 3 U K 8 z F h V d q q c Q z c M i w p U r 7 9 p 4 9 F h K 8 i c s w 5 p f U o 5 h c 0 g N F f 1 S L s s k E w v h K 1 B C U 4 j K L a a N 8 f h v U Y l Y S M P i + l M M x Z p C A i m D c 5 3 D S c 6 J / S t a B 9 S p J c B y Q E J Y d i O Q w B G q V B A 1 Z i M j t 2 d 9 g x 0 E E Q o E Y D S M V p S I H S p B m 1 p v O u 4 4 c A 6 w R Z u M k h i C d x F + l o M A a 7 t E O 6 I x O 4 l O R Z G 1 A 6 l P V h z n / h 8 U 8 x E o a l d K M 5 i N 0 w j U L p k / 6 S m L E G p 7 S F L R v 1 m A o N O q n H C q U c k T I Y 1 j o K a d c C e F A N O h b O 3 1 D 5 q w l V 4 T y + Q X X a o 8 C M e h m m C W f E I D l 5 K s Y P 6 a z G K J C I n F S T / E s i z Y p s 6 T L a c e J F V V M M h 1 a 9 I 9 2 U h t d l J 7 x 4 R a c y 9 o A z T 7 v x 0 9 s F v S 2 U w Q 3 + z J s Q t X 8 v n m B y 0 Q P B g r h u H 5 Q x D s Y y k J 4 i t X H G n X v T f S 7 j T 3 n 5 7 a H x Z J G A t W n d E q G b N N I j s W X 7 H i 4 A l g 5 Z I j M m 6 J + v 8 T c Q S w j d k R b S Q v O 6 d I e Y f 8 L P S s a K 1 / 9 Z i C Q G z y Q a 7 p N 8 S U r M r k T i v g D U N 8 X x l i R 3 1 + V W C i + c K w F o C d C Z u 8 J p W 9 L z Q b I Q w A A 5 n w x 1 o J 7 i B t a v v r 6 w L R x d M a g 3 j w t I Y W Q 3 k j B F X J O C J u b 1 E K z i 3 s N 9 u O / w C k z A g W I F m M q + x c f 4 j u A T 0 F L g i b A c U n 1 x I F r k x A 2 F + 0 / z O g I A l N 6 p 4 S b Y W 1 C Z X R 6 z a 7 Z 3 V Z A / n c l + i z P 1 + p Z o P p g S n 9 H s g k a a A X 4 A 4 k R 6 g Y Q M e j x b y B P w I T A 2 g R 0 R 6 j A T T 7 x 8 3 p u j J Q j C 1 x 5 d P c F g b I d i 0 4 N G E h C N k 9 u M t s M O / K w d 6 i b L E y n s z v Q 8 D g v l n h L j x x F G K U j V R M t R j U o p l u z o k D R x e j h b T T 8 9 D Z v U j j 7 T A W 1 v n U K 6 0 B F A q J F L W 5 0 u 1 M 8 z V n a T N y b B f Z G 2 2 r t V m j M e a W k N T u 6 J I 9 x Y N n x E 8 a i n 4 r v A u 1 K 6 1 1 D v 9 w F m U t I N r 5 a 2 F E c h 0 a 5 H g p V + x F 0 Q U E 9 z U l r n N d g C e k V N 6 M c y C w m n x w U 1 b E M e E Y X x J 2 M 8 G G A k M 2 t O I G u W m W j q C O 3 h a t G I + O 0 7 y K e U 1 h J 4 L x h 7 q F f y f + 8 u R e Z B b C R Q c r b Q D A p 7 w i g Z M S p Q Z g S N v P o Q j M 4 Y g 4 s + t 7 x T g 2 / R U K D k x b U I C g A m s b Q 5 + M 9 h / Q V L S 8 2 v h u w j r D B m T u B h 0 g X s q I P X T x v 0 P n J X K Z y i 0 z A Q 2 D 6 8 y N h 7 I 1 F I p x J E N 7 U H U x y I B a H o 0 S 1 u d 5 X p m k 4 k p E W g E B w f W E u 4 c / Q p y 9 M 0 F g V r d G p k J x 7 I Q 8 i s f 8 V w c A W D n U M N t H a Q B 0 z 6 f s o B Z O R Z P a D p K L B R F K d Z H t 7 p i G 5 d D Q U 0 J A 8 S 2 i 4 o c w r W W w 4 z f C 6 a P 3 L I g j 1 T Q Q n L x B H p N d R y U N E v G a 3 n Z N c v u 0 t x N x Z M u Y z I P f 1 B M S q C p 0 I L m F G K c x y K B 3 0 s l t k u q v G c P Z m u 2 W j Z F 5 4 t n R 2 4 g o n g S L G 9 2 X A A O Y R c F H z z k 6 Z 9 8 o 5 y G x U q u W z l a H O 9 S s + L x l G Q Q p M 6 I 7 j N 7 v O W M n T Y Z 5 n 4 c U D A 8 l h E / w U x d / X a f D 4 2 A C G O N r n b Q 7 0 d e R 1 k X G B Q P 1 W m b P V g l 1 8 Q r N + m w q 7 T n Q Z h H z 1 e C W i j Y 9 K Y n I a o z C C F z w m Q n h Z H F d 4 R K J T m p E z E 6 f k s N m v W e 8 K a i c I / Y 1 d j w u 3 Q v U K D Z i 0 U M y 7 w n I l Q J I V E Q G Q n 2 u M C A m Q A y w n Y O X w C x 6 O 9 H H G V 2 s 9 o L U Z A N M 8 Y R a N 7 D z F w F u E 3 y l w Q n V I N + 5 X 9 s O g 9 P H Y t e j I + G n 6 V M s F 6 a / i X l H n F B a I F b A U L e 2 H c c o i O T C G i Z d K I d n 3 O F R f q I + O o u 5 s + J M o j q 2 l d T n N n O C c U 0 4 k k E C d K j 9 v h n c 4 6 g 4 E V r b e a n C B X + 3 k x r j + k 2 I u t A r O n l I t k S l Q x Z Z Q y F U n E 9 8 / P A U 4 S q + n g S K J 9 / d S 1 U i I B L h E O I m S s 9 W S + s e v Z S F b K H g Y 9 R 6 t + Y w T M 2 Y T z s s I J C M W l 3 m j 5 Y O + Z U 0 5 0 H X O o K K J F J m Y W E B i Y N I U e D M N B y u b 4 z N V Q U B c / j E s N Q p F 9 Z R q n V P l w j g + H g Y L d G p 6 2 t 6 / b l + j m 0 J Q + M t W o 6 Z v w Z y / M R 9 j A k w m S 6 U 9 W 6 G 2 3 3 K 2 Y c x 9 r p v q u q H p s h O k v g Q A n l m u E K 4 Z W L Q U r 9 l v N t q 1 o X k H o D T Z I 9 J T x a M m j u Q n Y t g B i S L 2 m 3 4 K m w + e v g W l e S z x U G Y 6 I D j A T a x G O L p C x C n f J f I b t C s 6 K 3 h N D J z R 3 P h M + U 7 X N + k x U 4 R 5 C 9 G O Z 3 b n s w E / R 9 t 2 7 I w G C 3 v 0 j 0 x c n F k K H + P w J Z 6 g V Q G u I n s y 9 c j x q D k I i P I 6 D D x Q h u X h o j 2 F N g p M V a C q 5 u j Y M B z a L K b H v n R O u N E 7 2 e c 0 r W D I + I 3 U T N i a i / f V Z M B H o k f 9 c l / K f c w O V R S h 7 U j a d y p U / Y F Q z f 6 B 4 y t 8 + 1 x h T J u M / O a X i a / V I m h E 9 C V u D 9 y h V M f Q z Q i Q Y A Y s R q X G t r Q 8 + F k p H h 6 8 b c o n z M x u f M A h 1 e z 8 G 7 6 z i 2 q O 0 5 d I 5 D a 9 P S x t s 0 L B g f h y A D E u e 1 6 E s 3 m 0 W O i 4 X F 2 R 8 9 A z S g 0 w 7 R K O Q B Z g N z t 9 b r t w z v T R T o U u F m w M N E W H K Q 3 a 9 2 O v V B H 1 V z F N B W q O g v 5 g u F i J J 9 q F 7 s q x P e G z C X z + m M + D n J p M Y c h d j m P D Q Z o 1 h U I A 5 4 n d Z b u B k L Z + 6 2 Q a j w O k S / R b Z c 7 g 4 S 7 i I b I 3 q V N W Q A j U + G B + 5 o R 0 E + Y 3 H + I J e I Y u L r F 3 b L 0 K H n L 7 0 K b 1 m N 6 7 p N b M R X O 7 1 u m 2 d n 4 T b I x r t 4 l Y r 1 6 g E V W j 0 i b E j X A n 3 4 B 9 8 k e 0 Q N c g m w b w a d j 7 J g E D 1 B E j y I E s C D P 9 q u P T / y + y 8 l n m B e Q M e 5 Z E T K K t M B + 0 L V u R I x A E a Q 3 U 9 q h Q L r K 9 Y F o v b B + d / e c 7 e k 3 z 4 O R + c h 5 1 D Z F x w o Q j 9 E 4 e E i b h j C f 1 A A m R u m D W Y u W G 5 R Z w T J n t U P N h s l D x Y 3 h k d L A N M K Q A K 0 V b A A 0 e G X 8 P X 6 i b 0 M 4 n x i e A z s Z i s M V 8 l X I / C G k G a i k P N L M p b s 7 D L c S D 1 k P W D V Z / H 3 o w y g S J y n O Q h Y v k T 6 w l X B j u 2 b D M L g l L k e + f c m M V P I F k R / u w T d u E E 0 W R o P r x 5 I 9 x u m t a u Y t q X K I h r Y T g q 1 z k Q H R c y l U y n X J D M r 9 T p m a 6 0 s v i G X v H u b o E E U o e 5 v Z 1 W U b d q 7 + z 3 S 9 + M T y p q L R z 9 c + e 7 8 8 4 O p 4 x b 7 Y 4 1 V g c h s l N 2 b 4 0 6 1 R j U 8 n t Q 2 6 R P e p D X a Y v K Q A X d v O 7 u 6 L Z R J T h l r c 2 4 v n t a l w K w + z H + v w D 0 9 8 / O p j Z / 5 S / v J q o e Y I s 7 S G G b n T Z T 8 P F b P 5 n Q O F 7 7 u w V r Q a g 1 G n Z z 9 E p e p f / 6 P u 1 D o G w t f d + 7 5 s 8 K z x r N f B Z C Z z l W R B 0 F 8 p b 5 L t 5 u 3 n F + u s b 1 Q 4 v 4 v n J R D A o A D U 6 k m V f n 9 4 t b 8 a J m A Y 4 U W Q g 1 U X A a v t G t o J X u g Z L p + N R t 0 X b f q j Q i u V Z P 6 3 1 P W n 6 v / o 7 s 4 b p U L u 7 l x S U L N p D Z m b q t p M B k g p 9 e Q A d j k H v c g e d V I 6 9 x G R g t k c w g h A F D v C X / z 1 5 k 5 R S X Q 9 i 7 i M q 4 Z U X 3 B z O T u 9 A c d 7 C 2 7 I u 0 / w E 8 5 9 b X l / C 2 A D S B S U C h m f L B g 3 H P a k k U x S j 6 a h b + v V d P H k m R i s D h t f 9 g A j v 6 z V N S t d K 8 p N A Q G K 2 e z K g E 5 1 e 7 T u s R 1 k f h A W F H a E Q g 7 e f J / + X E q e 2 q e N X K 3 c v b d 7 Z M v 9 b 1 e 7 P a s d x T i y X r I B U C e a L W L G 2 h q k h X b q g N H d w G q L D p t a d e v T m x b S X l o 0 b y c v e L i q x R B 3 z e D m t g I / u 6 e V l s u 2 9 n u 7 M q Y u L F 6 8 w D x l N 1 b / G w D i I 4 w A T B e F O 8 2 W B z g F h f e X e R q T h 5 E M + k P n J L 5 9 F j B B 3 P f 9 i K m 3 f b l H T y 9 W F i 7 S Z G 9 c C T d A K a H p + K v W X 8 R M b 3 z T K + u Y / I O B 5 H 5 G o G e H p 8 6 b g z N t r i y S 5 3 L 8 g I 3 7 / s q m N + v g 9 j I 4 9 J 3 + 1 m a t R Q S I 7 l 6 4 q k + M p A b Y p H N m M q H w Z v X X 9 Z N n Q s n o 5 A / h R H Z j 7 n Y h s v v N o Z S D a G M c b z 6 7 B Q + r R 4 j B 2 N s S d N 6 Q e W o l h 4 I K x K 6 n y n I S S a P L p X B C o d f W M f 6 A N 2 Q H e A y v F Z q I R t r b E 9 t v u G a G T j J M 0 n 6 T h 2 o a D H 1 l B y s w x N x P m p p 1 K / 4 y + 6 R f G K J z 2 c D f 0 z C 4 w p G 9 3 x U d 8 C w E J / F W F K C R h u c F l 0 / h D U X I P 6 d W I f h s D a e f D s G N h q 4 F f J s 2 E 6 e z e f i r l T 2 I b U s O m N I F L 0 K T d T R a e C x d z u b N K D 2 + L i t o H Y g x 8 W q V B s L u n s F o B V j B t t h T q I S S p n y N r i D U M x r w 6 r f R u i X T G s U A r X M X Z 7 R X k i F l f g 2 v 0 h 6 r f U L a R k j f J 0 8 k A f / D J 7 Z q / 4 u a 4 I G Y a H V c u / U s r 8 L W P / V L Y c g R u N G g F E b z 0 D w z x 2 g h P N 4 f w c J d p N 9 K v Y L X k c x i 6 N E h k f x c p Q E r s x r H c r F + k 7 e Q p H 8 + 7 K 6 3 h 1 I z G I 0 Y 0 d 5 A X m o s / 3 v W 4 Z y s g 4 n 1 B R p p B S h t j p g k 2 2 x X i X 2 q z o b S F 3 j g C g A 9 m 8 I m Y F p 7 + n u q / 1 w O h 8 G 4 1 A R s 8 2 x j S I S o H S N 9 6 p r S Z G K w N 2 R R t M x h j b S y M c g M u N v g E q q 8 q A h r V x j A w E X S g c G f Q X / M L T 9 n R j 2 5 C R j b 4 h D w Z 7 d p A B f 8 T r h Y 5 P o i A c k o c t P z u 7 t 1 Q j m 0 X O m K I D V z B z j l U N d P d N B Y J o 0 t Q V c / d 9 H q m K X R 7 d J / 7 2 J J p I + n W A t g H i b t T 9 e c M + b D w Y + 8 2 6 5 D F k + C O E D 6 T M I 8 J E 5 O b T n f n I B J E H M c / 7 5 I b E J b L y 7 V 2 K G Y R 3 h g h c i o c j S F j C Q i D 5 B s a r E Q Y v p W 2 o N u 5 6 F G F 0 D r S F y 4 8 B d 9 0 z N M f A t A K H M t F 3 F 3 w t i W p e W q H R W Q B Z N u 5 4 4 l l S / F g g 2 F 7 z + M u + + 3 B h d X Y p H S O 1 z g D Q e v 0 2 9 Z 5 t I s e n x h X M Z R I Y 5 4 n B m K + N 0 N k d C M P Z a A N 6 M j j 1 + u A H I B F t i a C g j d U J G E U c 9 o j R T l O R w U B T 0 u C 9 9 l 4 f 9 a U e T V I 2 N N g m O m i B w Q Z k P G / L z N U J D j R 9 R O e 9 M 0 V h T q D S t 0 l f X R a J P j h O D M 6 a F i D J n C C Q R Y M u T 8 o I R j b q t X w E u I V I 6 R q f C Y 8 N i e q U W H H R G t S + 9 b Z I B N W Z W R S 4 d 4 P d c L / u P M w G 5 f b 1 k E 4 B f U f g / 6 K X e a G Z y U V A B 8 k 0 + v n a q o 0 M V C e l h P U A t w R b m T Y e v Z 8 E Z X o a B A c 6 D 7 S 6 G L Y 5 7 y J t r G 2 o R M 8 M 0 n M 7 m H d r v Q L Z y n P H 3 a L d R N d r i E D R U X E u 5 P 3 o / i 0 Z c X 0 m j L C Y 3 W k d C b R l w w U p V J k d f F V g / J / u w w y t z + E D W P k w T + p L B u G V m W J Y C F K f l l 3 Y y B Q 8 A u g u 0 t B r T e Z R d p S 6 p R r r U V a t X z 4 7 4 q p R E Z a M 4 Z C / Y A o m Z c y N C 2 u H 0 Q D I z C j d + V J B l V / k s 6 4 T 3 2 g 6 Y B S N a m o 0 T 6 5 d 4 n B x Z o 7 f Y Z b C B Y Q V C C V d i b j p x k R Y G 0 w n 5 s R g 0 e A F 5 s p Y u W 3 g l x h i S l Z u a m / T f E A d p L J g d C w F G u U 1 G G r U / g H r Z Y J 9 f 0 X M j u x B G 2 3 H / m v 0 G l X e n e I g H U O n n G Y a K p B s W / T 4 f g S N B G r 8 c D 5 g h 4 E G t 9 w 2 2 s I y f 1 3 6 d T C A t A Y 4 J b s h k j n 2 B U O W 5 m I O T C m u Q c z u b 2 d l y i u + 3 j k 4 s 8 b 4 j P b 1 0 b 3 j h i i K 2 8 L v I M o w L o 7 i d j w E t p l + X k H D 2 W L K g k K 4 f e z l g / c Y 3 G V P c X c 9 5 L E n 5 7 T q w l / t X e P S V Z f S A N H 9 Y n Y L l G i T 6 q i B P L s 0 z 2 g / R M 9 Z d p y e c b b E N h S x Y l w / M A 8 a P e k C 7 e M Y D l u m v + m J S 0 v f 2 C z u 9 O T p l F P M L a x O a d 9 o B V p 5 X K 1 0 v K k s F H g N B e g P z a / N q k x V + l v C 6 q D x M n j T c L n 5 9 O G v y z Z E x S m L g S s Q 6 l r 4 C O j f p q D K 0 9 t k o 4 t Q C s L T w w M V 2 i e u Y b v 0 O r l O 2 i z q C d c v k k k 9 R j c y K u y D J R M s g G f e t D U 4 L I 3 v a 8 R F z 5 o w d 8 Z j 1 v u + T 8 E A n R H G O q p E q B / 8 h D / D H 7 o d X O h c X l 8 R q 7 Z t 8 8 Q x d / p G x P / 8 y 3 j 3 D K V r H 5 Y 2 + 9 K O m X L f K d Y G Y 1 B M A J Y M P F 2 M N 1 G K i m E n w 2 6 q d w H J E A l N 7 P r A 0 L 5 Z Y I x n z 3 7 2 i E u M Z / o a c G P Q F R l q 6 H W V P 8 Z 1 o c U l Z c T 3 8 j B r T e F y T m 6 D s v 8 e I c W G O y + Y X g 4 x / G F 0 4 h W Q u C M D y C 3 L h X G f G r u 0 X A J m W n J 4 K f M H x O 3 X u d 1 s u M D W U b D H d q G Z 3 S Y X F g D O Y 3 R 0 x Y T h 6 O p + l i N m U X H N 7 i O c M e L u 4 p 6 w G D j d a l w s R M s r Z r i f e e B g n 5 i 0 M O W Q G U 6 O 2 O d M C Q J h k 2 7 7 L 5 R n r k t Q l w + z W H c C 9 o k p d k N 0 k C f X i T a F H V I L 8 r W 0 + 5 S o A i p P S G O D m d / Q F j / J m H h M d I G k d K a 7 t N a j 3 S 6 o h V 3 6 O / V C w f b u a x r 7 Z 7 f l t 6 J j u g 9 J T f L Z O b 1 n z 1 l n f J l V / S u T W W 2 6 n R 1 4 O V h 4 k R X 9 z N h 0 b I v k 5 S s T H 8 Q C g a E I 5 U s / G C Q o 4 Q y S L U e X Y X R O V W K S P U B N m b r U W F w + e M o j C o u Q p U P 6 e N L i 2 y M r U F m I 8 W f A 8 x U 0 8 2 V t J 6 Q F j w C C P y / B 3 k p T N M + 0 n j R G d 8 N N u k l l O 7 M j q M 9 H I K g L / I b p y 8 N s o p F 5 E P F j u E 0 X v h W X S Z d A C X S X 9 B X D b 4 P 2 + 8 d C R G C k 4 p Y i a p L A K F A V B v w g l / z W D / H w k G Z y B b L m y R Y h 7 / I K I L B e m B U L j 1 A K X j b X g o Q f 6 M T R W M y B f + y d J 3 O q 4 A 3 W g C 4 u d B l 5 o 7 0 v J g H S T g X n L H 1 i g V 0 w J Q s 8 4 R F B C 9 P d S 9 h t g E g 4 u J v h 9 3 x Q W W W g W Y 9 A m v P H 9 O c 6 V J D a a q A w 8 n Q M W E d M l k 0 C A M g X G 1 a 9 R R 0 E M H B w o 9 0 5 9 s v 1 / X y 3 O F V P m h Q 7 5 1 V l R m u L F r D S A r m c X R R X P W S 3 I 8 L Y V / T O y m R L z v 4 D A e E y w E t g Y 3 Y r T g 4 h y l R 3 k U r s 0 4 v 1 d Y z 9 x N h E o C I l j A U f R b y C U 0 v M x S 7 T 7 0 b i h 9 W e A I 5 A W / E A g n V o 1 B g t T z y z K 3 z K + t w v k I p V w k R i d 2 g w c v X u s 9 q U l x E f E 4 g h d p c 2 A w m 1 G f Z a j z S O 4 D I i P g N U i v u a I q G 3 + 4 V Y q r u f q m O V W u p l K H U H q Y U K / B X J Z b i C u l f / k R 6 q c M q S D x 3 y b a c z J F A 2 v w 3 S C m M F E a C d 0 Q W S / 3 9 + w E K T V h m V I s p / q L N s 7 T N K L H G V u / r F 3 Q A 1 D x q r + Q w O e N T f t 3 p 3 u N 3 A J V G w K 1 F o P B C B 3 4 k v T t B N S j f U x o / g E R y n T x C q M H T S J y g / D t 0 Z w w Q Z i 7 J u f w 7 o e O 8 / R m B s / B + g G o I b + v S S 9 + D + z s N z m q M i D l e Y s d p y X 3 C R h s 2 S o G L L M S e N Y J n e + u 1 w / t U A e t u F 6 N I O G 9 Y 5 2 P X O P c h 2 T t 4 1 v S a j h N F C z f P K A l V n c O c + w i J I + 7 k X 6 o r C D a X i 2 S 3 R t r 2 P R P j 2 N t 6 P 9 j 2 9 D 0 Y Q c o A N I s 0 9 D 0 Q X H Q a 7 L T J m 9 + B B 9 v S m E y 2 c 9 x J 9 I J 1 P 3 1 G A o b + U X p F R Q b H 1 t + K 4 c + b E o l I 3 g 4 E C G 6 V l z + N 2 A i M S c c b S l m A U / U J 6 n d 4 B 9 i g d T q 9 l d y x R v 2 t 3 2 4 N i e U j a 4 P q F v H q E V y o S 0 u S i j P 1 a P 8 f G Y N w a E o k W P m + j B h 3 Y l R B e i G h R r 4 B 6 i u k i n J l N o t s t T C F E J V K 6 L M I O 6 x B p d L o d P q C D j x 3 K 6 i I i w u G 6 u Y f g 6 h p t x 1 j B a Y r v 4 R P v O u f 6 h Y d E f x c Y k E d e S N X c X D E J A D z l l 0 N m R n X 5 c 2 f E L Q F K H c E G f O B E F g 4 6 K l U y k p O T 9 0 3 m f I B p O R x W W Z H h h G 6 T Z L T J d o D T i U I 5 F 0 f b v q I V u E U r q 8 F c d v Z r U C J J l 0 R C T L P f 0 3 4 N h b a L a 4 8 B h A r c Y 2 5 F Q n b 9 h h 8 O w E 1 g a y L i f J y 0 u o L B a 3 V V f s q k K D B c u V U A H t 4 w / 0 S m h E x F e G b E u w C d 6 Y E L 3 L Z t v 8 A R A t E i t n t R O R 6 B O 4 y f v a t / m E C c n r b j + m C b d O I S J p O U / t s x C O A Y Y r C t w E F o B M 8 p v i Q + k T N f t V F t d A P 5 D I T o h i S U 7 B z g 3 h s B Q c Z 1 z T 9 M f n c / K t K k j S G g Z K b x r x N I P a 5 0 k C z f c O I y P S F + a a B U C + b 3 + 3 s M L t s Y g x y t X A H l c l R g C k f a C A a i 7 v R 5 c 9 S S N H A V p P 6 i 9 g x z e S J R P r M 1 L k f 9 i F Y F y p l h n f o D / b M e 0 g C A x p f L J o L b U j 3 N R b m S V p J 7 z c r a + N 3 p n z Y o l Y z r r O H z R 7 B B E 7 x u X z f W 8 x 1 f C v / 0 c N u T F z C Y g 5 P v X f 3 l 5 b i p l v H + 4 b 4 e D r q O D f o Q M F 4 o N M N L f f j b m v 0 G a g 3 4 H n w l w 0 9 U N X M b c c 0 m c m r w O F R 0 b j T k l S b 7 B n g F H s G d I m o t C r p A N G g o r f Z R N A T U j B V s 2 q E w W 8 7 o q 9 q v r O q 9 u j B w n F e X I n Q o s o e v 7 g u x s n 2 P O s 6 o 7 P N k 9 L 4 p A Z / R k D n Z o j x x c C o E C N n h 5 J X J P C l a 0 k h 3 m W U m m p 3 B R 0 w P X t T w h j z f I 0 M F K L 1 l z e V t f Z z J I 8 c Z D Q h f f p f e n 3 i O 0 7 m l h 6 A t T 9 L f Z W w D J p D i N f 3 v p v / K R m 1 3 i X 8 u Z W U a y g g G 0 I S j x I s + K D z u s n + l M f 3 I o G R N R 7 x 0 B 1 9 C W z a X G u 8 + u m Y 8 t 7 m k z a D R 3 u a A Y c d Q m 9 T X l K y z M r u u E Y Q u Z 6 W n Y d B + X V O n o 5 3 V A R D 6 t B B K B H r 7 A q M D i a w g + H J F E z C l V n 3 c 0 H 9 H U D K D f Y E A U E T 5 t h m R S O e p V H E T X n V b 8 x g 2 U G 8 f N i N q h q I K d R q i Q c Z Q w X l 3 y D v s + g f 6 S 5 q t k o k p 7 n H r n w 8 U j x G N 0 u h + h 8 9 J H R 2 b d Y s i 6 y G q D b V j k q c K Y q O z f e G / t V T H 6 6 s W K V q X e V B T 4 o b q 3 7 J 7 6 a D U O K K D V e K b A o 4 l f a G B 8 7 a v y Q N h 7 5 r o / J 1 S t u 1 K a B B q p P 1 m u 2 H x F O 4 e O G C 8 9 h C + W p a 0 v / X N U H + O O I j n Q E E g L x / r i n u D H u n S I 5 s r U b l F F / n z Y b T d S o 9 D x M 8 z x m j u u R j U D z g o a n D i a t Y T 6 I 9 f H u y n 6 j + P / U O 4 V z M V s f L r h G i g m W l V x I Y 1 o p E 0 3 g 4 2 L 2 n 6 8 2 d / / x p 3 n u O 8 8 E V 2 k h U J + U i M l H n O u 8 N P M V J u t 5 L W I 2 D j g 3 e O j / E x 7 z J Q m u d A V V z l 4 C B i S m v j s f V P w w t p x r 3 b X H J 4 2 B o Z D X f W V M o c 8 9 F b 9 b k e G s e E A 0 V H r s Y J v W n 2 r h N z s R X X S f P i t Y j 9 8 n E N M D I y 6 a 3 J 8 T k t y 8 U x X + 1 M x s L p k N Z P y 2 t t f G o M j m F p t b Y h I i 8 N x T n t 3 Y d m P 1 F 2 W P N O v J q L + t x C T N Z 8 4 H + F 5 Q h C u D X 3 / 1 K 1 3 X Z a 9 b z T b D y 9 J w p G 1 e 2 o O + i H E N 5 c L / F V f c I 9 r c a n 9 g L 9 E P 2 d n U / j x 3 b 0 b j o n p A d O Z k e L 9 W p c q 0 b t z X j + z j Z b t z r h 1 D r a t 8 f F z k O c 8 w X x B q b y 5 3 G e 8 2 i N e L D Z c t 5 1 t 7 1 z L h g a 0 s F Y b 5 u D t 5 4 0 N 9 m 1 P d T U Z a d u 8 / H 6 c / f 9 1 N v B 8 d h Z d r C 8 U q j / n + a X r L O N 2 1 d 0 S A 7 K v k A B 7 g G Y Y K 6 i H q a J x M m h b e a d 7 9 t 1 j 3 S 6 8 j i 6 r z s e n i 8 u k b p 7 b Q G N r g O C b r r P m 6 P k T v 0 s t z s 0 C q B R P b z 6 j I z / 9 z E e 5 i n s J Z v P x v I K t e m x 9 2 X t H r H X 1 b k v G 6 d 0 a N K 1 9 p S 2 i w t Q / n m x r B 3 e A N v 2 z x W f h d Y K t / M 1 q O 1 b C T t f Q Q w 3 / x k / + r p O a U M D e w / g p r G z i s M 5 K F 9 F U E z L D b I 6 1 9 6 L D H V 8 D V v H L v w V d c m H X + 7 R A 8 X z l v 9 m A K g 5 c B T e g E n G a o 2 I N d T U O D y C 5 5 K G M j R X Q C r g B O A B p w c u T l T Y E b 1 E Z 5 d r 7 2 Z v b n Y b 2 D R t l M K e Y w 2 / 1 O J r H z A b 7 c 6 9 q 0 x R a R q c J m q v N t i 7 R u 1 s z 6 d 1 T A K o / 8 1 c N M 5 c p q 4 G I J Q y r A K h I c D F p 1 B G 3 Y g U B b v A M 8 E f I d 8 n V x K M N Z m 7 L S o V w O 7 3 H t B e Z P Z e / Q + L 3 N w H w i A V m s P j 5 + F c Y l w D 8 i A P s E L v g P 0 S U N R x X A + p Y L e 8 W l p h 8 o J y j e a O m I Z p A s O / 9 R A X / c B p l G k r G C C h q o 8 I k m o Q h i V A 0 r 8 J j i 6 R M h U 5 Q + K x Y N 1 x 9 p M e e s V o l C Y 9 t G U S Q Z T Q m t u n 0 i L i q k K 9 d Y + O i 4 N 5 W W 3 w W t / h U y C Q t 8 l u U 6 q 1 e O M U T n u T v o b K N j L O r J Y 1 S 2 1 Y Q 3 7 k Z L t g y 5 n 2 A I c C g V o o X 0 1 m 8 p q F V R 6 3 T O S N 6 P e 3 l j q 8 b U e N U W M b b Q b l I g + i k x h z N U f i r z O / 0 j u D R w 5 V A f e l 3 t n Z L X X r L n g y 1 t v u c a j W 0 W r 3 W 8 u D / W i A y I Q x + Y X l n q d g B y R a 0 l z 0 W 8 s 9 z 8 q + n E i a l 9 L O x k r o 0 1 Z H h W 7 J B N F / R 7 s Z n l m R T r 7 o i e A J J x t N i I n W 9 d 4 Y W J Z 2 L X v 3 d 7 G W D H q q r Y x W F w Q h y j 2 K O A S P + n e 1 H F w i I A W 1 8 e X n t H h S e R 1 g o / 4 Y i X s v F j v h D Y u d e l w G 6 h C 8 Q j C f u o f k E l 2 J S r e D B u 2 p u E E W s F 2 0 0 n Z Y D B r J 9 R t y s V O O W l / H + P G l 8 i G a A 8 Z C R 2 a 9 e x v P W f / P 4 S b S Q z i P 4 Z U i 0 3 x w I 1 4 / D 6 q A d f K K 8 c i O C n m m 0 m y v m e + G x a L Z i A 4 z z i L D G r / F p x U Y 7 + j Y s h j i 2 y E 9 P m A 4 y I J v 7 Q Y L M a h d V N b q L L n E G z 0 w e M 0 e X v M J S b 3 / R F w X M h c Y m T X q e d B B j 3 P 7 h y 4 S V d T i 4 E A H O B 8 T o z h I Q 6 n a h N B I B Y 1 6 6 t E c B C S W j + Y / h e b o f Y R 7 7 I 5 f s s K Z 2 h S 9 8 G A z K E b N + N 6 7 v k V Q E n K Q e j E b X y / s X G P c J T 0 s E u r 0 S 5 N 6 z U S U E h F g y B 0 U 2 O u k k K J W W a H E 4 j + X m 9 k 5 Y W h R H u f i l p B t j o U 8 R J e j v S F d L 8 z 9 t O j t s L S Q p K K E g j u 5 e k 9 7 n i k z l a v 1 E n M c 8 Z A r 1 m 2 q P e L 3 5 h Y I H j R w 6 h Q Q 8 C m r T 0 C w 2 / C V v x u W s l L c O h W O 6 X 1 n H b + v I 9 K V D k 4 u C N K x x h 8 c N E r U O a W Y z f g W y l D d x v s g j x F b C F t e H Z k F d s 9 y 6 W V D l W d x Z G i e a c e D y K M h u Q O H B 6 o g D 1 o L g h q m o z a 7 F 2 0 b 1 g 5 1 B v L Z W g y 4 r A X y G j 9 y w I 2 U p j M O y n t u g 1 R S 1 0 W F b K w o T p 9 Z s o k 6 w S F g f 3 c O H p n m V 8 u j S J 5 u 4 Y 2 S J w J i F F 9 W S P t N 7 w E U A A j l d I 7 2 A A R k I O P Y m S F n D j c e 9 2 h F i p Q A + 4 4 B 0 r N K C s c c 9 4 q C g j U i Z K V X H Z I 3 k O 7 k 3 S f Q C G 6 L d 3 y e q e q k Z D E h N S z N 1 h Q f a t L S H O f T g n a 3 y S m / g n S g g 0 F 3 C 1 g r v T x 8 U 7 D 2 I B w G Q s v O T X V I B M v H q t p a B c j F 8 Q M m F B Z J T + u K L h a a I D Q k V A t 9 N W I G p d e c v U F 2 7 6 m U 3 0 a y q e i 0 f r V W z 7 b d 7 j e 7 6 p B 1 D 4 W e 3 q Y w j 4 h 7 h d u + P s m d D g 0 e P j m j 0 A R x + A n C A b u u j f l A a 6 J f T w q a h 5 0 u m g q k 1 x r Q d 4 B n J 0 e H I T g 3 C 2 Q k 1 M k j 0 u i W Y z W y P H z 9 f q T y t R t t m F w 1 8 6 J b W O V q S Q U 7 D V d 1 x W 6 g M X H h Q 2 h H n k 0 d v B D Q J w 5 n b j X O N u g D I M n q u h p 1 q L 3 s 7 A b K M T 9 v / 7 T M J 5 h 9 K K v n G M m T 4 6 q l m w d S H Z 6 i e C + k A q 5 u v j j 3 b s M N s y 9 i Y u v b k G N 6 8 i g / n H F M h A I 2 f S 9 2 3 4 h p 3 i k D U n d n u g S I j N w e q r W d E B Y A S U + 3 k f H y A 6 J i K 8 w 5 1 b g c o u H c Y A h H p G 0 I l 6 B J R W l 4 3 + p y j M q 4 s W S M / g r L t 6 Y M u 0 6 W R 6 0 v x j 4 W x O v O + k K y o l r z F S X t f H E a K / G R Z H h H 3 E g a W T M Z T H R Z 8 q Q 5 B Q d w Q f t K k j g I H 8 q k g 7 R b n m 4 o m / R R Z 0 h u c b 4 o V 7 g + o K n T A s a + t 1 u V L M s A r v h C k 3 y 4 7 Z 3 H F 4 z j U S y n Q A e L / 2 Q f 0 X c Z H D j A M a E + u j s n s C 3 f m I 1 c Q W z 0 2 4 A E M o w P d j M 1 U N P 5 1 y U s e 9 s u 6 J h + s d x S Z O n V 6 e i h e Q F E + v v U a 6 7 m G R 6 u 8 E r x b A N m L 9 R G V l 8 S c C E f S s 2 I E A H X 3 q d d o 4 t w c p 7 Y C e + D + 8 1 7 A u d D 9 2 K h 8 E m o + U G W + K 6 Q n Y b s i V G j D v 8 O X Q Q M p 0 A c o d I M j A / P v R W / v Z Z o k R M R H Z 0 O / B 2 8 P l n h e u e s b W H x 5 S G C 6 a o B W d A l V c d b g B a r A v A R J R 8 k U y 7 O D S I k F Y / Z 1 s U Z g 9 l O J 6 m E 0 k G D D i u q Z n j S n A Y 5 4 v g c c o 2 A e N D m q C S a s L U 7 q 9 Y b P N 9 2 h A V R b m 7 e F s 8 s 5 u Z 1 f F 7 o F J w 4 3 I U D b / 6 K b j K q x C D s a I Y w k 5 S k 7 u j M t k C b V Y H a P 3 2 9 V L e G E A 2 6 W I t a W o J Z 1 u M X i 3 P h s K 6 Q q o A b n 2 N N T c 4 K L K u 1 V j M s d f S f B 6 D L M 4 l O w 6 r Q e k J B a F A b H 2 4 W S s 1 3 A M j 0 n k n Z x b Z I + P P C M Q e H C D x E e v c 0 S f w C T 6 S 5 R w m e 3 K 3 W P X r g o 0 l 6 8 G i i l 3 6 i F E J s G G D W 6 V T x N r i 4 L 6 + M S l 9 K i m A o Y u g J j d E 7 x i 0 R r 7 V 5 r z 2 4 L B H 2 f U 8 2 f Z H 4 7 V 0 m V c Q 0 S 9 r n 7 3 y p G 9 Z E 9 R h 9 d d k S I d s L J 6 P 0 k E U J A d 4 h E w Y s 6 o k L q M D E I I 8 8 K T w J o B O 7 A i m H g f 7 E 8 w h C B o g A Y Q K 6 c 6 Q g h F w M j Z A 6 9 i m 5 C h 2 O r j 8 t Q s A E W G L z L S 5 K y F A I 7 y U s Y y G 0 0 H 9 n r 4 7 U g l Q K N J B A c R D 4 q C 9 L r w C m 3 S l k 9 j x R e 0 G H k 1 r g + N 1 H D A a H R w C K A N i F Z i X 1 e c g 6 T t u 7 0 e g 9 d f O u 4 h b j 2 k z r n 2 P c C G F H K 4 n K E y t L x Z G m Z s 4 b D v E Z T S F W 8 S t 9 x W / m + 3 v / m L 5 7 2 r D B 6 g m o i 4 n 7 4 T f 3 v Q M a V M W + V 5 s P m h D u q M D k h P v m r U u y V U 1 q s 8 v 4 S q O m F j U 7 b j G n G E 2 + 7 6 A G R r o B 1 h Z M 8 F K F V z 7 p d P O f Q 1 J m m 4 H G w V m 9 U A t p f t f 7 n d F 7 q g 1 h 1 Z Z D 1 t H j 2 V d b 4 e E U 3 K j f Q S Y c Y w 4 W M k 7 S i r h x c q I u t S r h O B y 9 e 2 n v H 1 Y b e k u 0 6 x 5 + K i T o i a + h O b L A 3 q 0 H R n h H l + l y q y T v 3 D 8 w L i D W X E w F 9 H 5 b J s e 6 f O G x I H b 2 p x 8 l 7 j D p 1 K w b s n 2 s 3 O w e I Q n x O C s z d l 6 g l H A 9 A x G / w 5 i G J T l 4 9 g q u 9 4 1 3 o a x A Z y n e r n V r A + 6 v f w p 3 h b l Z s b B V i 6 p J 8 0 1 f P r N L 7 p 3 f 0 b X X a n S b H Z H J P A x V v z Z S s G q s 9 5 U u P m c 4 v H 2 p L F N W f a r B B k c E j 3 T 4 e 7 s 3 S 9 x e + a H + q D 9 c Y M X 0 + L Q r x b b 3 o z v s h l b v B B 6 7 H M O a 1 X p q 6 Z 0 O j g F V a 2 + 1 1 P S 6 B A H i v 2 f a m i C F S x p n W T A h B G D o 0 o 2 / f A B b S Z t C P h i e M a S I W n E a I 2 m 5 P b b c 3 q O G S y l Z F J x c M J M X m I j T s v d O q h m d 9 h K M D 5 o O P 4 Q e O c r 9 N u n u 3 G r p x O b 2 D 5 S c l Q i p 2 1 g Z 2 t X h 7 L 8 p p 5 Y B f R d m y R S K H r Y 8 W C 7 U / T L d 9 8 P y Z n b G 8 L r M v b + A p g j F i n D Z e k H m g W 9 d q i 6 t 5 o 8 0 C 3 3 C 7 1 p I F w b C z Y d A 2 Q c K E E F u Q + z h 5 4 f e i g W F H p 5 W K H 4 / I c 5 3 Q B a E x y a c y 2 2 4 w 2 Q H g j N P z 0 H J b I a U C 3 z W v V 0 q / N l C l e h n m 9 X c R i p G Z d B g 1 n d f g 1 J O 4 Q 9 6 1 X K b N v 0 2 d A / Y e v u s y e q E Z V 5 F L i z h 0 h t W K C T m w X t 6 p K S D O F h 2 S s 4 7 9 7 n 3 k K M r g D z D E V W X s s 2 s B D B i g A M O L 5 Y h / 7 i 1 / / z 8 v S c P 8 8 j n r z i 9 / 7 n 3 e f T z m G W g s S / 9 a Q 7 U + Z 8 n / j 7 9 7 5 v 9 / v p 5 3 3 + 9 2 5 / f g T m h F S f y B 7 C m a + 5 Y w U Q O G Q 2 o i m F m 9 j y u K Q u B p c 7 C 2 1 + w e j 9 R J i J Z u u J o L 8 A m 1 T s M 8 t 7 8 Y r a H K d S 2 t p k a b 1 E E y l H d Y F I I 6 X C Y C k s K U Q U O o X b 7 e 7 4 Y N 4 P G 9 A G K B v 9 l n 2 W x / Z X O A O E h J 6 q 0 k E y h J l G h A A L x o 2 n 9 1 i c o U f z H H Y o O a E S E t b E y U k Y H R P K O M U 4 8 d G F Q a s O Q K J q n w J g 8 r V e L b G B j 5 c 8 r b C W N g P I w H C J 1 c M T a P L t Q Q k S P 8 G a 3 z v 4 5 f f m 1 K a 5 F k y F G R c X 6 V b N s 0 t X D c K i N m W T J E S 7 O o 8 + H 8 n U N l e T 3 H h o 9 v 3 e O e I q h 8 v a p l z N R 0 l d H l 6 / 0 2 e Y W Q n j o K 9 D y 4 L X H o I a K S + E 9 0 9 O K i q T U y X N c S q p p K 2 t l y p 4 0 4 s g q 0 p 7 s Q H c r e 5 t E L b 9 a 5 J 4 m G K A b J W T q Z 5 m g y 2 8 I E b B u L p 8 T M h 5 3 3 t s O E U Z k K Z 4 Q w 4 B x R y m M h a 2 9 b F l Y 3 b O g U c d D h f C W U c v 1 4 e f 4 l + / 0 t S i 7 t H K 6 z d i 9 U l o W M 3 u h A F G j g N P S W W 1 7 K L T x W w 3 H M J f K 7 Z F 6 r b f 9 k k I G x Q / m 9 Y b 9 R D B O I 3 F B U K P 5 9 b 7 Y u 8 V 7 B S i B T n O L J Z 8 y 2 B q Y s B F s Z j n 2 s + N D B 4 e x D h D 1 g / e Y Y l 9 T 6 5 I q 5 5 N 5 A D s k I c I 7 L Q + W d g T x G 2 / C l m o u 5 1 g A 4 1 q E n J x N A t c k 2 k d i B k E s 6 l d 9 g o U D Z L 7 o u H i z x B A 7 c / L t z c 5 S L q Y 0 6 z Z d A K V 3 w I C 1 i F E 8 2 K W t b i d u B H e X a h d R Y p O J G X D 8 P H h 3 i c p D E g Z w n 9 D l w E m 3 0 W J a q 5 S C 0 J l C z x 7 2 w u I E h Y / s r 1 t f t C w 8 O a 4 e w f O u 3 4 x 2 E c F T 4 T 4 D j u i w w Y n E P E P J O s C L 9 Y D d i v X g G T 0 5 3 F i L D B q k U o P b 2 6 q l 5 0 G O w M 5 5 o c J b Y x Y e q E g d 6 Y O G e 3 Q o 5 w W w B v p P W J H H b n u F E 4 H d G t x 8 l F c I Z M B k O 0 h h s T L O K I / D T d E D r c u B G J V d o q E e x X M B O t O s o z O E D A q N v w o 9 u 0 d Y 3 d H k U q n / i g G i C O q p X g H B 3 d b w Q N c x t 2 5 7 N d r y g u T j G g U 6 j o a I Y O q e z t w / x E / i D o 1 e I j p d 0 T a G V p 9 U g I B A F 8 a v o L m + z L b 9 S x 9 R q T E A t n 5 r u A t W y E 8 n q n 3 q H t 1 6 1 I m P 4 E b u a 9 F N 3 P U 6 f U x S y d i x L e 3 8 7 L 6 q w a Z H k F c f k r i Q B S I 6 9 T X v k o D B g s 7 X D K B L A v B Q N I S R 4 f w 6 A 2 I C v D M C r f Q g m U U 7 E F f I d X t 9 7 I F x o R H x h H H 8 X e / W o n l f d F Z w x I z A n C g U R j A g 4 9 T 3 i v 5 u V f Z a t H y / W 1 + L a n w I D A + 3 j 7 t U a D Z x Z 0 Z u Y X a x O y 7 d F n W E H x U E B 5 r S Z o V e t 0 f q D q M b y 9 f o W h c m + 7 o a U G 4 P N 1 w d g V 2 / u N G J z h Z q F h 6 w C N j B 0 g P c g 0 h 3 C 1 p / 6 K i h 8 M D 3 0 W 6 u n z T P G z x 0 A d B w v l F A Y N 9 8 d M + H 7 A I t / q o P m s c 0 r u k l s 7 C B i N 9 W x z M 7 X u P n 7 j g N 8 K 3 n q 0 O B z O l o r q G X T o E f N 9 U F S z l Y h q p j g d 4 0 d x D c I 4 x 8 q L Q 4 t n b n G 9 + K Z a t w L h l L 0 m t C 6 n 6 B M 7 S + p i W V S T 4 P c H A l M A Y y x S a q S 5 D I S S l A G d L z g b D N 3 m B i W n n v I b H 4 w 9 v q P + 1 W A 6 G 4 W 3 9 3 b y Z U g 5 n N a H e F S x p I D H p o D W h + g t u H J C A g + 2 b 6 3 M D R i f H c u Z r N 6 1 q P B 5 T h Y f V o u u D 3 t 7 k F r N p E V Q A H s j E X J H O I d O 3 R 6 e C d i C r h 0 X G V c h 8 T T t f V c V C Q g D 1 W y f W 7 E K G I P n C D x s + H X L K r i j z m s m p 7 s + W a n j P Y U p w s o o Y U z E X 4 E s s I k a u q p e 0 d W d v 8 A P N v d L S m 3 U t X E 2 / F 2 + q J H / o P 9 b c W 7 c w j j U B Y C Q d 8 D b f p J a X N Q d e I c Q h 6 y z 4 8 a S H S N i u T p l / H X i W h R 4 T T v M b X 1 R I h e v v m X W e X I Q 0 + N i F 7 J c 8 h X o s 0 t Y z c f s D v O P Q F y X l K V U R X Z i 6 p m e w g E n N 0 9 q w R U E / b v X r 0 J w 3 h U 6 K C a F 2 G r z U 9 D d z K G I s p r B f x 5 m l P Z A u w f R k U Q w p 6 C A Z C j S j S Z T V 0 a W z 0 a Z D R w B x R J y L u b h A k 2 s W w G I 5 G e O g F V W G 3 7 B G F Y 0 i C Q i y 5 P q E B 8 4 z c b g D i e / H q k j h T 0 j Q G N 5 O C f + o h 9 J W w r u s e k y t W s h x 9 p 1 A 4 U z i Z w 2 Q K h D R 5 D g N 9 Y 7 F l 5 Q x + J N s D y 7 u Y L t O N 0 E k 4 L h + X t u A 5 X D J W q l S W n x c e 9 Z d v z d 1 w / Y G 0 6 2 5 3 d k D r i 0 7 q i N L s z V O d d 0 A U v 6 Q g 9 U r q 2 S O j V j u i 4 e r O 6 e x C F M O 2 p 2 P l U + q C K Y r 8 q l M i t R z V B t T u Z R b d r w q X 8 6 F R f 6 R 5 l + A w 9 q Z J / w o 3 t C a a 9 o 6 5 h a D k 4 n X I C W a Q y D q E M N R 8 a M y W z l 2 h I I x R 1 A H p 7 Y 5 3 r j H Z 5 1 Q V A U l v f J L T G 4 I H d q F 5 + x o O q h B K W I o 6 k B 6 B + 7 X s P a J E b f P C W q 3 a W x h f 2 5 C K 6 a 1 w 7 w d o s u 2 O S 9 o D 3 / 5 A f m z h 1 L d z z 8 g 7 k w B K I k 2 S S E 5 / w / 2 c t s I 7 4 K i w K L s P x e N L g 2 y + 1 i b 6 d B 6 W I V R L b z 8 + o j 2 A s h E C Y H M a Y F L E b S 8 Z j R u 6 O L T q y a x A 9 Z C 2 O + d t 8 h h 3 4 P t W 6 O x a V d 0 i G y e W U P a 0 c u y K T m b h 1 m l Y o X X O m o c g K q A n s h 6 Q B a v b x W r f r d b G U k n 7 m a d q n G V 9 T T H q 2 j L b n 1 I L Q 2 R D l n O X s X J C e x N e V B c h + t b 3 n N Q G Y U n O x M 3 G o B G D D Y r 9 q b Q h S x P K F F d G k z A X F m n L N D q r 8 m J B D K Q S p S I 3 h A q X N O P K / t H J V y y 6 T b v i E 0 1 M d R v w 5 W n a 0 + Z H M 2 N 2 p l d z Y e e J D i k l W d w 2 7 Q I 8 Z G H y F 4 W i W N P m l i I 3 B e L L c t C g S 8 W W k X u 6 m 9 l O j L j o B D + Q H e W Y 5 W 7 9 K Q a T E M e U 9 W P G J x g q M r V j r r I u / X + O E e q I H / 3 g J Z U k 2 q h c M b K J o K 5 p 4 m 7 Z M I u x R y P k A D G R v J R N e c N o Z S D y d L q g 8 K b o f 9 L + 4 S h 8 e s d 7 d F g R G w e D Q d t k b x F 0 b B I p T K 9 b U 8 4 j / W 5 c c T h F 2 W P G U G m M y o E i M Q h M O Y 4 z X y j n U t U D E l a Y t x k b c l j D J M p A j S / a K K D Q L n 2 a t I x 3 1 P K o 4 l L k Z f O k V 8 5 J p U l L x 3 N L g Z g G r T T w C a p o 7 d M 5 1 i b g E A g h e e y a n X Q 5 x j z N P X i X j i v t / G v S X A q 0 / N x v U v d I c 3 y B U X 3 Q z x Z n 6 0 k p b Y O 5 7 A 2 V Q G X 8 j m k r c l w K S G A d V 1 2 z I 8 y e O B w K E 0 w 4 h a s 1 4 p 0 d 1 F 8 9 K h J U c e 1 f i / o r 5 J y t i c 1 U 7 J q m w d e d / J Y + D G / / h U N 0 T g n m C q T h w i i A 4 T a k v Z g 2 Y B B X U a 3 7 4 V v C I D 5 7 d w 2 G 6 4 V 4 b X T P 2 q P d O O 9 d R p u T T f 0 s X 1 X f 9 H d Q S p 5 R / s f I m M u f Y S j X H P M 7 G c b V I / H Y E f B x Q a x x b J S Q j X l M h 7 0 N m 5 D m n + I + / Q I D j s F 5 T w e I K + / K S Z + 3 2 F r H + G y w b H Y g W 2 7 K H n D P l V v 5 7 5 r u n 1 v 3 c 8 f g h 2 s k c u P a n z u J Y S S f / 7 Z r G 8 m z Y J i C y H q 9 X K Y p y v 9 n x b E T Q 7 5 4 f i I v 4 p W f r 8 A 1 o K d W v R p i t k + r h q H O + K S Y N w T K A f O h W d M t w 9 s a 3 v H B b m r B A c P o J 0 T S R j R o I T B 3 D c u m t d W t 3 9 v / e o e Y g 8 f / / q n p y d k O k T D e 6 d b f 2 / + 4 s / n / / O k B F F y 2 n R v Z a O 7 I f 4 7 L 7 2 H h 3 h Y / C T l c p h n I s T S R r L 3 A / h W b y 0 O y H 1 x H 6 i b Q M 7 B L 3 e r 7 S t M 3 p r i B 4 w s s e m B p r I 3 w W g E q o L q X j h D C g G + / e h O c l w i l k C t w i c B v 0 2 y q O n w 9 g T M h a / H v 3 3 d B k + l c t G M 5 L D t U e Y L P 3 / d j M l x e 0 U k a 3 u l H 6 w a T W j t E J 6 x 3 1 K 0 v d h o h t P k M r N A e 9 6 d d 3 U a d 8 n a R z 5 H f + R R + 5 4 v f X 3 h k 8 q 6 / v / M 5 s O 3 4 9 e r w F k d 8 s N A g R A V G o p w d 7 B f 4 o W Q Q d F t h i 7 d u d n 0 T b G u j 1 / r S G J R M W d K i P L w 9 0 B N q c L V l P S 9 1 r w G c L L d 1 V B b / d b t B 3 W 7 z n w / y B D X 1 P N i / A n g A + A G t t 8 K y 8 W D a V H n / f R 7 x L O f X f z / C G a + h a j L H S h c / b a + g j E h 1 B x K A 6 l 5 V 5 w R Z 5 J / B d P 7 n z r + H D v c 5 u J g o L b r d E J x 9 C E i 2 g Y g N F j 0 f O 1 Q m i e 5 H v k Y U Z 2 Z L N 5 V / k J o B H a W 0 2 E d s K q I g O F Y O K S e E 2 f C n P 4 4 U U G W f w f Y f 2 / n G 2 / 1 h c 3 v D O h l q 1 c e O d X 2 0 1 j D T 5 X s w Q A f 7 8 y 1 + d q L P w B f M Z x 7 y e k 3 0 r x 8 2 B 5 R b D u L f H f t 7 E V Q g a r H 6 t Y Y 8 s q Q 9 C 6 Q C T T 7 E J B v y k X z w 7 2 f / v X 9 8 2 G g J 3 7 C n E 0 9 H w k 7 + w W 3 l G 0 I i 3 k D 6 m l W r y a w O q X b T I 1 K 5 0 2 k 5 9 R 4 J E d o B H 4 m k X O s X l A j F I A P a Z B W 1 9 t G 8 7 d w w y Y I K d I J y j 0 M G x M V r Q v c 2 P G T U o 4 5 o S 1 y a i w b x 0 H Z 4 7 F M N O N K + J g U f U i D H q g N 7 j V l j S b Z a 8 0 d N T 6 Y v g y 9 H b g y L b 7 k r 3 1 S V T L 4 / X + Y / v 3 3 + y G 8 m R 4 d D 8 B 9 T B I 8 8 t 2 j a 8 J O v T q J N c l B n 9 t c + + B 1 P / 3 V g H c 5 d K W z 9 + b I + Z S + b T / 0 8 Y F v 2 P 3 + R R 5 g 9 h A b I n 5 g q Z d r k z u 9 P Z t n P X R b R f + b c z 8 / f a Z j 5 5 T M h y 6 3 M 0 5 9 l 5 n P D L 5 9 p + / c h V h 7 F + r y T v F / A W 8 v f e b 4 8 S 4 4 Q / 2 t 6 9 / 9 v 0 j T 5 g 5 r S V p 2 o f f Y 4 j 5 n 8 / u s g Z Z o 8 v n 3 Z B / t / 9 o S 9 m c 2 a d R t J B G o X d G 8 p R b s c x 7 + f 9 v d o q + l r 9 T / H m M 9 L e c P f D z L + 4 3 L 4 P f D 8 7 X U F K d K U v A g N B T h 2 7 J z s 2 z / f 5 u f Q N I 7 e 3 0 / 7 v c P 1 z B 2 5 W O V 8 / / 3 j f q x N H t l d Z s K / H w 1 l Q k v / 6 + 5 + D o T i c f J + T 5 z s O L / 8 n j J + + X P H o L 5 D M C e b 9 n v 0 O e x y 5 D l p 8 t j n 9 p + z 8 D k Z D x S 1 P v P N v z e N R + i + c L F 8 N v f v f K Q P y X g + G / w f R w i 5 W Y 0 y v f 1 3 c P 7 9 e 4 n r 3 5 8 T J N v I R s u A 4 5 u t + 2 f j P z v E 6 N q u X i Q + d E n Y 2 M / u f A b k 7 4 b / b v z v H n w O / N / B x P X G / 0 3 + v 0 5 z u 7 A W b P z t a z / + j 7 3 7 / X U X F O l j z b L z r + n v 7 7 r L V P 7 Z m 7 9 / / N 0 b / r 5 / y S 7 I o f 8 s x 7 / 7 8 W c 3 Z G 1 u 0 5 9 i X H w 2 / n / O w J 9 D / + c 0 y N G X s / H Z 7 N 8 f n 4 m D t Q s x W N X 9 j + 1 l L 2 L 2 h h 9 8 / R 2 9 f 5 / U S Y r h O 0 b D V k H r r K I u T s e 9 0 r 3 y 0 y Q 0 k l m S u J 9 v N 5 m 5 S Z q k 3 M i X 3 H P 5 4 a Z N Z f D P Q J G T I o d c d u D P N s s v n y 3 l 5 j O x M Z 3 9 n c j + m d k M H M h E C W l B U / 2 G j B X a Z R S r 9 4 M u k F F q d 4 B 0 W j 5 u L y b G 8 Z 0 Z s B x U T B I s o u N G F / t V V M N u f Q Q p 0 j a + D u h f H f q 5 y / J 9 t u o 1 9 w p C p z N 7 g d G + W e A X j i G Z Z H y 6 E W N a F 0 S z q U a T 3 m 3 h R 9 Q d i T l F P w U Z + p t L 4 P F T h T R g w V e R 8 G 5 X B O d + R R d w c u i X D 4 f E E d R l O Q Z L 5 e S j d q A m N a C r V X R b 1 f k P I A N A / C n t U A w g S 6 i P p X v 9 o l O 4 h T t 2 p 4 8 q 6 F 6 g I / T e s w 6 G E e m r W C E D 4 V U l s w L G c f B J H W M X U i 6 W l A x h I + 4 c c X e n 6 A x k e K a s G 6 w m I f V k f 4 f f J u Y i P 9 v e H W P T B p k a x V j Q x Y S I 6 w Y s z O y V t Z c U e L r K 4 h J 3 k D 2 q 4 u P O e s 6 9 7 c O 7 K 1 C / s c h 6 U 0 1 B 9 j 4 1 W N 7 Z v B q 9 t g D + K k d + i + Q W q g G U K I Y r z B V h U s J j i 4 o f J T 1 M V d T Q e 1 o f h E s 2 L 6 0 c u M v d o n y E V T r A I C U j J W c G l v U S 9 I B T T e a 0 w 6 R A c / / N P R F W g c f v N f v 1 r z a Q D E 7 M d M s Z s J v Z a 6 T 9 3 H M J F 0 9 a V A w v a f 4 C L p H k w j Z Z 7 L 8 e a 9 K 9 u 4 8 q C 0 o Q q N h g / l n 6 K h K / h / R O 4 o a 4 I D g G a l F L W l i A J P B X R C n / 2 d u M z 9 1 3 T F 5 O S q 5 A m L g L 4 g l 0 A a x 0 s i 9 2 l R b Z f M p I w 5 8 3 r U 0 u w 0 d S H 7 u X X i P O M V M B k w R l l 1 w a n B b K y p q 5 g Z 8 G i 2 m G 0 8 p r q g e 1 r B U c + + 1 V D Q u a n 7 o D i A c U c o F o O j A 1 C r 2 w L 9 G g Q 4 d e F P d O l a O i J g R X W W D G Z t F 0 3 L a / X 5 H k n 9 I n 8 g K I I w I / G y F O d k R b x X w i I M I p i G q U i m E S B 5 g t t c h 9 A c S s 8 + i y b M X Y e 2 F 5 C v 5 k T L x O P M E L Q b i T G 7 J T R 3 L 9 w f X r / r M d X G N M Y C p Q Y / 0 2 D f V j g P 5 N V 1 + k z + 8 m n W g U q y j Z J z B t K T 5 q o 0 7 K S G m 1 7 f c d z w 3 J c a n + 4 1 3 + w d C L Z g f u 2 S S z W 1 S o w e s e H M B N H D 3 i Y U C v Q F E P e C J w S v c m L r s I g 2 t m f b R L M D 9 H M n c 3 h O T w 6 F 8 f l C S A z E u 2 D 4 2 h w J 0 + T y 9 j n E Q f 7 u P Z f 8 9 J G K 5 D w N 3 7 e 6 / R W B Y l r W 8 f J + O H T y M Y F t B Q 5 T J x d l F z j 2 n I z Q Y + / q A J c w A S e d 4 M y 8 1 Q i 9 v o N 6 H 9 o A V 3 7 N l v o A F L a k O U E K a X 1 u y 8 + / i 3 n P 1 H B s 7 0 W R / U 9 Z h 6 V o f O / f o m J F + v P b d v L e s w u w F c o G 8 K 9 7 f j 8 t i D i B P 9 8 w L U i M P 9 0 8 V 7 7 t w 7 M j h p Q L E P I S l i c Y d e k A E g B l 0 k L m b g 0 t A W a F P U s + f w S f p N m h x R W G S h s R B e r C D P H C 0 x 8 P G f W G 8 g o M R d k Q b y x E J J i O a i E V N + E n d U U a R 3 9 I G P i p o X Q T t X H e 4 C B L C i y A O t g m 5 R 3 d E 9 o S O I x C U O m O 7 H V e A j s S h y 4 d w J R r x M N F a I x A F 5 W n x i T 0 V s 5 + I g 4 m / D w 0 H k E N Y l a b 9 s G u w k b u U / m H b m R d k 8 a O 2 w 3 M F T A a t g 0 4 V i t I G q S R E B t C Y h t W j K i K 4 O f W m Y C M w u p F T I w X x E a N g 3 V H l G W / 4 m 8 p E f j S P K C x 5 8 J e f D D w L G A e 4 K D U V E T V 5 0 n R x n T 8 i U W 5 N P 5 E N a g L U a M c V Z C w B 1 E 0 h c n 1 R k A c m h y e E x S A 2 A U J S D G Z X Y x K k + U g 5 z J G f w W X K 1 F L n / e U I V R n i l o j V K n J G k + d n s 3 1 2 X W V O x d m i a A y g q U U N A f w P t Z 4 o 9 i 6 t T 2 9 h q n 5 Y Z 6 P h O d g w c Z 9 V i 4 u 7 F 0 j 2 n F y u K T X f U / c q N T S G N o 8 a B Q f q K w 8 E f K H F x 5 N g 5 y i 6 O W 3 L E Q L d z m N h f H m j 6 p F b 0 B V 2 E y U Q / y c B C A r q M W I 1 t a N X D t 9 f p A t f R a + K w c z Q Z G L w b O n 8 f 0 6 f z 5 3 Z u i z 6 V n C k x + A M 3 c 1 j X u k h N z a k I B + B w g k B g L / I M t H K I Z 9 8 R A m b i h s Y q R g 1 C d O N 2 r C h w L U A a 6 y 7 4 i v o K U Z W t A 0 s O R a q g A z m s 3 t u Y i W g u 8 R G + H i C B e E w Q T g Q H w Y v W 7 c F x L V t 1 j z b h x 2 T K J d W R 7 R U R I X y 0 v t h V Z u W N t Q V G 1 L D u P 7 F s E U P A F z E 0 l i s h o v g M F W R + n D l m 0 0 e P S 7 H W N W S K l z d 8 + g M Z 7 g V H S X S 9 b j h 5 C O y n I w N 8 C R s H E w 0 G v t X C 3 Q I l S h P H d h b P p V w L Z P N c P S c u E l I + q V 2 V m Q C L d 3 1 w b R / Z L c 4 E 0 L q e Z P Q i X g o 9 Z i n r k h y Z E t E 9 n t Z H S G o e y H q z Y Y 5 v B X o P N N I A Z H b U o s b b p c k 2 B T s 9 u U S b 5 O I j L d V t O 8 D 5 3 J v b s U 7 + 1 W 3 B n 3 v 2 y 4 O L W V Y t u a 4 M r 1 d u o c g C N G t Y O v A q z 9 i N 4 t P P M w R P e f s i 1 z j E Y H C a y Z x Z 3 K S V f h f S H m j B F 4 q g H f Z n l l + A / B V v y z p P i 4 W x 7 9 Z e O O i A x H y 5 p / F 8 y L q U 7 w O j c G p P 6 j f o / B f W x M l / 7 q H 3 F k + 8 u 3 N z Q U S t G v D / K q e L + A S S z 1 D I o e t i 0 W h c u j e R 6 O 1 C H N 7 e k N c 8 3 V 3 L 6 7 X Y E i Z k 1 F J 3 1 q Q z 0 4 d X 2 9 O 8 F t b f X T 3 d d u 8 O 4 Z 3 8 + 8 R 0 n 5 / c E N d 9 4 r 7 f O 9 y X b J Z / n 8 f / 5 + f n V y g L M I T r 6 C L 7 K J r o k 9 u I h h a V T u i V T L Q T t B X q k S g x i 0 Z 1 a 6 L 6 2 b E p 2 K o H g g B w Y y 3 w B c 6 F T X k d k e P W W v g W 4 S t C F F B x v a R z y C z Q K a z N z r Z A j A I x 3 A B V I L 7 O 6 5 Z y t 9 D r o d t 0 t B Z h y R O 9 E 5 i g Z 0 b 3 b x 4 h C M I w 3 l g / q L C A I m i w d w i F q N b j a F 0 2 F g b a 9 e 4 V j I H f D L E v 7 d 8 0 l y Z S e 4 g v e k I b I c V v 6 O 4 W N 0 v F l I H g E o O B u Y W M C b s J L N R a 0 I F 1 a r N O s g i L h 3 1 5 O b e s J 4 J u Y p 6 H W R S G l U Q o 4 8 f q 4 U 6 7 0 A U 5 4 x c 6 o j q v R V E b B B T 8 7 H 2 o d k C w 1 W z Y g z / i D f T y E f O G 3 Y 4 C P C J W c C H 3 4 d A w R E U b Z I 0 L 8 3 H r f P 8 U k P 0 x g H C A C t T w a 0 3 a H 0 F N l g + u o O T 2 A 0 0 D k p x d l G E K q A o A z Y M q L b O n z Z K O g Z H u I D U C E h L o H c K 4 i C t q I O d 3 P D Q g h O t m C 7 S u s z 6 d C / w k A D p i A 1 G 3 E g 3 D d t F Y 1 i 0 B A X 0 E r s 3 Q g P m I 8 0 B h Z d P C n F Q / s h B J W R p 8 O 4 D u + B h M K N T j w 9 3 t A j Q y / c h G 2 e f G E R Q N R G q + 6 C 6 L h K 7 c / z U M E e s J 0 T g C H C W j 5 C N U L m K x k 4 f 7 D G X o L h Z S r z L 2 m H q i 7 q x 9 X s j r b W j G 6 B 1 w m d h f i e g / 9 3 0 K W 1 1 r 6 k y o n m i e 6 Q Q 9 X j 1 h r A 9 F 0 A p 4 8 R 7 d b 5 F 9 / s f L Q U x j Q A 9 g R o r I N z R 2 S t k J Y G a r N S G O w 2 + A A w 8 b H 9 a 6 6 i M f o U b V G o r + C z s H J H K q 9 X A 3 r N Y o a 2 A P A J Q l 0 D L C S k 4 i Z H U q W / S q q b a h M W V Z S n x K G n R d O A n O 4 e V y z K n j C c Z k o E 9 F X q Z c o / N F 6 x X N 0 k N 4 F F 4 6 V Y 1 b x v r a i G A 1 z g / 2 A G B 6 e 4 J e J E c u T s r K Z X r F H h Y d 4 l Z / i X C d c 2 N V k C k d 9 e M k z t 0 v T Y Z A O U Y T B 0 F j a p Z a P 4 Y I D H y f S 9 K z 0 f s V z x Z g h X w B l y + G T N Q r O j P B y 6 2 v T D K 5 l r l i O v R H D V S e j g t J N D j l 9 6 + m 6 4 7 o v 6 K k F F V h B c v T 7 N G A 6 Z b W z Y t Z N w q f d t F D t c E f Y q I 3 0 C a X H 4 P B V V r O f e 9 j a t + c r d Q h J E + 3 n h b O / q d E n h m X N J z S C B w B 6 6 7 g z Z c 6 Q 6 C w 7 s m 0 j K / o Z F l r K M v 0 c A H P X Q B X I M A u I u y M p J c Z H z 5 q M B d + B V 0 Y i I o L 6 L O O P f Q x Y + H Y v 2 z g a g J Z 4 3 p y + 4 D K A c l p k N q 9 0 9 4 a e K M A s y i E 8 Q 5 o 6 L 4 D e J E w I s X h V 0 R f M X y S d Z k G G d J 3 h o i Z / u 9 v A 2 c 3 I j 2 e o h 4 Q E T 4 m A W T S 0 I T O e v t 6 E P Y g Y e B g z 0 x T 0 W 1 6 z Y g C O B p Y u s T T d O e a X 3 l w N E c v S / W i G V h j V / V U 7 + k i q S W m P V 9 M A 6 K u 5 b a H 1 M X P M 1 r Y I h T O m i i 0 G n 6 Y L o K N o f Q B e e R z G R E 0 F s E N U x v S V v E n Y U V 9 x t J c a r v J 9 n t 2 G g F X 7 p 5 R c K M L + I y N 1 3 j u K Q t 6 v q 5 A B T 4 U d Y t k R o V V M K p 6 r b G E o w h + c g W S A h N E J c k A q W 5 W f 3 Z 5 6 5 r o S 0 v Q x A T / E b z 0 g p 4 3 Y V 3 / l X U 8 J O I r e 3 N I X m g n L G n k I Q m 4 f P s N M L G T I F + q E N U r k x A 6 c F g 1 X k y U X c H m s l r B K X i 5 m n c I n E N w s 6 d x G b e h 3 5 v I S 4 J T Q q b K 6 i 7 w 0 k N 7 k l C d q z s 3 J W m a i o I M p Q b w K b a j f M H T t 0 w n R i T i 8 G V k G V Y H m Z G h i l E 3 U a h c W J 3 Q I N Z b X L + 9 4 e M L m Z w b m d W x 1 1 n v T e t F C w / c u X s Y m b y J v p q C t T e J X e l b g j h D X p 8 z x w W 6 6 + a j 5 D b u r P x E D 9 N n 7 G 2 8 Z R M P e 5 Q t A x x 4 x i C Y C S Z X y M A y 7 8 z v F v C K y w X P x Y Z 3 i K n z g b w z 1 T Z T D j W u b w F b g e I F H Q C m l E v H q s 9 a S P N G Z 2 f W z q 5 m 0 h i m d 6 B G 4 5 L x 6 d a T H f z r F N j V x r / M K c b v F p B G 0 M j p V + K k h u U P H E l 8 i Z I B A b r p 4 g d c F 6 N Z k S 2 / 2 0 a U A 9 U Q x Q G 8 g I l T + n c 2 V 4 t v g 6 r X s F 0 I n U A I 5 u H T t k / k I r 2 U X d h P W i n x h k g C C O g Z H 3 Q g q q q 9 I g j 5 / U 0 e X z E q 7 p y O E H Z G C n 6 E z j h f C I 7 x 9 W s 2 D 5 6 D J i W 9 W 3 N D H F p 9 8 p I 2 j 8 h / J I p 5 T B b M o 1 X 5 E o q C H L A O X H x y X y 5 D i X t F f / n J F Y a i p 9 y V 2 J e 1 h m / R 7 p b 8 i q A Y b r X k J 6 I E L O G h 6 C R / h D O 5 X K R u L o R 1 i R C N 6 6 x g M p X R L Q A 9 + U l 1 E z 6 4 2 J + r / L b z 5 a d 8 I 7 6 P O b f C / 4 0 v P x F s + P y H C 2 T P Q x F u k O d t 0 I O W / 1 x U g b y T / E d 1 i l s S G + s B D F D + S / g q u v o n Y A u v 5 A j w v Y R e h t 5 7 J N O 2 i O M r z q 2 r f G 4 1 U I B X t C Q 0 9 9 R D U r f u H D F / 2 / j i F j f 3 7 v H c e z l N F P i a r o G s B K 1 i U f y f h 9 R d + D 8 P N W o h d T S A x U p A Q a G 6 y U / 5 j C b S j v K T s t 6 f m v B v d f J T g P 3 v d z 9 V V 5 4 u L + H 7 z 4 9 / 7 l L W / O f u / 3 7 C v 1 9 G X r s U e X D J j E T S F J l K Z l u a R K C V S I X k b O 4 i z A K a 5 I t + f h 0 + 3 z Z f h 6 d V r i 8 p b a d u Z 2 6 + N h a p X e t l U Y 4 l F N t u s P k k V N M O 8 b w v N A u 9 n 6 N u I 0 W z 5 D j o r A 7 w G o H p b X t 5 s F l w w a 5 K d O C R r G h 9 b z w 1 0 J G y O I J G Q s C X 5 Y u P H w j T Y e P Q x i f / C l o 9 s e L t d F t k S 3 o g J E J E N z q O G m C B a n u 6 D W F k E z x 6 2 u D i n y Z 3 H z M r Z Y r A B h e W A b e p g b w j W 5 p b I N H M W v 8 Y s H p N 6 + 7 L Z S Z A 5 9 G U O O Q 8 R K S F y o f p 1 N O 5 u 2 W J 7 M i Y d 5 T p x U c U L m p z t Z k N F M x F D J O 0 k / o n 1 l i 7 d e 3 D x 3 s v G 8 u z d w g R S U a + w 1 z D 9 G u a M R S / b n 3 a o y Q Y G k j X g X i 3 V f u Q w L B 8 E l c M i K i Q m h I J C l D T s c R d F 9 S f L k h h I L O O D s a N a E w n m t P R h M B c 4 M b i S V 9 a I m m K L e g i B r U p a l b u b d n p 4 Y W C W 6 Z P R Q j 9 m n 1 i R 9 + 7 7 h H Z I C K y M 6 X b I m s G t q 2 5 7 e l r I D Z Z J x i 6 s i x B U w k O X T S j P D R i c n D w 5 H c y Q K W a Q Q W J y 2 j e Q + / R 3 d h f s 3 d M U + o R J p U t / q Z w q l j 2 i X Z P q E 8 c E S x G c h y l d b m + N v 6 b y A c n I B 9 N I h K g E 1 B z B H X s R 3 B G t H C L h V u k 9 8 9 j 8 G o I 3 o j B F G w F G 1 8 q z a 5 G 5 + g 2 + i 6 R h 3 L w D 0 X z A 5 E Q W P A M E 9 C p i f A l j a 1 X H 9 w R 1 T i j L Y n u B 2 o e G G e y S m U U w F z y L T y o B O B 8 S j b D m 4 8 I Z 9 F D 9 S O 6 h j v c l U B x i a O x V H A k v b 1 a R y e 9 p w B 2 D k g O I P h P W K E G 5 H L x G 7 P t Q I T e N a 5 h l D V Z w w 2 j 4 d Z W L L g Q J p t C m Q U o c U S 8 Z X Q m K i Q I E K F W m Z v E S B K v a 1 5 m z l 6 O Q E 1 F i h O T W 2 q p 1 P 0 c Y n 0 x u 5 k 7 3 x 0 0 w T i n R E Y o h R l 0 z T k Y Q P r B i R o F c k o n p H c 4 Y P 4 N A R 1 t 3 C Q 1 Q a O D B I R Y t q f E + D 7 6 o q R I L d B C t k j 0 m M S w S g y z n A w r e N i O H k V Y a Z 6 2 m O X A 1 z H D y b f o j x + R e C 8 o j B 7 9 9 0 i F s n M P K G H z U z I V s d 4 c i Q J R 0 0 W m 6 I v D M w J Q i E 4 O K 1 E P 1 0 y r i o V y j T z Z l 2 A Y 4 R i 5 x a h k 1 A + o L w Q u t g C o o f j n O X I m Z 2 s p j i l L 2 t 3 z k L V s 4 5 8 H M j h Q d + 9 e A o w 4 7 3 E b s a P T q L a a V Y j z N N w i a I X 5 q O H m R 6 s 4 I m t 7 B p G F y + a 5 e x r t u h r e m u e F 8 o N K c h W X i P V R O w / q e d j x k c J e 5 G d 7 3 Z h H 2 g C 2 R v R A O S 2 P q L d Q H E T G E m Y t T g Q n X 2 x J S l t z N l 6 H F f P t A d N 0 e I p 2 E L P k h n f B d m S H T K Q a e P O 4 F e y 8 w W l J N d d i 8 m H Z 8 4 D I g P s V h R 0 d a A I 5 1 M V X p 2 w l R g Q H q o s d x 5 z T o 6 h h F 7 C G 3 r y E x N e Y W w h + F 2 C V s l 3 W a z t S 5 6 B 0 s E k 6 2 L / H b 6 z V u r v s 4 A 3 w 4 Z u j J E 9 n h R j / 4 d a Z 7 j 5 2 2 P c J K u f M w G Z j C S J a x E A a q F a / o w H Q P J T 0 h y j 5 R z w 4 6 B R O A B 9 f M P H w g F 0 m M 8 v Y z J 5 L O v 7 3 J T B S o P Z b l 0 p S r S v V M Z r o M 4 L T f N i Y 5 K 7 R i A B 5 H R w O m z H / Y N j N c 1 9 q q f Y u P I b u w U E 8 O x s 1 k e u / e t r S 7 e C n J m v E L Z N u z p s 6 S o b U P a A 8 d 0 D r h w i W o U C j 3 x H 1 c l x Z Q U G W + I S 6 9 s F / d N / 2 r M W a D z a E f K h B 9 N r 0 K W + j 5 2 L I i o / 2 E h b s o A 1 5 g k p Q p U 3 O s 4 J l S q R e r v S f B D y i u T W a k B Z C L O L W k 7 C A u q 6 s X 7 w z f 1 C s Z S L x Q q q H E h w o D v V 5 l t o l V U B W Z M V K U 4 Y p x q 4 o b y + l g G t j J C Q Q 3 J k C l H w m s Q Z j H v t t d 2 Q s 5 x 5 v 2 C K o 4 4 1 5 f F w f 1 7 5 S 3 p 1 H + W C B 8 K b 8 m f r w U u p j s 6 9 x 9 D W b J R J 3 N J l Y 9 6 N Z P j H 2 z M k w G N t g Z N F t c M 7 s l I F u m d e 7 Y k q t O f X v n d W 7 + E V E x d G e k 2 5 u k I g 6 0 V b w q s m u R a U T G D k f p 0 + J s A C r I X Z P E I + E A + 2 e M z h I a r d C A 0 b h 5 2 C z R l M Z p 1 u y p n 6 O 0 z j a O u f + w W l P H s l 1 V q c F 4 u K / E I H P l / o D I U o V 0 G i w 7 / E z A K r a R I S H H c E l 5 O n f T 4 C p A M C B W g Y D 3 8 K c i h p D H Z g c L h e H / h Z / F T o 0 d + t O r p i g v O v U 8 a u F K c o F t V + + M B K z X o j m Q y b B Q 4 I u m c V 2 4 0 W a g P 0 U x x o t Y q 0 E A q l / p 2 1 H G R V U 8 J R h B 3 H e y k J b A a m + L u U b c l 6 S D q w I K O a Q V H f N / Q 8 d o T q m 5 t h W A q 9 x 1 B V P e D Q 4 f 7 x u e 4 0 p A m J I i f U Q 3 d d X x 5 z c H 3 Z B R x b F + w c V Q M 3 c E S 8 v Q J l v r e c P 7 O g f 5 a u 7 x x j d u D u t 1 X Q 3 k r h g 9 b Y G U 9 7 C j s H o 8 U C + q C y P H A Y f b c p P c W G S 7 J C W f i K H O 4 u o p y P Y B / C T L R b U e v h y m 3 x v M S O H o z x P 8 6 O N V k F p b 7 B 1 p 9 R u t J g n v 4 5 E k i k 1 g Q X c V W R J Z c a W 0 g U S q u L B i D R W 5 l G 6 Q j M U g d b K a 5 8 t e M Q o b y m T 4 f 3 L O O O 6 h f Y Z 1 o b 3 5 I / D F 3 I 4 c T 2 Y I C 1 C A v M k B g M T i P e V 0 B b u W T 6 j v p E q s P a P b j G D e q V Y g P V / V F y 6 o m v k 6 2 6 B r z R 8 w b G P N F U E 3 R c x 0 8 q 0 f M O O q L b 5 f o j m o g g c 9 n / k F v H C N U h 5 G x C V 1 f S w / 8 I z E X C a s 0 d q U A Q L n 2 Z O g Z u y j B L d P c M T m z F Y W p v p m 7 5 y g V / 1 2 7 n D J T D y k K Z h 4 f 3 4 8 l T 4 n E a t V 7 N r P Q t 3 x A y R P d 7 M K l P L 0 h k B j k Z l + d q X i 5 / U V 1 w H g k 2 f 9 h 1 6 / V I U q B N + P T J J E Y r e b D 9 9 L Q g E C Z E k 9 m + N O 5 M R z T s J W 2 n T g m D M W Z t J M 1 i d 3 w R A y T v e R R c U + y a w X j f r m r P S 6 o 5 j e C C H s b J 2 K e o 3 l w Z V 8 c k x w 2 P i u k a C K H e B + g t r y C f d x 4 b F g g C z d V 1 t c q P e L R M j y / 8 j o T 7 J n x 7 d x s h l 8 t j 2 N M X k Q s M Y u 3 s H k q J 7 p B B M D k u m K 2 Z A 9 o z m 1 d U b X S b 7 l O L G I 4 E t y l Q I / d q i A X t b L + l i E T w N g b R 2 F G d e W X c K P C 9 7 C 5 n S v F B h u 1 G r J O O t A Y L 1 J X G j 1 0 3 o p U m w y s E i m m a 9 u v i 1 l 0 1 c L Y W B 1 e E z x 5 A A S 1 d s L V I n 4 K m p G b B S r C d P P x i Z A 8 O r O S w 8 B r S / G S f H k f Q R 6 W T Y S i y L f O 7 k a Z m k + W 8 0 i U 1 1 R H 4 + N W o L Y 3 J z 5 9 9 M C r F n b k r T r S K q T I b y z S s H B O 5 H y 4 z R Y a Y x L U G x Q V Q / C r C d y E 3 P H L j e p G U H S z O g s 7 T x r i 5 S 6 D i G i Q q e 2 d N p A e X m O j a a M / M e N q g x s d N V W C 8 T t I t 1 r / 3 j l P H L n b 7 c m N p R 5 X i I q r l c X N T F K O h 4 D 1 b A p 8 X 2 x h T X H 7 Q L b t L r u v A c + d s h k P / M J Z I l U w 7 m P 2 W 5 P 7 k 0 4 i b k v U / w l Q a l L y / Q R 4 w N n I f u M h X V A + 8 e P t w 8 e v W c y / K A 0 E j H u k S i 7 H e J d L s + V Q k J R E p B D V a 6 X U S n y W k S F 9 H s T r E u C Z q D + U g d n y g H M o r 7 O a T 5 U X 2 q j y 4 + p 6 8 + 9 Z T e a b I W r T 9 J Y N a 4 7 5 6 W Z m 1 R 0 e H f E F e 9 L W 8 g y 4 R J l E G y T q m w A 5 c t q A 0 G x i 4 b U E z H 2 + g J h x P 6 G m l / F f F k U Q b 0 e k t J / k H F D e h D H a Q z h G h G u 3 u Z 3 K P B S J 8 i x R L Q L + y l P P / T d 1 p S R w p N d S g N h V 8 g C Z E p 9 x 0 j P p m r F k o s w m b C g R 5 N 7 A / B m v g e N i b O 3 8 w X q I T C 8 w e r 2 7 b u 0 J h e w 3 s / m 2 a b L / / z T F T D b 8 E j V t 2 C + R e t 0 A U N E u e M m m N 4 H S 3 6 + 2 h H J X 6 K j L h K q G r W I B G p r p j c 9 y r K 4 P M u D Y N X v O l N L z K J 1 O O m B y 9 z 0 e n h S w g v D / 1 K i l o 7 B a 6 0 p 1 M / n m 0 D / j e t I X q d H T N q U L F D 2 w P K e P b d p 9 X h + 5 9 J C 8 F R T E v h B C t I 8 q A c h V T 8 C 5 n 6 V r d c I s M N E Q q l 6 O G O Q F 3 v 9 t s n q y k Z y N z 6 K U W e F j t I r 4 8 c L 1 / V G t X 6 k 0 f x s o 0 0 L / x X R J l G 2 y R P U C H 0 6 V b A y 4 T + e P m a J 1 c s 1 x x c J H q H V K U u 1 Y d x j P s E 1 n F 1 w g p c V b b W D B M 7 K J z m c 5 Q m 4 / o M p b 9 h 9 e z 3 s 6 5 / M r t h 5 v / g n S g O y Q T Y V M 8 o 4 r k n 0 L K I 5 K N g x 9 C r s F + F 9 k C e I H z U M O c i l M a w F l 3 7 R 3 8 + f u G c j c T 7 3 W q j k R e s B x T C z r e g H o g d H z 4 c d B 2 u N o D 1 i P H d p S 7 i E 0 J g G c L A T h + o I 4 2 a 3 Y 1 X y 5 4 D h l / h b 2 I l 2 M T M k E w a u + Q p D E c K x 1 S A p L 4 j I S A F o Z G 4 7 j S g b g b z H j U j Q t o N E y c d S F y n r U M W 0 N x z O g O i b C k u 6 b Y h w x p w D u O 4 F z B r z Y M W D X p p y l J L A t e C j B 9 0 A / r Q y I Q g Y H d O a g O K S s l h v d + 5 R z u 8 9 6 + 2 A R n A o 3 k C u v l O w 6 8 2 Y x D j 8 M c i 7 s V x L 1 y F 4 I Y W K y P 2 D A F w g h A h q D j R C m k g V 0 v 9 0 p B O P R M j S p t S + y J k 7 r h V 6 G y C l R / 5 F 0 I M e l S B z u x 1 M b k A Q O C 5 X Z E 3 e m C M q P V 2 c 7 C / 5 4 B + W J d W z a H X R F r 8 T k N 9 2 i d e S I t x u 4 9 B S o p A L V o d s A P j b b f V M e 8 / f L w i P W + H K u T 0 y Z T z E M R J j N 9 i 9 2 2 x S G M D i 4 a m j 0 B m G / l 3 d L J O 1 t D o t 3 v z b p 7 c 7 e 8 + P G + j 1 d 1 b t d 6 t g W o 0 t d S X O d 7 P D N y U w 3 x 2 T E 8 h b O t Z j t x v E R r h 0 T 4 5 T 0 / c P 1 / B L V h s I 0 f y y D d F 1 V e w Q R i 4 4 a h u C 5 M E S d 3 x d 3 H F k g M t Y H S K 9 U k F v Y L i P / y / X X p J 6 i Y t p 3 J y R l w e / 8 x m L K o P h n 1 m Q J P W U 8 V P c a l P Z o T J U H X A f z V X F B 5 t Q b v R 2 8 B C k Z Y F / E b s C S 9 f 2 4 C G T 9 o G Y 5 A H x n E B l l k K s e K K 8 k Y i h W o 8 b R x b 7 9 N 9 w R c C D I 3 5 B b n Q p l q r 9 B / W N t 5 M z j j H l z 5 c G B r b L v r 7 A Q J E R 4 A W k 7 u H X n x a R m e / M T x P w C v d z B / x 8 A U 1 3 t 1 6 b 4 R E a U y g F N q x F V Q 0 Y Q B / a r 9 b e K D z 7 n U p z + v P 9 i M a p 7 j I W n 7 / E V G A 6 Y v q t 8 V Z Q F K U a A b B + X Z c c 2 1 R 7 p 9 b T I I c K n Q X A 1 p 2 t L R + h r 7 Y V o g 5 7 Q 9 9 R M o Z R t P 8 s Q 1 / 4 9 4 m R X Z B U D d D S J W p h + A M Y v 4 p v J h C S 6 F d 7 / 8 K A z r 3 C Y W k u 3 9 Y 4 / R 0 6 L c p R c C l s h / T u a R F a 9 z W r P k 3 5 S Q Q X 8 d P + R d R K B K k A Q V f C I B W K / a 2 k 1 M 0 M J C S 3 Y E y A B a H Z 6 D A 8 M 4 e t X 4 M 5 j x 6 A F w f B u G A 1 x 9 y E b N c b 4 L K P 3 h c Z 5 + U z j v 4 K q q c n Y i G P R 0 X 6 b u s P G A t F P u v a N / y e y K o C Z F W q y L w d W u z g f y P B i 2 X 7 u D R o k U z D 7 i k k L j 9 2 Z W s Z D p 0 3 C 0 M K + 9 l L 4 w F 3 b 9 4 z e q 1 n j S 9 O c 1 v k E S j t m c c R p t v A l z 7 N u r q p u I + 6 P l g a G P e O i Y i R / I O + D j s F 4 d e R f / c r X M B 7 / 1 q I D 6 6 Y o m 7 j / b + i T p J Z X X F S A R h Y D P U r L I X / j / K 3 n O 3 d W 5 J 1 7 0 i o q l A B a D R g J m z q B z + C M o i l U h l 6 u r P U / L 6 V q + 9 c c 4 B P O 3 p b F m i y D G q 3 n r D Y n j t V U Z q a O U 9 x c E h m q S H D 8 Z W S K W Z Q M R 9 S I s U r B / q 0 L p h O P g p l W a M f R h s t j k p 4 B G Z C p g k g M R d N x K 1 T F j 9 0 y C n 5 + R i J 6 A b d V n m f 2 a k 2 w d L b K 8 Y I l y s J d R m X Y P E + P 1 A c k u W p T O 8 Q F Y 5 6 a j u U Z z m O m 9 P A X i b W z o i n Z 3 b Y B e U S N X B f a d T 2 L B n I G v P 9 I 4 0 W g Y f a B a 5 S j L J 1 C x v c D Z / B o O N r t K y 2 R C M E E Q b D O a x Y i Y b v W z R C 7 y H e 4 t z H n l k l 6 S m 8 X 3 H 3 T 4 t U W I j 5 J 1 L Y t G o N C b l d h J 0 s a v f S y b p X F 9 M 8 W 2 8 2 1 A n p W 5 j 7 g / r b K P 0 Y M k x D h C z Y c 1 S R q e w h T w Q s i D W + e Z n s y e N l m w A U y b o E t J + 3 F S 1 r j D f T t 5 j f J h k w a v z s c 7 Y S q 1 S H 0 K p R F 0 V b R / p l j 4 A K s U n 1 A D S W P L Q 2 8 X o x Q C C m 0 o l U 7 5 p F q U V t V e D K i L j w l E d G 8 N d b O F z k 3 3 W K B 3 x m F S N e t t A I P + S I S I + U M Z D i S A M k W 2 V t n v k l y L H o E E B V + N 2 q 0 Q 0 w 3 f Y M M R 0 6 F e U h P l j T p P A P u 5 w w N D P R N 3 6 A d j y 6 u A E x x I H V u e d V 5 2 H M W P s N 4 + Y w e C b P c q 8 Z p 8 N 3 i I m T 8 X X S s c 8 / N N / d R p j M E l W o 0 t m o 9 B / 6 z i N A N V m h q 8 1 P P u I + S R u L 6 9 H U C 3 M G q N H 1 S q A B 1 s + p V U 8 p a t C M c I z Q N i 3 2 3 X V b i P I 8 M I 3 b q S T q s P L 3 c a c z v P C d O 8 + z n Y x k W h n U m w E X 6 X + w q h d X 6 C g 4 P B f j a H 2 D Z g m Y s e Q L u 7 r O s + 0 V e / z z P B z m N P x Q 9 h W c H Z L 9 y h + G i c 8 u / v b y U 9 6 t b M b 1 p 7 o e 6 K H Y M k t D O p q 7 A N 7 f c o V z D U 8 P h n U H L q O Z r 4 Z o b T B y M H m X s t f I X d B 4 4 m j + + z K x 5 L T n l k + x A X 5 C 1 Y M Y i Y u 1 / i i s M f f X Z C v K I K I B J i W t O F U R R g g w B s i k o x 2 g L h K b B 9 0 a D r W B w G / 7 E L V J a 2 m G r g 0 j c k 5 K p d m O 5 k T t W L K T s i b V t x M m g m 5 R Z O o P l P c i e J e A d P F h L I V E Z Y U Q c 4 X M D 3 K w l Z 0 4 F L p v / 2 K 8 2 H p u 9 l N a o Z y p T L O S 8 P w N i m T Y 1 C 1 C c 1 w t r g U A c h K F P q V I S X x 4 F i c i 0 / + u i v R x 9 s t j 7 B t y t Z M L A G g v R z 8 A 0 f S N 6 z h Q p 4 U K r T h r n O 7 J d k R b y 0 Y b 5 l u a Z t i p Z I T W h 1 4 c j F z 3 q m G B P G R 2 p f 1 o L 4 Y + O m h f N T D B E c j D J m x I 4 I l x J h y D K z w Z M u B S m q / Q s k C 7 / v Q S a e f p w U H N 9 U c 9 2 U 8 K y Z n m M y p q 5 o O t Y 5 X I e Y d U W A x z x Y / 6 R H u 2 t A y D a o c w J J b j c K P t b T / N m D E T C z G I V Q t Y y W S T g q P 8 I f d k D W e y M k n 9 R I 1 8 j f h W V R E m 8 O A s I s Y x I a h P + c Z l t 9 s d F g b m W r 8 m b 5 c s l 6 w x 2 Y X r z q Q U T X d d e P K y Q o 5 J o Z v 5 L 7 k J E h 0 Q b s d u e 4 w R s z H M b i Z p / D D C U o 2 g P b C U U G 7 A R v s r U 8 Z F x T X 4 J A 8 5 h f c w V u Y i c n N Y u f V 4 g Z + W e a t f 2 5 K M A N O L S w 9 k r z + 4 F K 3 d 5 9 N Q y N d o J w 7 6 p x F E b O 4 4 G M p 8 O C D t l N 4 Z 0 s l a w W r A 6 / q t z v s u p C E v 4 s I m b f e Z e 5 c E k Z E p 4 G G N B Q 0 s w 5 8 8 K b H Z m y D U 7 q J s 9 7 g 3 M t c i W 5 4 4 O G F v c Q + e H g w x r a v E N N 7 J K m 8 E h K q Y 3 m + a s 0 a V w I b z S u T U M Y n j I 0 Q j H N C Y g / H N K l i X H A f t M 4 R V r a B 2 l V 9 y E 0 E X J m n A P t Q l / C X Q I y t v i 8 Q 3 4 q 7 m Z / d 1 q D d 2 w 1 b V O H N S H O a Y N s V b Y Z P p M b k C x J D J T 4 z v V d 1 H D 8 O e E z j m t L j m 9 n o s 8 V u s D 6 5 D S 6 D W x j P S T 3 q Y 1 G r Z O N z g x i 9 O 8 4 3 6 C q 2 p F z b T y v r F Y n i l 2 Z J d T 0 E i T I V L p j C X B A U x N q I T R p u E q g D 9 G m F 9 I s t / H h 8 v J B F U 1 a f c d y 6 h a 3 O h x y H C w 4 P U H z D d j 9 d 3 J F B n J O D C 1 G Q L N s 6 T p 5 1 r N R h l v g o H U e 5 d / c Y k j J k R e t l H g O t 2 1 o 1 i e g w f 0 G 5 3 T r r t d g n c Z x h A g I V n i S J 5 v a K b 7 6 j 2 m d 3 v n r G J H 0 Y e a z 4 B 7 8 Y 5 l Y N E L G t l x i K E T C M T R h Z 5 E c d d A n G y + 4 W X f b O G T l a c G E F b B o V / B T H Z M y x 6 h c W R h W s N Q d Q F Z i e e C C Z T W z T 4 U / p s I r o I i / E u b J h W O f N g 4 g 9 l l K s f l J 8 N M R u 6 0 E e 3 U H c K p 6 Q 0 D f v 2 W H 1 6 L S Y 2 d y 7 7 1 k 6 q a K c A Z 2 h g K 6 h g L Y g F 2 I z h q Q 5 X W f R l Z R W K l X z M r 3 2 X v 0 8 K j r t F p m y U i n x l O 3 C h k t E z 4 j + m W F f q 4 c o h o u N b L O w E U s v 2 s J d a O 6 k E i B P B u G V 0 L G j I 7 W + D + H J e I 0 L q n Q p U 9 W e h K R l / g 8 w h Q f x B m a L S k K c D N C p 2 v u S o X C M l V m d Q C 2 m v O z S D D T d G h p x j i a z W h o 2 H A R r p k T 5 p s g j q u Y N c V 2 d j 2 U U 9 v R R J L n P J Y p S V o 8 n 4 N / j S d Z W j Q C Y V v + 9 v f b 2 P L z 9 S F a S P W B s T 7 N O Y Y U 4 C W Y a u H F Y W l R C z m n K f I W 7 j k E b 6 w o u S T Q n 4 k K a W a S s 4 M O a E p E k S 7 K k D c j + I q W N L B L C y S O K h I U T m h U j E m I a K u N v a L j P N U e / C 6 x 2 J J n 5 r g P v 3 M z w G F 8 o R U k 4 x 2 + w t A t O U j Z k / + L d r Q K Q Q g q p D 7 5 Q V b O k s K r Q 4 d V J A f t w z 3 H i p D d r O r e w x s m N E 6 p N i f n T s M 8 G v N 4 U 7 A r L F l / F T a b t 4 3 t r V U i h e 3 H h H K k q a 3 6 a Z D G S a v N h U w F D n 8 B C g Z h k y N k U 0 G 0 i G 4 4 6 K b 4 k Q 1 L I 3 W k w q / b i b C 1 O J L Z c z I f H W Q P m 6 q v E M 3 B w O B t o G N z h U C J 3 n k 6 N c u Z n q 3 I A m M 9 w Q I R 5 e j W m J 5 P c D R 8 M W F + w H L C 6 0 U 5 q + i g a j U r d n y L o s M J w O n X 7 4 C B X h 4 5 u C F W H E l L q U N y 1 l G 0 x q I y Y 3 V K 6 V Z x x k 4 G 4 c 0 e l 3 v I p y U 4 x r C z m 8 3 u z 2 c M 7 2 B f W B 5 8 D o t f c H 5 l n / L y i 6 o b t v C O s O f T 9 z F b w L O y D V 3 o o 7 o N s f e s x 9 z m 5 b 0 9 m g 5 k 9 x w B f E F z I a v H T O + H 2 1 r T l h D 4 m 5 / U 1 J M I w V P E S q j r Y 3 s A P H G n A I L L D N N l 2 1 g i / M U C 5 y 4 y V 4 a T 8 3 j s s R 2 R k B K 1 t x b x 6 n O B A E t e w w p 1 4 h h K N E n 1 s s w q r 2 b 6 H h B z 4 D e 6 h O F n T q E J C o S 8 P q 9 Z 9 c P d y X K B V q 8 E 1 c v T O s j p B M G l 3 l P 5 + 8 D J G w j x h / u 1 V M K Y m m C a e O 9 H d 2 3 F 4 A N U l j 0 F I I c c k d S s 4 i b C q M W l 3 K z Z e u 6 x 0 u 7 g V q U 6 D O X D m H N k j T / g O S d g D o W t c 0 / t B M Z p 3 B T n O k n L 0 Y i 6 q d E p c r x v Y 5 J 3 i q v E a 1 e x D D x 0 M g 5 0 D / i S 0 f A v Z B D B 5 A K x I v R 1 4 6 A 2 s s 9 E R 8 J P c p Z B 9 q b v v P c J D S E h X C L q G C + L N a / o N n T X x k D A B G V 2 J 5 X m B 7 G E k S 4 s m o 2 W q I D T 3 1 D 1 Q A P 0 H J x E W T l R w z E G h Q + v N 7 p s r U x w P C I r g c + E e Y Z l r 0 t E J 4 H u D T 3 u G W s G M i 9 Y k Z K P 4 6 h 8 Y n e B u z M 4 h v x w + + V C S x U g A o r Z k n G R j E 0 3 e 3 N t q O 0 / r 4 u 1 d C V a j g y P c j E v K u X h X k s c o 3 A h 9 U Z y 3 d R l g + D l i P 6 h P x P X I o 6 T l + q 1 O 5 i v K k 5 h q w n p 1 n r E a 5 j H O T E 5 K c l n L b U x u 4 b m h W 8 S D 7 o M C w 6 Z j / M Z r u s T O S d u y 3 7 E 1 s o d s C w L 1 0 O 7 0 S E W w q 3 b m t k f U Z m p w S e r 2 v g t d k M u E B z g j P p R N 5 + x k V J b S K 5 h Z C I X B 3 + N 8 3 u x / O q p T + q j k f I 0 Y q L Q D 0 w O x B J U K s 3 o i 2 X 7 E S Y n K l j i m D B x G 2 l S 5 f o m o p I 6 / w L 0 + J W J 0 p x l c y w A D L S L r c L G E 6 E p D J y X i l S Y Q 6 i K Y A 6 F Y l K h s 2 s 5 W F k K Q T W 4 j Z Q G t k d F 5 G M F W 1 C N h / N i w E g F E 1 7 j n 5 d A N r Z 8 7 F 8 G E f 2 j l K Y 8 l K w h i A 7 D G h O G 8 7 A v k S s f f A S m L a M A W 8 a b Q O 4 K S i D O O + L D P f p S O Q D I Q I 7 k p R 6 J X Y I e 8 7 Y Y j X 7 3 b h F B e T Q m z h T Y / k Y B 1 q L E P v + 4 I 0 Y S b Q 1 Z C L J a t 4 L b V p I 3 j 5 3 7 Z E v P u e m 6 s 7 + Y s E o o B Z k l M a o V T A l s a J r U 1 w y q V O 9 A F c u Z 4 5 U b I T s + p y W m b j A d e 8 j a m 0 A N j C h K h 3 k P w Y w j R N l a K M U 5 I f m x z U s Z j p n / M B s Z Y Y 1 L U T h n x 7 Y w n I p 2 3 g f M F 5 q o m m K Q j w h P g E S E L s m N Q x o S M H / E h 5 6 s 9 v v m z k u 9 R M s f T a b u L 2 w d V 8 a r g L A 8 5 s 7 n t x K H I B u z j f 0 Y k 9 4 K J J G g F 9 6 r p q C a o B k x I q x e y 4 v O z z H d j r i z B J M e 0 A r 9 v a 8 4 4 j A 2 y A f v 9 / h G o 6 q W z p u c S x k i v v n U x u s q H + 6 5 h m r v F 8 j l Z B y B q U C r s q w k b m D k T T y q H q 7 C a H Q 4 i f v p M c p H F 8 W 0 i 6 Z 6 T G w 6 / N 6 q O q m t C 3 m X U / I 2 S C U 6 Q x D r L S X e v c 2 u T n 4 n Y 7 b + s m Y Z 7 E x b e E P s Y M 6 Q g c E Z p k D x F M h 5 p p T r 8 k z P P P C 2 X s I L 4 O / w l n i 0 B 9 O q c C H L j m O r N u Y n 1 H t j 7 y y 6 H Q N Q l J I v A U h G W P M 0 8 f J t M / s w f y J F v K A C o z X j i n + Z o s l 5 L i 8 u 4 Z / E j h K g n 5 4 3 G v Q I Y n L y / 4 T k a 3 P I b r u o l Y 3 w 0 P 5 B j G W g J I Y e z h r + J 5 x d 3 g Y M B F Q p u S x A N O r O I 4 Y k n z D / G U T 0 7 t A h 9 x + E T G G x x l r u V U C c g T Y H h v U z 1 G S e r g J Z c O y K 6 g a Q A S S C S Q x N N V E J 3 h E T A j s F j G B 3 l f A M 4 n U s Z w P s h x m M G u C k d l 7 P g 3 P m Z C 1 p l 1 l B E l F z 7 b n 9 L 9 d g 1 t l y 1 5 K M B a U g f m K z q + k 9 v w N J 6 M X g t D A 4 5 6 6 V B e X C 1 7 t b Y v z O P k 0 H Z U V 9 x Y g o 8 t o J v 1 t B D x C 4 l p c V P Y T 5 9 m Y b F r P K l z U i M 3 2 d + w q D s Z t I p c P t y i n F 7 n o 5 U C l Y u U B K 5 B 5 g G y k r r c B U 0 O v w S F w M G H b z j T R j i R q V f o S E R 4 B A 7 c c J 1 I r O F I 2 y A 7 7 2 m j + R a m Q q 8 F 5 8 o 0 S C q C U B q C L Q J Y s Y h y V B R E I J L H 2 Z T J r M E H W h V T X r k f t G n a 5 P L x B o O a f X p 8 7 k e P l x X 9 M O c E k j u 3 f 4 C l K H k m l l x V S K + w I g U 8 c 1 O 5 S + 9 e I a P Y d R k I R I C H V 3 w d 2 m C a 8 2 + w G l q R o I m / 6 5 S T 5 u W + F b q k 0 k g i x 4 n m K 3 6 u L + C r V 8 5 8 3 E s 6 c s 5 x l m C d z 9 + 9 Q 9 8 B B F W h H a 7 / z K w M T m H n J Z C E O Z k I 4 h O n n S Z 2 J B 2 Y b 5 t e 9 K t S i z c 9 + p g 2 e v X w V h H Q Z e n m A e 4 i H l u w 8 M F 3 V 2 p n 8 J G B 9 E d M 0 l K U I o w X Y l O M I b F 4 B 4 k 9 u D 9 t t 0 f H x 1 e q / + Y G D x x 7 N O e t F y M Q H j m c h Y r i m u k C h 2 0 F F 0 U p G y f Y 4 N l X U 4 r g f J o 2 W I r S S w m h L r X 6 Q 0 6 n s 3 J z n W l H r m V 6 t F Y H Z v m m G V t / A Q C a O k + + a v Z i N G 6 t 8 E I a H j r 3 6 P P r B 6 W W M o 3 f e w T o 2 b E 0 H g w J 8 l F l H D e f T l P L u j G G D r e y I 2 A e 3 S J p F N l x C J s i A K O P a k P z B M u Z s U 6 T V s Y 1 + Y O N s u g O f Q l s A c s z S O s y 3 9 z 8 M j 1 J L u r Z d 2 s S u d q I v w B J g e 1 v 7 n t E O 8 9 q 8 W L 6 t Q j z c S 6 F e m P A p H u 0 y E m Z q C 4 8 r 4 a i 4 K l Z R E L Z q w V e G F C 2 5 9 F D a c r G Q z Y Y b I Q i S J B T i 1 k F 2 Y F d 5 z H h A x W M D G h H 7 J + b D l P o S X I W F x A z 7 p H 2 g k O C w w f 6 W m A r H B r 5 0 x f K Z Z D n Q W u b k 7 J F D 7 I J B 2 0 1 t k o G + e V o E 5 s I u d r E g b X N I R h x v M E V C a 0 q C m a x l Z f 5 9 l v R o g q D Z 0 n A T A I G R B r A y h R l X v W N y n 3 B Q F 6 O s / e x W a 7 B 2 b K / f Z o 3 3 W 7 6 5 G c l R / o j 4 a K O y f k Y b B B j c G Z / l h E 5 i W e 2 b L 4 n 2 D a 8 o h l j v H D q o i z p r 1 n M k M 9 O u I o w i p l 5 F i 4 D S v Y O z g 9 G u Z 1 h X f Y C u G G i 7 0 + Q 7 E Q w v t a 1 X H s h H 1 6 0 m f w x 1 D y 3 y d B z n O U 6 s G o u 9 7 i 3 R t b M f S 1 8 d y e u z B i L x X O z a n v d 2 u a o Y Q v H L o 5 7 H u y k v N w Y g a j E V o a B / k P 9 p 6 f y c u K r q F Q 9 Y F T W K D h S D I c s k e S L x 6 d P d W Y 4 x b E A A h 5 L x d Y g O W A P p E L n a E m P Z o 6 A Z i + F 0 w o z t Z P T 7 2 y 6 b + C S 4 B / e 3 x Z 5 F W z a 1 a u 6 G 8 e B v N d N k p j z n K M X N B M L i Z G 1 6 e T 8 U b 6 K O x W y V s j X s 0 7 E g S O D h S s j F q N + + Q / j r r S q V K f l J v B Q Z z H y g 3 y 4 j M X D t F R + D 2 e b Y a 0 d h R 8 N w l i i r v 7 L q E g D Q F A 3 p u H h B s a D a w K q j 6 h Q h 1 K K E I a R y T Z 4 t B 6 n e x G 1 I c t 0 p h b P c W j g r s g p M p J x a l Y P n y c 2 D j 3 p F o 5 J S 8 b / I g J n Z v H p E O Q m e D U O 4 c Q 5 y b c y 7 k G b 7 Z D k X G z d 1 5 O k V w P f C I 7 t p + d L x m h 5 M O M I Z g e F V 3 r M 3 l e 5 R O T P I P 2 X g / I N C h 7 z y m G 3 k 7 + Z p 2 F u h R o P m k M s H Q d x S s Y B t a Y 5 L a m + f h C e 7 C o L b T h 4 6 y L 4 I r B R i v V w 3 1 P t W G b Q l J q w N 9 j x s C Y n l 3 V 2 Y W P 8 G 0 d I D m 0 L T T g O Y J 6 G e + y K m j x a / q A H 1 b q G A 7 c 4 x v a T H F + Z u j B B I s S u E V 8 d R 5 B B D p z q r n C 7 n 0 x E o x 3 y / t 0 v j i v 6 P V 4 E n m u M i 9 Q b E Y t L U T W 5 G 7 D B E 5 p I h y Z 5 N x 7 J B M T R X k L T w O l + 5 i A I V I 5 y N w 7 o 4 2 T d U 0 2 P l n d E N A Y 8 x C H f 2 m G 9 J o F E Z L 1 1 h g j Y C F y l E B W 6 G Y W K L Z s 2 I B b Q L 5 t 2 c Q Y 8 + D q j U 5 Y L q m X V E K Q D d g X 3 p y e b 7 s s O V 1 + C P x 0 w J s h U i F X M 3 + q v e D I o k L 6 o N d 9 u Q T X I g B N I U A C x Q u O / A M w O a T y B 7 D n P w P r D O d U 9 j W G Y Z a w y a Q a h Y Z / M g Z M 9 i V d T + 4 m R g f Y W o 1 v Y d n / Q T t z 6 x h 3 s l H V s I F l v m D 4 V b v i x z 6 q r L p r t J Y + Y e F 7 f X u C 6 + o G 2 r f 6 E c I i S e v m L o C 0 a F Z C Z C Z f w i 8 z L K 4 3 K h k 2 M K 5 V m N m s I / L D L S e i G o d 5 y 6 M + M T 6 E l 4 t B Q 4 w B M W i e M J l E f P G j w o / + 2 J R Z M B l s N N l 7 y J n X j t d 0 0 Q R r Y 4 / X d G b v + y I S 8 R T K J 4 v D 9 r T l W F a 7 s i i 3 u l L J s W f r O H c c D d P 1 X + Y t F M n t C M F Z X Y Y o i L X g Q x + I u / 0 B f g f 8 I L U A N s Q 0 V j m g T O y q q G w 5 u R m s y j j + G o P b a E A v 3 A R H R W W J q C G 2 h r / e s i 6 u e W f Y W / b Y O P D w E a r 9 T x 2 m F g + P b s I T P c b s E X f w J W b 1 A 2 x Z y C T R p f F q 4 L g e L B i f M / y 2 K b 3 R s v L y 8 C t e H 8 f 9 0 T 4 E x J 8 y f 2 6 7 b Z e S A A K 0 s E t h U u / 0 Z d N c / 1 y C B l B N i c g U 2 y M x A I R V p Y x W x 6 A W J f v x m y i I + O x K f k E t + i F Z q b 3 A m 9 F b P a a a d Q a U j Z N 3 r 0 z e X Z m g A h x Z c d U 0 H h 1 0 t T g q 3 x 2 s j h l K X l x y q f U H 4 6 q 2 K x 2 U E O u D z K j 0 g R U 4 L + c b N A D u l T 7 0 Y T R D H I s Z + 2 G f Y d O b F W A p s A i Y Y B m c h h z G J y U m 1 K u b m Q i n y r r 7 Y 8 E V W r r E A U f l F w O T 7 4 t S 8 Y S 2 n L o e W 0 P m x f R D h 7 Y e z t 2 7 N V 1 I U y Z I 3 Z C 6 h 6 w X i y I P e y W D 2 5 d W i i O g o f M 3 a / H B 6 O E A U + u 1 z M 3 P z k t U T 0 g l 1 K x c g L j 8 k t k O z 9 R 7 B D A S 9 x u R 4 d I V B j h + x O I p z R n D t N + S + X 0 9 1 m g S e k W A D T Y z B 2 S G h s A 1 P 8 K s q c I S F P F Q w + c k L r / K d t W X 5 q e z x y j 7 g k k + a h R 6 1 j 2 K i L m D F I + z v E W P G Q h 5 h 0 7 e p A z x m f z + l v Z Y x X + X F I 0 d n q G I B c Z C E E 8 z 2 l G a V X j I 3 C k Z E p f U i H C P X g T t w O a X Y H k y S J k 1 A F v I u Q r A A W L 3 U 6 f A K Q B 9 2 l j h E m b K U g O 1 4 O Z W I z r z k k a K q 5 G n 0 y j 9 c x h V n V 1 8 D 5 8 h h O e n V 8 Q a n f w d 4 E l 6 9 G 8 A s A i R a I Y E k o L l z H A V K Q N q P 7 j E Q T p s I b H f C L / r A z m Q Z w 7 u + 9 P 6 I X v a J J P d u T s / j 0 7 / C O P j 6 e w D H 6 S S I m g D N r d H z w D h G k E V c o H C b 0 J 4 x s q 4 D S F S d B 4 / B D U i i w K w 4 1 S X 0 i O Y / E i P S n X Z Z E k H f U C R T U 1 m c H V v E T k w 4 U C o w c j H Q 8 j S F Y H L T h 7 3 V v G u + A k 2 O / s B I K k x p W o U E p J O c U a L U k E V K D w w p g 3 0 R 0 y r e P v w w F K B k 9 j 9 P b n A f + i l h R / A L 3 5 8 a X w c K E B 3 K 6 f X v 8 s W S U I T W 5 P x 5 c j d m a n d x f c F F u R P 6 j F 4 w m o V k c / J E k g B p J L K + w P T t g h l V T l b A p 9 L V j V o x N G 5 M Y 2 + E K 3 S r X g X F 6 s n N t M 9 0 e N I P d q s Y h r r A o b H b v A b I I v + w i M n B l v 8 G a Y Y T O P 6 Z w R R h H + R h X W K U T 1 c w w Z o 5 0 + B U C z 3 G C z w H V K c E d y U O p z z M 0 E 8 P 5 K i Z 3 O F m p w K K F 9 q H O T U / B n 2 z x T 5 q M 7 J d G J 1 v N j Q R l p 2 v 7 A L G 9 y n D U L M l l L l w E i w + A / l K e 2 s Z L 3 B n A 0 g w Y v + V B R o 9 L 4 i B E n d D l N 6 n E R g s R I m 6 u y 6 9 L 0 O F z 9 z J Y G w j a + I U z U Z 6 b T B L T I 9 B m j y + C K b F i x K l u j p Q g F L / G 5 d U p j A z / J x i g 3 3 M k O U J Q u y K l S G V 1 I m H 6 A X Z t Z E U E T N 5 D U W u c 5 d S o o p Q B c l k M T B n J z G I N u C o B D w a a D j M V s Z 6 N o N w o x o Y 8 o x A x r 7 C f n o C G q o m i 9 z W r B P 6 H f G c H 1 1 t g M 8 i 9 N l w S A F l l w g z g Y X 0 P t r X A z 2 M Y 4 n 3 J P b p E 3 w + g W c k 9 y G N r t C P k n Z 1 W A f A T C n X G L z 7 m e F n Q l p B V n 0 G G v J I 8 h A 7 Q R R A 7 o 4 0 6 P I k o N s K X x Y D w u B D c 0 p U + c w y n l e 9 + Q W w u X r H M k U A D a h a G h 2 p H d R b I 0 V j Q f g 5 d E + U J H 7 M I Q B w J z r 7 H E 1 V D v T 1 h j b d x i P i p O a u 0 E d z m t O V i F R c v T v h G w E J w Y R F T k b Y 7 C D Q x L v R 2 8 C p K 5 u G o H J X 4 O w S l u N 4 X l H F V 3 7 O S Z y h m N z h 1 D y 8 C 7 2 q 0 8 H f q d y g 6 v B N U 4 u D M / a J 8 r c S s Q K w K F g L M O m k R F d j u 0 1 9 U K 7 r z J R u t q f B C d t F q i K x 7 o U K O E x Q g m 2 4 k g g 0 n r C l z t J y j L w L z I o B t I M T d x 0 U o b S 9 3 8 o a 4 S a k N p N k F B J Y m 7 m + s t v Q v V C W A Y s h R s 3 J R L P K k 6 n 7 J G Y y V N k S S v G Z g 1 i c L F j L n e Q D u g C T 6 a K b a S n C k Q z f P s p T m 6 w n Y V G D 0 c Q W A I D S a A Q j c c 3 N z e g x R 7 n g w W d X + M + C B p K k 0 l P V B o Q 6 d a y z s r J d x u T O k k a K U R O x W P K + j 2 b a o b W 1 b q g x o 5 z 9 7 H s 8 c v V x 6 9 3 L g i e w d E 9 V h 5 a N X A L l j V C m Q j E o q V p I A 1 H 5 U 2 z q k m J g S a N k a A j e d k 1 D o 3 i 1 L l O Z N H C l g q C A T J r t t I 8 z o m f / 5 D g Q U Z X k A 0 L F 7 9 R m 8 P E t U G J D B + / 5 d R R a Y k n W s O / h 4 e Y J 8 a 4 j N 1 7 J M H q k l y P X 0 V A w E 4 n j 0 5 9 f J v i i q e h 6 W N 6 0 a H + J + 6 F z U R I f q w J i W y k q N s Z z I i f E X Y v m y / + g 7 r B 5 i o G j A d 6 p g H h N 9 D b R R m z / B / M Q p w u 2 x k Y z w 8 O Y 0 S Q I w z H 5 B p J u T U Y Y C z D M y B q H b Z T z p g 6 N D w w R 3 L H Q O H o P 5 s o S w U a 4 k l j q A e H A J 8 I R l 2 F s d m I k l i 8 j + i I I 4 m 7 E l k J j H f + i 0 4 I R h 8 b j I x h y B V j W U 4 R n o P M Z p z 9 / t 3 o y 5 I G U k / x Q V Y c L + L Z B G H E R K 6 K N L R h b k T / 3 h P + K J M o t s D c P g S y 7 5 9 6 I r H P v b n z n q j s p V V / 7 j R w R B C V c m b i K x M d w E J Y q A q e Z q L J z L f F n W Y B R I / a Q A Q o o h l k u 5 Q 5 e O B U f W l T c y D M 0 h f I v M Q u / s Z h E G 3 f D b B I 1 u g a Z 0 T J c s K B Q u e J 8 R 6 5 J Z Q 5 B 3 J D 5 e E 3 U T f w H v c d i d I S D 6 r U 5 U Z 9 w F L i w 7 n Z 7 t 5 L m W / V e 7 V E C Q k D g f 4 n L m 9 z s 4 p N j a R h z p l 3 5 / D O F W Z u S M o 4 B g g i Z B g k 1 D 4 m y k j s q q g J R L 4 E a g 6 5 G N 0 T e f B c l R / k K f J W b K j k 6 d 2 k + A j z x J 2 p l I j p Y 8 J E q h v F o 9 Y / j O s R q M n i G a b u q X u K W k K 2 W F c 9 h L D 0 o A K e C 3 M E h 5 H N C q C J V c v c 7 n X u X 5 j i i a R Y G P D j u t 8 5 I Z 6 u h C J + P i H B a N v 2 H K t 2 r P J N c c 9 / Q A I g 4 i N 8 Y Z / 3 o S k 5 A W u Q e M l 2 n D z Z / n 9 5 e V A O y A p P L a a J y K g r H N q 0 t + u x l P S r F F v E E 8 U g A N Y 8 O o z O C X 9 n 2 e 6 R x 9 b R u m w 3 5 / F h + O q 1 x Z g V E Q 3 a E 7 O S N O J 9 V L C U F U u F e T h 0 J 6 z a T u 4 r a i K C a h I w D i B h S e j t m c H s N U B Q z N g s j w 8 e 5 j + J 2 v m 5 M E H 7 K e 2 M k R E z Y J a e 1 E M / w D J 0 Q g y A r y K J 3 j j W H q I 2 2 m V c q C E 3 y x H H f 8 g q 7 T f r m N Q x J 4 / t L a N O I r v e A M r i I 8 B f H e C K r Y V d 5 o Q 6 4 Q 3 r W V R 7 K Y J D p A m w L X M m e + 3 o F L 6 5 f O a c N 1 A 3 k X D m d j P 4 K b q 4 I H 5 C 5 p R Q n R p A D f M Z G Z r k w 5 F j J 8 n m 1 n 6 J 3 g q n I d U r p 5 t z c F l V 4 o q z 8 6 i W g L h U q B 5 N t i J 0 x c a i S T 3 b M O / B R o v L a S O 5 k z Q O W M x 9 I u 6 B Q w O x e 2 e 0 x y 3 S C 7 B R N 5 r B 9 7 r A g x p g I 4 v U o B q U y 4 x w I 8 g U s N / 4 n H w e Q B R A m H E x 3 n s v q K n g o u H N V w J S F l x 4 G l H q 7 z v t X h P V A g e w g 8 Y t O i D C z 6 X W j K v + B 5 S f U H G 3 3 W + g V s 4 9 5 q 8 e z o Z o I T + u 0 v P a 8 T x U k + M S v + x g P m i Q D p T O b t 1 H 9 9 H T 7 I 6 y Y q q 7 T e O 6 f x 5 c m c v C W Y B e B m 9 2 f G N z W j Z j C n c L q B z b J Y d a m C F h c Z L p / u B u N f F 4 q K 9 v 7 C B j V B 2 Q N X D C i V v Y H J B G Q 2 H H k t g G b h O 3 A 7 y s t O B O g s Y + m U e V T q V T j f M V J 6 Q S n I K C U r A R l 8 B J T 7 p f k t 9 R i 7 f j b K m i a W A e R W R Z L S Z 7 k 1 w e E N X k P U b c g k E Q D l k E c X I Z P + I i P i b H Q W n x H m c 7 L S S n K E H o m i g r I o k + k y p z e E J H O B a O I E P Y V G l + y 7 2 B h h D 4 4 U P H 8 Y 8 u H H S j 8 8 a 7 D p c K + J y u m u R B z n 6 E J J U L S / w P s G S g d R f D e h k 4 Y K j M w B s K o D k A / B t 8 f b u g u F o g d Y i w D l a n j P M E L C H + O S z m X Y C t q t O I C E O 6 T h o R g Y 6 Z V 4 w 0 s o L U B R c y k P t Y G M b I Z P v v b q V 7 9 1 O m X 1 d q v j k 9 3 A G b n h I 9 G 9 N f 5 z p C c s 2 W 2 4 y e L J D i 6 n Y j b + N m z C q M 1 X d o h s W Y o S P q y w F 2 b Q V l G E M 5 d 0 U c Z 2 v Q I C C o G R 8 c 8 k w u 0 d w L 9 9 T U D i 7 R P t H K O I z N w y b p z p q l E c w j D Q F T X X f X w Y w m g h s u Y n r D t 9 p d i P o i a o B 2 f f E z O + t n i L A E 5 m F t n 2 H S A / 1 N i S r + b o D Y K S S A g G f / i X J r j 4 9 l j e U D 3 R 0 k g 3 P 4 n D x g 7 3 d L C r c W u / e 9 c + r e n A R z / a i N U R 5 i 2 0 a X H e 6 t l 6 s X I c a 0 1 8 y y 8 Z P 6 5 G F l c 7 B P U r J Z a J J b J g H u Z b b O M 5 6 f S K O Y f t k M k S o H 6 9 K X U Z b W I S d v U m y F 3 c i c m E C N b k o l M W l 1 0 A f H 5 U r r E i 3 5 X O R O 0 T l 0 r r Y 2 O J O Q g + q f x U 7 m d p Q t x g 3 w Q p a f S 3 z s n P t P L t h h N t H C Y q H B 0 1 e B X f D E 8 E s f F S a 4 I Q j p S c c g i b 7 u M b 4 t 2 9 Q L 0 F L 1 w 7 b R T c l D K y M w U k w x a 2 T c 9 Y r e o S f w 2 D P V F V Y 2 0 D i v j e L t N Y V N L K o 1 Z F c 0 B q T 5 V n O C U M 1 d w 2 g 9 r V 0 L G g l C D 5 a a f r 2 T Q F 1 D 8 o l u k y H F o d 2 B E k i R j 2 8 P 2 F A + u F y 9 2 g z d 1 2 N C k O J x B L 2 A 2 a Y j z 8 B n h d n K 9 U Y g o o n 1 6 D z S O m + 0 B Y x j r h P 4 k H 6 T Z D u 4 u l S h l b u D M y G + x + f w h M 3 Y r m f W J r u 4 A i C g 9 U k / M W p Q F + 8 Q Q S 4 j F c r k t t j u v b s 9 H x b Y X D N 4 k V b 3 J u k w y o T k 0 3 J R w K / w L 9 3 U h y F N r i e O n H t M W i 8 6 H k T p y W h 3 7 / F 7 O 7 6 k P H q D a Q 6 z H w U E l H h 3 c p G s E s K s 8 e I a Z b q Y W X X o T h k r g w S S o 7 F Z n j F z G e b j F g I 1 m e h V e u r 0 7 K b h a d K 0 V k R L D l Y U c n P 7 y d 1 h g j G D R 9 Y e H T i q D t x B R u 3 0 A u T y f X O u t v 3 R H O 8 5 G Y Y I j n A O J 4 y 3 g v W W W p t s u A g g + g S 9 q W Y 8 b B z u u I e / r 3 M K H 8 e C o 0 H p C C m H N o G y 3 a + x p L M Q b q j 4 + z w D d 2 Y Y q w 2 A p S f q g D p E H i p u Q D M n c G H H 9 g G W e L E a U E P Y a d y 0 o + E y k X b Q S K A e r Y 7 Z J r o l f V p q 3 i N I g 8 T Y o S j t Y H 2 g h x o c L l I 5 U F 1 e C T / 4 B M c + Q S N 3 8 A Y G t 4 D L o B m E e y g Q P U 0 x S 7 W F I f n x D x 6 N a 6 P f p l X c s T l T N + E Y R R j 4 L b r 3 E b q j T b K L G c p z E a 5 3 M t o w a F g H t 8 R e n g e l Q u V 5 9 2 3 S e N C V 1 t C Z T 2 5 d U p 9 p N k Z v 7 8 7 q o 9 k 5 d B w Q 3 x Y Z u a T L + a S z D Z F G t V g 7 U w d 5 B V M 4 8 F o / b E Y H r G Q O P W W F F B w 4 S K b D l Y k 2 u U M E h a / + n K Z L H C x q m D y s T 0 t l o C U F J T x z G Q q u A z 6 6 7 a C J e + o t e s 1 Q 3 k s y y b V f U 4 w d V D z q 5 1 4 z O J q s P 8 X m M x Y 5 F N H F r g I 5 G U S 5 f + 8 c I j X S X H u J m i y f n g k z I e f o M / h 4 r x 6 5 v d m q F u 6 C W + + a E B 9 s 3 W Z o p 8 g r 9 G r d 0 + S 4 5 R I 7 e M U g n d 6 j K / p h 0 S 5 9 U A 8 / l t i l d Z W G s a O L Z w 6 N d V O m i c Z I A L 5 L / z 0 6 u g T l l v 0 L t v 7 I g E X v + 6 V 9 Z t 2 2 V w 3 I l 3 4 g v 3 Y R F l H F c c G l Y C u k w 7 / w R h 5 d 4 e I C C J D A X Z 2 g z q Z r p f j H u b E F + n s c x Q o w Y N W W 4 F a B F y A w 4 f Q H E T J B X T 4 g M t t 5 A Z k f E u h w k / P H 2 l e d q 2 I V N / c w e P E V C q 0 F i t F P y 7 D S 5 G W 2 o S z p 3 v i G Q 9 X t k 3 g r x C e G u B y T c I 7 3 F 4 P X O n 5 n H y Q i j z 6 n 8 3 k 2 v c / F 6 Z S f q s T H l v G c Z c N 5 T 8 i f W D X P S p V U G J 0 k X + J r N h X O y e W H Y E x x Z Z C X H T Z H r A O c w C q 1 H s t x l U n 6 2 U V z x z g C F u W s 2 i c E 5 r Z S + 8 o C / 4 n B f n u b 7 s K b / U p 2 X m E 2 2 c Z h n / P R p 1 s + 9 B 2 r 8 E o Z 7 s I E R K 7 C H E h d t T o H b x 9 X V 0 q X m F L o v A c O b 2 / f u 4 6 O C 4 4 0 J 7 5 z S u o T b L 6 h m j y 8 + + L n F n K k e 6 c 1 2 X X + f L I P h v u g b p 9 7 T R + A R U / 5 W c a 7 C G + q K y Z M B S Z x k Q o v q n M 4 s / p O j h G f 4 y t A o Z + h d G s 7 T V A v 2 l r s D q n O p Q y 6 6 9 S y j H d S n K S q Z o s s 5 2 T K h K 4 6 7 3 A i 7 E 0 D 6 + k G i E s e X w b E V M L 3 E L 7 u q A Y s l y b F g N h s z C D W C G y y j 1 6 F s U F F A r h X m j d k d K 8 Q C g C L G t T d F 3 R U d G u L F M p U T 9 s + C R h 0 F v u e 0 q X p H x A n 7 J L t N 2 G p h c v 2 C l + h J I c P V G T i o u Q / J A j k L U 6 t I 3 V 8 G Z 5 k + g N 8 j Q O 6 7 H J A F J w e P v 5 i K E + 1 D a D D 8 Z o n u 0 E K i U x K l a r o F f b t E / z 6 D Y w w H n k Z t J O H O 4 9 f S E U f A E 2 a p z C T r s Z t A A D 2 W j i J h X x E o Y N d C O J K 1 c M j e k r 1 z g K R R t U p 8 e r j Z u 8 e S B X / p A s T G t e Q V Z s O H D a D L 6 J B c q m o R C u q R R I p b d A L L H g 3 4 Q n D y c p i Q C u u j P g F i S s Q L Q Q g C g x I f 8 r m L I g K 8 a B w T x a C V b y N n b O i X G V x A g E W w y 7 F w D 9 4 Q P / M v K O d i 2 v n g x W 7 d T p H K r I 5 w t G U z + E E t T m P f Q 7 Q 8 T 3 c l U F 9 b 2 W P s H L q z 9 / B i / M r j 9 v 0 w P R / F 0 5 P U 9 n u a T L 2 F h f 6 a 1 D k I K b s f I h 5 V B R b L U 4 Y H s e j u X o p i x 1 U Q k L I 2 W R U h F Z D M W 7 k j n f B g R n C s v 7 3 J T H 6 B E O F K u 1 j E p X d 6 8 G E 5 Y K t G B D e a n L 8 y 0 Z v h + X 7 h y V 0 O 7 9 Z c R g P X S L d b + P 1 + g j e Z a H X 3 / S o y W l 1 8 W e x 6 2 a V b u H c 0 T 4 e l c M V D i p O 7 F e I 3 Y 2 D f a h K 2 h b 2 E n P w h F Q 8 u o G n N B b o i l + s m m f i v b p F N T z C 4 / + O k B q v f r U t C o Q q h E p l c R p Q y X B 1 5 B e c i x g 7 c b v 1 X S + / x M 0 D s u h 5 U m F O d 3 c q e + M G F / y C G U X l s X g p m P f Q m b U 6 2 K u W H R q 2 N 3 o 9 w q Q e C 6 3 V b z E e r m K v h V d B F s 5 r G B b 4 F e I C a q d N 9 d X P N L s + f 1 s P b i E / B 2 + g + K v X a H W y 7 R O A H o 0 U k 5 V s X G A b 2 j Q P 3 t 3 H O 6 O c I O L J r Q M F v 1 U M T 6 g u C P c x P t 3 U 4 z F + r n b l a L 6 h a H 2 8 E x b / W v C R 8 5 9 s 5 9 4 e y K f e b 2 v B e 2 4 9 W k 7 a 7 p B 8 g / / C L Z z b i P t P w 2 e A 3 d Z D 2 g x E U z y h n f d N n 7 u 1 E I 0 J 5 l Z N a v w 5 u g / a V L b C 6 2 V 9 P G 1 P E 8 a x 2 Q 5 / T S J i 0 U Z X 6 8 O 7 + u w / M T l H k c s u T x x W m A h 9 h V w x T + s 2 o 0 q X E v h l t / o f w w o F P 6 Z Q h m B A r c P F Y s T h o b q 9 k B E m n g e Y 7 o j Q / + D B r K k 5 F K H 8 C L / y 9 a z 0 3 z 7 O h 8 h K 4 G D I O K s N n J Q a o B N j M O j F O B z n V u I 4 y R i I k R 3 Z + r x n + Q 0 T F v / 6 v M X N 1 q v b r D G s U q q D V n 3 V J o s C H T S e t 1 q Q 0 v y X 1 o t + k n I 3 r d 3 s O y I O l U i H 6 h 7 r W j 7 G s P W S v C s + N V Q F z s q 5 c 9 k j F 7 + T J z t P r j Q Z F 8 b g p H e S Y l / Z 8 f z d I B O 1 W F H v e + s M 3 4 D T o U 4 0 1 p 4 A 2 P m 1 5 A S K P z 7 7 E 1 a H 1 I 7 H S 3 L D s I s c Z + d w L l D d c 4 c r + U q b Y y u e U z g V k 6 O K P C l T 7 C O X D H 9 k 0 y K / W W 0 9 / O u H k Y o F R o r x A 4 3 f b r b b P N m d R M t 3 H I + n q D 5 R + c U c w V z U Z c h L a E 2 h c g P T k E U A U a f N M p B o H 7 2 G 4 2 p m X X D Q q E f 3 q o u C j e r z A g 5 m V 3 o a M 7 t l C v F R n C N q s c Z c k + Y S D B I W 6 s l 7 U q D s n B I M 5 T F t r O d m b 8 M T 4 m j W l W h 3 Q 2 P A i Q W z 0 Y P c 1 U D 5 f a J y Y 3 w F P s U T Z A E B C t i 0 W s l u r 3 T n W B 9 + u E I m l G 0 Y 9 W G o i A M X 4 3 K 4 5 w 1 z X 3 C E z W b a p o O o O E p K I z Y n Z Z T w 4 w q F V 7 s 5 u D C 5 T v a 4 Q t V i S E w Z l i I M H E q E 6 L W Z C M U f s 1 s 0 f 1 h F m j S h u A k 7 S p i h g j T u c R J H / o p l B v e O b s i o v r i v H + S w i l X 1 1 C S N n k s a X f w 2 W O n h X 2 N n Y z Y 8 z B w C + E I g d d X p L r o z H G W M m 3 x c z j R x r 0 u O 4 w d 1 P / X j Z Q i P j l 9 G m p t 2 X n R Y c I M D k g w R 8 L T h w M O 3 f Y W F 4 p z b J t Y 3 y D 2 L u 3 N r w C P b S V 6 f d a u Q E I A v P p K t h u 5 A N B 0 X 4 R l T D w 4 O h 4 X T v E Z 3 X M P 1 8 0 L Q a c z p D C W T K B f 7 M Q d Y x 3 u n q C D b a c W P F G t / P / t 4 y r v z / H g s R 2 j E 0 n 3 v j A q T 0 z 2 H R X I 5 E C 7 Y L + 0 d 3 O o 3 / a q L f Q K Z I U g C 0 4 E G j 4 a r E h i 9 O G J J 7 p T V 8 H 2 1 q z d r x 4 k W H h d Y M V f T o U z w 5 2 I N K f 4 + 6 o r z O C t n l 6 a b L x p 9 2 i T k S N c R 7 9 W K W V 5 x m + j X + y w G P A l y o i A h 5 f A j A b r m I / U V p I P L k S g R b j e j 5 Y I T d v A P R a R l 4 w + z n o l y h D q M V 0 j 0 W j 3 L W V n d z l 9 k Z f 8 S c t m p d M o J + p Z v I M m 4 y o q i X d B b H s 5 J + / 4 M s t 3 Z b j X B m z G 3 / n z n 3 2 w h P D I B 0 0 W o L a z h 8 d W C d u O L k I N 9 Z / O U h 4 5 B a t F c t g j g 3 B X w J D 7 J 6 a K P m Z R B O I F P h v 3 J B s a v q E 0 Y T / g 1 n 4 f T 0 E / e r s X 6 U d 3 u 6 u s L P n G P h d p y y F N 5 1 D a 7 u 3 9 r k c x 2 L A y 0 W U W 7 0 7 h O q u e O i g 6 m t s a 4 v 2 n 0 Y A 1 T h O E G i 8 P B c c T 0 l H C X A o b b Q x Y B X h G R N u C K 0 U E K 4 E B d C u N Y 1 k J o x 3 y l P r h N E o B z E H A H H J e F c t U I H / b J e 0 O f u h t 1 F B E Q k I B 1 V z 3 G 8 g 2 3 V r r z Y v J g M X r m B 2 5 + e c f K 9 + N V d y a x G i 4 / r k F C J 3 R e E f y c 3 j Y z l z 1 u a v c w Q n + E i A + L t d f R q O X G b Y q v E 1 g E E V E I v D i G H f o A V H q Z q w 6 0 4 d N p s 1 J h L F d D I 1 i K Z h B C 9 6 r 5 w E c D R s w b K A p W D H 6 R m K F g b V M z e O V U / w 7 6 G T w M e s J S F u V y Z V x v u F K L y L x Y Z L H C i 8 e 8 H B d j K E X p q n D v L y R m y 2 1 1 e a G s R 3 W X K 0 H z h p / U e 1 t v n a C P j m 4 0 U A e 0 M c z X M v v d a P r V B 9 K u Y w L u 8 g z u D M 9 H 0 W R y B p q c Y M V A s 4 v m P R R r j j j k 8 d s K i R f D f P Y Z f o b p Z L e q Z c y 6 C S F t 4 6 2 2 q l K K u I 2 A r O R + m 8 h N p h 7 3 o d J M W z W / + u K q b r 6 w Q T o X e 1 v b j f b t 4 m 6 l n 9 f e V h q j 5 4 n u 9 L / / K 7 / f / u e / / + u a n n f / 8 9 + / b 7 e X 6 2 l x / 5 / E + P n v / / r X x / 8 t P / W a H 2 + H M n 2 W D m 4 h V Z U I T + t 9 g W o L 6 e O F J U J X 8 X a Y d g a 8 0 p W u j 0 Y B i R n 1 y t w 4 0 / Y p x r u B m s 2 o r B h 3 M u e H C b 3 F R M 2 q D G a d + b b V r X S 4 B Q h / p 9 F 8 x g x I H B 8 G M K / f G E Z O x F x t K a O g b + r v B m I 2 H g a s 7 R j o r u q T + 6 h G A l C v R / w 7 R h + E v h P P S X o o D N T K 1 S G 5 R N 2 7 1 R e Z b y I P I 9 y B 1 f f t z p M Z d k 6 D T Z I g 6 v 7 L M f h 8 i s + t f D 1 K p E 1 + v z F + D / 2 u h N G L V w X 1 F f C i u J 5 9 6 R / w e V l u + 7 V B o 8 e Q k o t s + o L 5 W P d 5 c E K A 4 g G d c C k V u + f l c k m q b w J 9 q r N c I s N p A J M B a g 9 o A J 0 Q r q K Q X V A O I E u Y w i Y g g x Q z H A K 9 C W s m M Z j e z p y i 1 W 7 Z b + D n v z y W b K 5 k 7 9 v z X T q P W / + w x R p f m M z C / 5 T h 6 A e 9 h Y o 2 q a 0 v Z 2 g + m I T N m P z r o C T C 1 g H 0 7 W 3 w u d Q 3 0 M x h Y s t 2 S 1 S g 0 1 s x Y 6 C 9 R v x R i h y B D M P F 8 H b r / + V + p e m 8 + b r s O M Z D Z d r v 5 1 + r j L p q 3 E j b C L p y / 4 R Z V r 5 J h I Z 9 0 N l 4 K t y X G 1 M J k U B g z t o 6 Y t v m x + 5 f / m Z 2 q b y f b e V V O r A w O V O P s / u m O 9 I 6 W g e B V l D z b i j o y b d F n + B C F s u R q D L C h f T S c K + O D y u d c R z D S Q i j f B m / f 0 5 k 7 q w 8 6 2 8 u W Z S l j N N Z M W z a g 3 K H H V o d p j G B O m R k N h l X C q + D i b U I 9 o k q h 8 M 6 g k x 5 M 0 f C N 5 8 g i G l y t U w g c 8 D Q g S M n i R n L j 4 d X Q b v t N h a H t q k R p a P P x K 6 b 0 B X R E L S i v B o v W d M g n Q b 7 r I 9 f f N k R 0 r e I A d t R A 4 O f l 1 n p t t l q 3 g Y 8 Q Z z X v s s 7 b 1 n n x 3 F 7 + 8 S 6 7 m 7 8 5 Q i 2 5 5 f K v F L l b N r S Q 6 J 3 F X J O Y V V A / z D Z Y 4 Z N d S r Y f y / p t R e V W b J K R A V J z w / 5 g j G Y x q r 3 l z 9 X 5 O / W J T / w 5 z L Y B E z h 6 W I D + M m T F 2 g 7 9 A O G R I w X 9 N l s J t a h Q k y R x Z 4 i T 4 Y t J 4 e B p e S 1 H O i l d 6 K y U G 9 / u n Q e 8 9 e 8 / p m z F H 4 F G M C T W z p C O K j C v d V o 2 q f + F t M W F O R C I O 5 D 3 e y i b T c V a E 0 s Z p j 6 w U q C 1 t R d t 9 f t H C k J i 0 G W 2 Z g u Q v V j 6 M o Q W / K C y M h i 2 9 o w A c X w k H y p C 7 b J b w O b d o P h 9 X V 0 H b F 4 / e k 5 U q / t S q N 5 4 C w / 2 E d f D e a g 3 a j w 9 O 0 R T k l G b U R 2 E n 7 E F a M c 9 7 e X P r 6 B b F u k d e X Q S z 9 f 4 Q T h E L B X U v p g R / t Y i w V e E 8 C z N H e f z d O p 4 z l x M F u U W X i h 4 k J 3 1 R 0 I f 5 g F Y T 9 L w Z O 5 0 5 g L B H I m f I 4 W 0 k I w V c B t I b k h C s L j j m t Y m O X E W C T t 8 O K q D s Q X 9 F k v a z J S U R y 1 3 Q x S N t P a r Z D A z s a 6 O 6 I 5 g f 5 d 0 i G 0 8 i W v D Q b 1 q T v o O d 4 Z l 1 d w H 6 b 4 G 3 F m E 8 W 5 t H q i M 1 y K Y I e S j V 6 B A W b 8 6 V Y 7 l f j q P o M n 9 b T C 8 U 2 g 4 I O u A 5 v h l 0 B r 3 D q F P d Y 5 Z 1 x 4 F V w o 2 q g O / n K q 5 q / 7 / V 7 R O O p z U G / I I k x T m G I A A l W O c T b M N l j 2 I w 4 i r b d Z / R Y f a C w 6 A o 5 3 K E Z 6 R / w s H u i M H o w I b 7 C l m 8 c o a 8 c H k e 6 d z L / c j X q 5 r + f Z l S u G 7 X q r r G U S 0 8 t g o X y P J J i 8 f p w I k R 8 Z y w H 0 m Z q U r 3 U v Q 5 w K E r J t n j Q A P Y e L N p w e e / d Y n s q / / P X r 6 f 3 Q q r L Z z J f v z X x c w B 5 7 G / f h l s v j j L Q c E A R 7 Z p 7 Z l t U O m a u 7 m a O Z a + i l z K m + Z P u 7 x 6 A S a m y 4 R + l K X 0 A f e N Y 5 4 a A E D d S 4 q X f q b e v W Z v m 7 P j m I g 4 7 k O P W S H b 3 h f r k f 1 9 f 1 9 a e H 7 M S m Y S / M T S K V L X M i K l b c C c M 2 m p Q 4 h k s D l g x 0 B n Q o u J A f l 8 0 e Y B o m H J X N X x 7 s c 1 4 U q n Y 7 l o 4 w f C E 3 A b O N + g v 2 j C 7 p x t D 7 R G Q s Z y 6 w J Y T y O m f x R Z 8 s l 5 y 4 I R g f N h 7 0 7 c w i J M z n T j M 0 / e O x v u X V 4 / P E n 5 8 j j s F / N W r N h G K C m g C O J X J m 5 O r M e S E z p g j V 8 z 8 t I f c 0 a 9 7 T i 9 w 2 4 z n 8 K P 0 s z E J h B c s k H v 9 K V l r w b D e z Z d 6 k O e o E C B 0 P j F d n H l z / t M b m 6 v O U q T v + U o p S R 4 h R D y O Q Y J S c Z N b C Z 3 q B / R T z X W M l X d Q B I w r w 1 k G F u e x f n q r G + X T L i 7 s 8 V Q Z K y O O Q S U q o D E g u D 0 5 E e + w s h Y k 1 7 f v e r N U t F e 0 P q x P s 9 U K w A 4 2 5 z N N 7 O Q U k W j 3 1 W m V M t w m 0 Q h e r z J Q Z W B + Y C 5 + 0 b j 4 Y o t b F G o D O 7 y / 3 7 n 1 8 Z 4 / 9 v f F 2 v n Y L H I H S 2 X s q K k y w U R 9 6 k F P x o G 7 H N 1 f K I p g x n F M q + w Y G 3 G A Z I C j 0 K 3 j A A M 9 Q m + 7 g I 3 F C i W F n G 6 g F M A Q T y h S f a C C z P 6 0 k 9 / f h X b t + u F e U o J j B P O F P M 5 9 i R g V i D W m 6 D a u V S Z U N k 5 E B P C 6 o X 8 4 s c Z m w q 9 r 8 p 2 o U g 8 0 W q L S 8 A D T y B D 4 Y B v z l 0 G g n 7 V l 7 V + t v / i x q 4 e C 0 x P s J C S r 0 O Z B z b y T s n I u r D B D H 4 w a / j + D s 9 N q D O u x u 2 I N u 0 y N X f P w K F I / F h y K c I S H O Q X M s H i R k g p c A C w o X j R b I p 5 z H U O j z Y J M H 4 u G P S W f S 8 I g Z m 6 8 F m R G D / 9 S h n E g 2 V W i / y P A y d / u X R 3 K t 7 2 7 X t O S R B M E E i Y i P G V 6 v k p B D i q 5 F w 4 G e F 4 f / Q y z z z k 4 t K e G F q E 7 F J q b n 4 7 W / Q 6 O 3 5 F f b r Q S 0 i + k Q X k S W F v / u Z l B M Y I p h u c Q z L 3 w 3 f B X w X x Q R J l a N e v c v 9 7 N 4 3 g + q e u V p B 1 m + w o M T 5 A x J d t K 2 y 3 i Q 8 A S 6 1 z h + e X m 8 m z 4 G o r n 8 y 6 2 f X t f z P D t x 6 8 j L E B Y I Q 0 E c 7 9 V u j r 5 b 6 w R R C 6 1 H y 6 k x 5 L N U T H e U o 6 m q 6 H I R + 2 g B B A P s s r Z P m / 4 x U j q V S c s h 4 B R B C Z x 9 S M 8 1 W N l K H U 8 k m M o f x Z y / r A G x 7 B V E 7 f 4 H M f P V K c D + J N 4 K H C Q 2 h j A 5 d U e L i Q Q n X R 0 S I t H n h H Q O G F w f y Y C h h O i l e H b u u d j E q F w w A 8 k Q l B d G R T S Z E k a C 4 z p p S 7 K N D 3 o I E x i 8 s o + O Y 8 h b 8 N w o 3 K R v v s C u H G N p m 9 R H 3 O z l W w B V 0 C U j g 5 / J 5 g 9 E U E C U E k T 1 Y I w d 8 O 3 p F A X 4 g g F V c 3 t a N 0 d v N q y d Y f X x T U Y e c T e G x I 8 h k K w v / V d n j y Y P N W b 0 d M D K i k 7 V d c 8 z + L s Y h 9 z G z f n o 0 Y w o y p 5 + W 4 E L z I x G 2 X U V t V M 9 G S W G P v o T + Q s d I T n E T F / i 6 d t C Q / a C W I I f I Y M 7 M X N 4 / O n Z f d V v d W V X r c m S Y a 0 f + p r 9 T n Z 2 2 7 Q 9 Z 5 N Q X U H 5 g 7 3 2 l z P m d j 9 9 r q 0 3 Z w w C x / W k Y i 8 P 1 g Z d / V k f K n 9 a z 3 a f o / I 5 a e 0 3 x j A 3 F i l 6 O K T s n Q a j J L Q w j M 6 A d 2 l 7 Z + W y O d 3 1 5 7 E S q k E 5 h p 5 2 H T 6 H F 9 C a u n 5 z s X 4 r x 8 e o G N e 8 D w e 2 1 x z s l h U k C t i 0 M Q s b P p Z z 2 r l g 1 2 9 O 9 9 F l K a L U z G o j A L g w + m t Y N 7 + G i r X 8 2 r F A K / E u 0 L N e o 5 e z c 5 + U C y B h d i N 4 J C 2 s b y H t W o A a s M H 2 A 8 I + o L W l U O F g M C y F i J Q b M J L O G 3 R O / U Y A b b 0 / r 3 u N 3 F e r l v + 6 m d d F j k v H 1 / U C m 5 l K x F B I f y / a l F A n C p 4 b T F z 4 w v 4 L c q B o g 9 8 G k O M U / 8 M c m u G O q Y R + l / H n N E N Y t M G 7 o M V q e b a 1 Z W 2 5 m Z s M Q R i t g M T 2 c Z Z G l c M b X D x W 7 4 N / u U N 4 y g + u B l w N D I y X N / e C F 2 Y y s M s x + 2 N K q 3 o 3 c l e e 5 F Y K k o l c 4 4 P H l 8 W w A Z 8 r 4 9 I 0 U O O b p B W b H d R s 9 E Q 3 p + 7 / e u 4 v E Q 4 7 c 5 Y F I Q t h o M 8 1 D t H 2 3 M n 6 T h g v G n f s W E H m a 5 L i i L 3 q 4 h W 2 q i Q 2 6 f u L 1 f Y L 2 C p 8 + W R 8 u B S P + I b 7 / E e N K b U l S y 1 k 9 + e m Z F g r H n R i 3 H b p w D L x D s m 8 U 9 h 9 A u y 6 o 0 l O x l h e Q e H L s z h 5 v g P C m i k / 3 4 q v 3 r / y 1 J S 0 p l 1 0 D i 9 l J 2 P v J o x N g y 1 0 B K c s D D I p z t 4 D R j 7 G Y w z G 6 8 Z s 3 j K q H y M l / b r i 3 a C Q A Q M 3 7 e x t n / b e M f c 0 S J S z A n d a a I s k d y 7 h l n 3 5 Y + K p S D e D O / x z y b S F u R W D k x f M b 0 h A D T z x K s i j m I b K R J Q F U T y C m T M m + f j u X j H l R f Z P z 8 Z C J P 4 s H P h k J d g a S 5 R k X k C V w F E F s j C / c q R L D u 9 S 6 F g n c t L Q P U I L x m i D h Q D v x 4 K 4 A / K H 7 B v E T G n m T s R X + j C + w b o r F t 0 9 r O + U 8 J M G e 8 b V 1 f C 6 F 6 X B D g s K P H d t v L g 9 1 J 6 t 6 S e g 9 Z i T 2 D 7 H K a c K J b 6 m T z 4 M Z z I b h 2 3 u B Z a / T j h m I E K y J x F 0 3 y A K r 0 U 0 0 p v w o 3 2 f G G 6 y k y / I Q j t s h l 4 T M t 4 O J V k T Y n Q F Q n T V z 7 1 r 8 g 4 k / Q f 8 Z H E C M W E N R n M I e R K W 6 h P g f c z E k b s C M 2 g 3 r E P V v 3 I o C K C 0 b z h / p x B q s 1 h M 3 + r h F c + 2 0 r s P / 7 J e a b v P c 3 + o s 8 z 0 x V u J E 0 1 U 9 q N 1 C f C J T r 0 7 X L v s e t E M Y D L F g A K S 4 q r H 7 r J 0 H L a C z l L y g D 7 6 U k C M D q O C J J x a 0 3 h I G z b c G X / C 1 y 6 V 8 6 v y n H M / 9 n 6 J j z / S O K Z 6 V f P Q u Y x r S D Y a U R 0 d 5 5 2 S + 5 O 0 y M / J s W l D 9 A H X S j w p C K e G r t D s i N E R l l N 0 p W 1 q y 5 O L 8 z z 8 T x K P + v s O X T i C s h y m K h M 9 J 4 t P n k I i a T k 5 R D d y O T Q o t C e X c A n 3 h P j 4 z r C L I H f 3 a b 2 8 1 p 9 K 9 4 f a u H 5 O J e u / K L v P j t C 4 Z + w B s t l j 2 Y 8 y f C W + r H + r b Y v 8 U 0 8 v 5 + b b e Q X b I V 4 6 Z h v l Y N 4 9 d 5 9 A v l W 3 G h A 8 y m s B X Q Q w F n f v Q B g w W B o h h 1 H B f 6 o B X p V 4 6 2 y 3 o + 5 k 0 p 6 g U A 9 r J n l I Q p 9 f z j z 8 0 G g e + L i G J g 6 7 O K t z 4 b n n X x C M Y J h 9 E Y q s f + w o P A D G / j z h m F 2 3 N F S l w r K V Z x 9 K G I K 5 i n l N 9 i y M h N d L l d 0 a 5 V O F b 0 J R W l R G t w E o J s K 1 h x m n 0 9 O a N R w K S p X L / P W n I 3 x W 5 / v 3 8 8 E R x n f R A H o V X M r r O d a f M P P G 4 V r s D n I r 2 / 7 Q 7 x N Y 9 z 2 J B e F / 6 u P F n 2 r l 3 V v J a o 8 W T 4 8 4 r x K i i O h I H t d X D Y Z V 8 B l n t z Z z i J Z F O h j n W Q G B T r M b / o v B I u z f B z x b w m 4 A t 4 k q M l a 3 8 O b h / s R 1 P a d k n l P m t 3 S C C P 9 y U V / z x r O i v n h w C n D F D B x H p B v k 9 F F t Z y a z M I g 5 1 l T g r 7 / c a l b 5 5 8 D f z T U 2 j C z b 8 s w D 1 E J D I i c R G 0 I 8 v v 5 y i 4 e i n t Z V j f v J u C Z 3 + t u z c 8 D M d f t i u / 5 C L x K 3 2 R Y T t N H E Z O I C / Q Z J q l U J C Z t 4 e k v m G n v I v c p Y W 7 J E S 2 I F T D W u s g z 6 1 n z a 2 z g g F j X r a 1 H o v F i S c M q F Q 4 X g q o s D E r u T v C Q U 1 6 E I 0 3 0 / / t O T f t l X z 1 X 1 u 3 B u + 9 2 + i 7 u w j P M Q U 4 I 9 u l M e 0 b a N T Q x U 9 W G 3 O E H I b r j A S a p 7 3 6 j j c s y 9 w R + H N g 9 k P s P q l B m T D Y y J V s r k A A D C 4 q o C m k j U L a 0 9 z 1 1 N q K Y 6 q z N O 3 a i o a p C d m X 8 c z a X Q 1 S H N o y 7 6 T V 6 c b N 3 + e k Q I F X 4 x U u v P u U L F 1 H C w 2 e D A R C y B T P 3 J m W N 4 W e G y / q L P G 0 / m i Z s N B t p v F / M g m g s J 2 E R T e 9 E 7 U M T l B 7 9 u 9 R A A L w Q t 6 u T W S f A u G y 4 8 Q 5 m x S K 9 x i D i k + N k T t i O o / 1 c m J V j h U z q V D S h S M r X o M J j N / e U U K Z r P 8 / l 6 q s o p 0 j U M y / C 7 a 9 M O J I b r x y S r i B j e H 8 + m Z P + J M H t C T M p J Q m + T W J Z u 6 Z 5 p R z Z L Q 6 + H 9 K N i / G m B + G j K v q g X b E g p W b s u t p Q 9 y O E / T W j 1 O 1 S / F V z 5 n q z p c s k K k I 8 k q 4 8 i g C v i b N b I v / t A y K X J x X l R + B 3 W q c K Q u u 1 c H 3 + 6 P v L 2 r d 6 u l i q u 9 q T y D N + b S o S V f Q d K F 7 s 0 6 T V j x c P m N W p / J Y y i u R H j E 6 z l 6 V B F 7 P i 2 5 T 3 2 Z 9 w r A V 7 u b g O R m 1 i W 7 + 0 n W E J r S u R v F 6 o t f R 5 + 6 O S 9 1 N g B c Q K h W y x o D U / g 0 1 b V v h u 3 z l + e s s r 5 V D z q z 8 / b a X o F c j 3 Q c 7 x v d H v A + Q H v 5 d v 3 J 6 s w X A w f f 1 r 4 D 8 X + A v u l l F V t + 0 A F L 2 n K C I / p O 1 C k M z H o B l E 0 I w Z + w + u T 2 t A K 8 Z t g v I 8 S X x J X 4 F P h B D S n G J 3 O / w Q v H r S j o l 6 a G Y M V 4 j 4 C z N g s w / D p b z G A M p / Y F 4 1 h Q P A l M j l g 5 H f F E 5 2 x K d N A I 2 C 3 R T / k 2 B J a y f T n b r Y H 7 0 R g s a o R / W j m / O s Y M 1 o T U I i G C 8 d c i e N F o s u s K v o g J T n o / T v + D r n x Q K D R Z L c + 7 i 0 8 X A G 2 u P 4 j U E B e T 4 z u o L z j 9 E g l e w X a x f s l C o J 9 b f 1 g f A H 4 1 q f V S 0 g W U A g W g G K C m K s R a q n X Y O z B u o 3 b 1 l P D x K H R a R 6 3 y g P b z o M f z t / 2 U P m g D R U 3 r + u f D t Z j d z 9 f j k r K Q J 4 0 L 9 I W s W l W w j v g O D y v y d W + s m y l c E + M O m V J p H b n 0 S 4 + i C u B j 2 6 B o N E H v J u 5 R l h 1 q M D H a D l K 2 3 i 8 + v j V F 9 P X 3 5 4 2 R n E 7 Z V d n 6 d A 2 h 5 1 5 L x 3 l a f H 6 A o F L 8 i G M b 0 L O a / o N 5 0 3 N V F v 6 5 N w 9 U f i / I 0 l C f x N P S H o X r q 6 4 D 2 L q h O K U j 6 t m N e Q / U m U g X f O S i K n s u V c R N j n e i Y p z 4 C 1 q b / Z X H F b 5 X L D 7 j 3 X z A C / Y C K D q u v I b 4 g p Z N a W M a + C H W o W 8 Q Z 3 G 2 4 t Z c L F h k 4 v p q c y n x B H k S K l 4 t O q u i w 3 P F U C F 2 t 8 X T / M r R q b y v q o f x S s D Z 6 U W Y h k J t n h 5 k J R 4 j + s N t o u / / 0 X r b j F D m I O + L O S N G F H y I R Q a 3 m l s 3 L / + 6 f J W P N X F e l D e 0 o n Y t z 7 K c 1 6 + O c H s c E j X v x N F e c t o D U W z u N W K 5 Z v Q 5 s 8 G v g f y y f e F c a K 8 l 7 Q J N j M + k 4 / E 7 k 8 M L 2 R i I h 8 d 6 d Y y C m V 5 / / u 2 h d O F w K b y u e C 3 E r A u h b T E w T 8 M k z S L P T A 2 Y p Q 2 r D 3 j A s 0 J T t x U / D / 2 3 g P 9 X e n g 9 S f 7 l m p J n U u L L t L R C i 7 E L b 9 h 4 M T K L + k T / O m 5 N D F u w f E Y x G J L 6 r z P p P Z F f v F h 1 O g G u 8 U x x G k I m Z T 4 9 L w M F D U 6 n q i t 7 u x j E 3 C N h W t p 4 W a h 2 K L f z 3 w j 8 9 u J i g v c s O q i / N K b B U c 5 j 7 G t F K x Q x u a Q T I D I K x 2 q Q L g W C A D t 2 w i J j i v m g F V s G i S / 7 u M u j 9 x P 2 b T r 1 q y C F 0 U N e P B G W z t I U c / V C b x c S s 7 l 6 O N 1 P K 8 H Y Y 6 o c t L h r l a + x f c r v G A 7 X I G J B L c U 1 i g 6 b + h T D O g + U H d q X W Q t d O o h O Y e s g e 0 Z H o y Q S 6 F S 6 / m W b / t 0 2 h v 9 h X O 6 / S M y 5 t Q l p 4 T W m e R p p O 3 p A g l R B 3 M A p n 0 P / d y / z J 6 M D q I 3 y j Z 4 l G E F L t q K H h W P g J Z z W 2 Q D B i K T e 3 h k H c a C X N T f Z B z o w 6 O f 2 p / O u 4 M j X R 5 W H S Y n 5 v J M g 3 7 y R d W W d 2 B y 0 M p b p P K R z E p s O F C r f y D m l n P x T Y N O 8 S I 2 c H L C K V w C v 6 5 D W f d M E P f X y w g j e l x 3 8 C 8 w l D 7 c D K M O s N A A S y c E q f M Y 2 i X P N O p s Q g N L M s 3 N C c B 2 i g O e O L m g B E G f L p 1 S f O r / X L D k q Q Z 9 s V 8 W d 7 9 c p 2 w i L 6 P p D 6 + j H 4 5 Q c 4 a 8 u I f 5 h B y + K / a E O e W F X E p z f Q r n v o t u g A p e 7 n F T i t A F t b Z P + U l I S h W L B G i x G Y m 1 q K 0 O o 2 Y f x 7 5 K x T Q h L h t M t 6 1 9 S O J A x j Z N V A n g q 5 y 2 I B 4 u W V b C E 4 K m F U j O t C R Q n m 0 b q h X d q w z s X s 6 L L 6 C i 8 z V 3 V i N 8 G X k y 6 V E o p G W E r S A R l 7 O v i g X f 3 C O j A j s s 5 + T e 0 e r C u b c x Q / K i y d 0 T W 6 9 r y M x M r 0 x K F 6 c T r 7 3 a 9 f a D R r f d 3 y 3 q z h 2 V z 7 v T 5 F o O A I z C U 8 f 9 4 P z 7 C T 9 s w o z d 0 t 5 l 8 c E e 9 U h 1 i m Y F F 6 E 7 f k h H D 2 e O h i N P C M m n K k f M P L f d f C 1 h c X A 1 / S q + N l O I t K s 7 j j P i U n o O G k S 1 A Q c J J q I 3 p m i c D p s L M T A A T P p l k / V v w 0 s k u D i z Y K Z c I o h E h 4 7 L I k c H C B w h V C e H z R A d + x 4 s c c 6 r 7 x u 2 V 8 n E R r r H 0 U q h I Y a f G O B O h K 9 k M A O F N + M 3 b d g O 2 S 6 1 r u 5 l J l W S E m P + Z 0 s m K t R 7 K W s D y t v g R A D q H Y e 4 q n e v i L D v g 9 E v m l N w c Y c k M q T h K F 2 X p 9 m D Z E z s E j 2 0 Z h U D / i 1 i U R j 5 9 U m b j O Z 9 D / y J p b 7 u 0 s N H j 0 B Y K f U u k z v c 8 T W z G Z 7 G c + P m s k i W L J i v Q H r I V w C b 4 9 o t S c y t Y 5 X E x o N j U 7 7 R M r 2 5 v o y v g E P L 8 6 q K 1 A o v M T H r Z Z 6 O 4 I 0 / D f o s f z x 3 P 9 T i M u w q k + r 6 N d X V 6 X G 5 G y a t h A g r H j o X 3 s E / 9 5 v j s 8 3 K S Q j g P c i X k n w F q b g 1 a C I R r i Z w n 5 u x Y q C C 3 9 u n K O M E Z I C H J h y T T b 2 J K S N e / Y s K + W d t I g i E B X o Y 5 C M I s u 9 S L 4 T 3 j z 5 8 U A z a 2 x 3 4 W 2 3 U w K D h 0 P L h a R A J B F I D I h h t 4 A 9 G + P b b D W J E T s 4 V x f 7 u T + V H 9 V P f q e e c k r k Z 4 p X J 3 l 7 z Z P N Q 7 M J d S 2 g G D o v u 5 M m i V r H Z P c z 6 U B Z a i V O N J D F a n K O u / A S e K Z T 1 A J b w m t D n S o i s g / C 4 e 7 W Q o v a V W a 1 b w l n 6 + D K r r s O 7 l U u d 0 H C m T V S F h H o w V b / w J N U Y h C x q g O F / q Z 9 f p 0 r t V B x 5 C F s S P h y J Z n h Z p b X c M P k g q p P 4 n z 8 1 M k X 7 m N U q J 2 5 O m G E g a g z 7 Z U N D N 4 r s H G 8 l E S N G 4 h C 2 5 y G L z 4 L 4 i w F N k P C J u w X h W H + 5 8 x X t d q 1 c Z R 7 H E c C D U n B E Q Z G 6 / S n W r t a i v 1 1 P g k v T b M 2 x F 0 G T i H / l a N T F 5 m 8 0 Y s 9 m w e f J K P H t e x A c F B Q I 6 I w S J V C / H o 0 w / 9 9 S X r d m k x l Z y 2 w r M D L B B E A k O 4 N b d I s G I u q m 0 3 P Y 1 b L W H K J l a k r 6 z B 8 5 I X l 5 u M / L T 0 U a z t R s X P y H D o W r 3 X S 4 l I X i d 0 T 6 N r g n c 3 h r m I H X 9 K X y R D s H K r 1 U 2 w B e H 4 8 v 1 x c f r 9 V A W 3 n B H F i a 4 Z N R X V f X A M 6 s c j o y 4 S e m L u E Y d 9 S 2 g 0 9 J 1 v u M c j Y I 2 Y E 4 a 6 A 2 i S j x Z M 6 X q v 5 m Q e N b G l r E z M X X 0 K i k V H r F u o a 8 C / 7 a U Q d 1 + M v z U 7 6 a h 7 R Q O B u k w g N D N b t 9 y T q 7 j R s x Z j I G U 2 n S Z K 6 m 9 C D C a R Q 7 b J y A O f i U T M I L B C / s C B K D Z I b P o 7 r D i J 9 V d Q k c 0 Z N s P J S y A 6 / H R B G T a F L x a L 8 Y 2 e Q 6 j N G a 8 W T G W A y u W 0 Q S v A h 0 I E 7 G q e 4 w e n 8 b D l 5 X U j o z I P z T C V 6 7 z Z V K I + M Z e 3 V 2 q y q S 2 5 1 Z j z N C w p a 4 s H J l l 6 w C K n 4 C j x g I D N / 6 d 5 g N 5 v 5 z k F F Z P d c n P F V m o O 3 n 8 X 2 J N W p f i b L 4 U d X f L a y g H g m Q 0 d 8 A 4 O z 9 3 D + 0 F g c 4 g K s J f t J Z Y q S 8 S R p Y / u Z 6 P P w T K n 5 / f v J q p n F j r O Y g s f S J X 3 i D s y e M p 3 / C q x r K 9 f T Q m t w U D a M f L u B b Y b O V m r B X h e w 2 u g M W E P M 8 A 1 M J c E e c T N b w P G E w 4 R E N G C w s T 4 A d h 9 x w + Y R P B X X t i H m a O N 3 w U x Q N Q E Y b 6 F h j B z w N 5 h L G r 7 Q Y Q y R u k J e Q u j K z 5 e F 3 W R L 8 B d E M X J e A A W Q m c n L M 9 e O f a D j v R y V r X O S 4 9 H 1 G Y m L K K s t H 1 Z p w h M D E B p y F D n o E r H Y 2 4 W L K G Q X y 9 J f L Z F 4 7 7 x k N 0 z v 6 f V B z 1 x d j s p M O H 5 T a h z g w g f p G c o z 0 c 9 T d r k c 0 / q x N v G I X T 7 s i L u H i R S Z G m h z W F p r q 1 + g 4 w M c c F 1 s I o B x R u Y I G s P g F h G M M N U H 7 D W K Z X I w B y B m G 6 2 P R b l 2 t D V 7 t E q E 0 J s 0 J 5 Y M G b 6 U H k F F 4 u y Q f F e G 8 A y H s b y u A d q 5 V 7 2 e V y 0 V J 6 O H w c 6 o H d X p I 6 J T u U B o 9 v 3 R L e t h p L F U r 1 l V f C v x w a o 2 Z v I J a w q 2 U w 2 D l k R i 1 d f G L x R W e x U 5 C A f E F p E 0 d Q l h i S s b K x Y K C R z u r M i o L E d L 3 q P P Z T + E K c y 5 H k 4 M 7 G N S w 8 9 m j 7 I R N + I G l T i Q N + S E D j p F g J P C 9 K R f 5 W V l e h O 8 t b 4 X r I D A v E w Z d g 1 e 5 w 6 a H R W c g F x r B j C k o 5 K w + Z e o I G e L D / s A C j b w e k + j Z 5 L u G / z q m C 4 0 T q 3 P x Z h C 6 3 W Y c + 1 y f Q j O Y w r y j q D P 2 s l Z 9 B d 7 p 5 D X A W c x 8 R z T P k r l H C 7 7 D g u Q v Z 1 Q j L 3 b p v u C w 4 x 3 g b k l M X A d r e N y j Y N 3 F Z x M v B 8 4 e 7 p 8 0 h k x E j V k k k e 4 3 M u j r Q 0 F p e d r h 4 a E r 7 8 d N 5 o 2 o 3 T Y 9 s O u p B Q 9 j y g X H 2 v K 3 8 0 B N t f r l W n K H 4 i l 7 j + 7 T B f 1 2 9 z z H M C D F D N n v D 6 E R d y F 9 A 2 h B u h 9 0 e B 7 g t 0 Q v B 8 y w 5 j r T B N C Y L S 4 B 2 v 3 T 4 d j v K p 9 m 1 t S E e 3 G W p K W t G D n z l L A b E U o E S N A i 4 E F 2 I r g G V i O u d + m E t V V G a N i h Q W X B A v U l U j O X 7 D C E H n i D T c 9 L N q E T 3 r f U j u 0 I q n 8 N Z 8 K I Z K 5 W O q y 2 h u 2 T M 2 X V X P y N 7 M Z C U G s c a n B E o N c V T 2 a J a r N 3 a / 2 p J j 0 d 8 0 b x u n E b j e D O Q 0 W u x q X R P Q X 1 7 j l M Y S V 4 F V S m 4 M e u + N V k 4 h 1 G s M / Z r r k v e j f q M U l 0 m f X g P b C J 4 D / q U l o N z r 0 C I f n D K 8 1 i o I b P X u N P W G p F L X b t o v E W E E k S O q Q 9 Z 8 w i Y Q k f u D 5 U n Y R V 1 X i p G r j g A k g Q I E o O + R K f n Q 0 D X s A s M K P S x F p M 9 v a X C X O D t R a C E Y n b O P y x G k w J 0 / 7 j l P P E Z O 9 V 4 z 7 J Z r d d w + k + 4 1 f M m s Q p i D C X E F X B + y O g 0 x n m F k A i M w B Q + n v p J E H g d e i 1 z h m + L E 4 x T M i F x c d 9 I w m h 0 x s n Y 2 d c A c v 8 0 5 Y J r e z z e Z 9 5 3 o T Z n X Y U I p k R R k K B E q q e d B V c G D i J s x d K F S N l U G Z X A N G J F G X p f 7 B h S A N 8 J Q H E 9 4 c Y I A u I I K b I a N P B s c R S 7 Q 2 3 e Y e k n 0 8 / H d k 3 U F a 8 5 c U T x 0 5 c s t j I 4 F R c o L D u u N 7 w l W N M + 9 W E C u u B I 8 3 V o 5 9 H r T 7 i c r z o T r Q j Y k 1 5 8 P D m e h D v h F q S x y 5 O o F 9 V H 1 B 1 C x L R X 9 Y t j k D l e U s 5 C G A 3 / W a i y e y Z q e + Q N 6 T 7 I H u T Q U H D B A q h 6 E N c g P F k v G W H Y I N k t 5 O Z u 3 h L 1 5 G V Y F z T 3 S d w V C / k P k 2 e e 3 M J X R V Q K 5 3 R i J P y D P h 1 4 Q I Q H s c Z C 9 5 K j I F D H 7 0 t 5 y Y z N c Z f E P u H f X g K / a 3 E X P O F f p / y 1 / c N P x 5 a k r k d y y L m x 4 u Y K z 2 E / Y O J I t M u h y 1 C h B Z U N 6 y x 9 C I u d 0 + I D d 9 1 7 c G A V J R d y y W 0 u g H r C c s Z R 5 h i Z j B Y e n x V V l 8 Z 5 h T i 2 5 h L 1 L o 5 b s 4 y 1 k q 8 x d p O A 8 z 4 L w e 0 u B 3 q 6 m V O a X H s 1 p e 4 w w z J q F p 3 1 5 Q O U r 2 w 6 M + d b J o y i A P b d 2 t 4 t T W J E 7 v Z 8 w 7 e I M F f / l K 7 2 j x f X x l / 6 e A p N K t V T g c t + a y K r d i n Q U v E T l h A V h H 1 S D F P p c I i D z + x J 5 Q c G / R x W Q s P e N n j d c k C Q G K a C + G f B e n g 9 1 C 7 1 e H f 1 K C G T C h M Y Y x b P I m / f l t z C J 3 i A v a G Z C N A B X g 5 X A h y M 7 v n x U P M w C V a M Q d o L u z X + g x o y P U q c L T w m S p 0 z E O f 5 Q T w 7 W Q r s 9 c k P f + p w X k 2 b 9 l F v b G t s U w i B R F f 6 / 5 6 H e B 2 9 K 2 5 Z s v l D L p D Z v N U L 0 l S 4 c k G Q 9 J J h W M 6 Z Z B A 4 g 8 N 6 l T u A U y K P 9 W M h + v 7 n e d 1 5 l M Y u G L i L g a 2 x y 4 R r L R 1 f e b X a 4 G / B b I U 5 J y v + b G 0 w + y 0 B 3 M r w g u I A 4 4 6 3 l G O 5 Z h G Y D F t l 2 O 8 9 M v A O P S r A d A 6 C e 2 i i c F y W Z e w O I H b G R C 3 r B G u m i L E Y s 6 D 7 S t 2 r I y M V V D s 0 V Z 4 Y m S 8 G 2 p c 8 1 o x K J J T 4 N o t 0 6 O 5 U w O 6 e 4 a 7 n o R R f + 3 0 U C 1 A l c Z H C s E u G J 7 q k 8 0 M Y X r n H r G Y h N a b 6 v c Q 2 9 4 c E 8 W 6 X 6 e f a u v U s W u x 2 n J P D C v E z p w Y O + 6 t G r B S T I / D 7 i N 4 8 W A u X C E k P u D f J i H c I A r u P G B 6 A t n q A H L O p n O X V B 8 p f S R 2 S Y W O p n E f c X P C N 2 T P 2 S G G j A D V 5 C P w I k o J i W V B T s s x I z a O Q k F w n Y L 5 F 0 s y W a T H U O 3 W H n q d 1 K r 3 6 j o B a n 7 i D t a C j z d 3 J M g M D j i Z 3 F h h Y d Z 6 Z 3 G q C I G F s S g U G g + j U C 8 d q 7 h T 4 r t d Y 6 g A v 0 S K U m o f x E + c I s I u K D B u 0 i B u w O I I a n h g P p y T d e k 2 A 1 n C T j 6 + c u J u K J 7 E 8 t 4 7 m s / l 3 M Q Q A w T z H s w 9 W G I J + T s q W m a 8 8 q 5 c B m J 2 2 w o b J t k H C t i u S s t K 0 g V y I v i 8 D n g e j / B f 2 A P i A v R h 0 L o V 3 N z S q I F f 5 h P A L M U S 5 I O 3 s W y R L Z h 9 k j p U N Z Y y 3 q e k w s 1 e x 5 F g b p e J h t k b U X d I o 5 X N 2 b 1 M i h V i o v 0 I r C e G s Q v F 8 m Y r I 3 w 4 e p / e 1 e 2 J e U D D a / b m g 9 y t J o r x x D X y i c E C B y q + B k L r I x k J g P e u t 3 A Y 6 c 3 X 9 Y R 8 y K n W a y Q H 5 + p e e a D n M c J / n B 5 R m m P K C N W f c S m g T I U a + u U p u B K d S T H 7 y 5 q 2 b z y K Q 5 Z y k e E L x a p C 7 A C X g o w A 6 G Y C x a S U I T 9 R v j a P C b E k k A K j 5 e T l 7 r u v 8 a 7 f n p I o c X T W v 1 e G W O c f U f R I v v r d f t o c Z D M Q x x m x Z C b j B 6 S b J B M 0 J R Q i X M 1 Y O z u n M U L I k Y w t Z F P j p L U o 3 u y 6 f + j V t y f E 6 Y t f g n f c 8 N + k 6 V X M Z y h s K k h p 2 A I 0 r T w Q / U n T G p f J I U T n 1 c Y 6 V r P w O O a 4 4 V x B O w y p g i d N P E u B T h j G s x / i 7 C i u D F M r T H r C u k g t T w K 8 q L z o u 6 C E y 0 q b E H z u i b i I 4 k B + H c S Z h W 2 n h / z v o U 2 W n l 1 Y X L 0 P h Z F 0 T 8 L v g O P N r 9 6 g l U s Q 3 R M X T 7 B 5 7 B O F f C S 0 a n k R y 1 j s e 7 j u n t K t X p A n k t r k i J s i W D l b g U g C C / l b N K a / b x N Q 0 D + t 2 O e q o q b X G 3 W f F A 3 C w 6 Z F X n b g F Z 3 4 c z s q y b / d X n l o f h p Z C j h w x c O U A Q 4 y 1 9 z V O J T f / o a 8 K o I l n 8 4 7 y r v 3 2 a m / 6 y P 0 Y t 4 q J f D O f L j 9 q Q 8 2 g o f c p D + N R + K I t 1 1 I K F k A d E H t d 1 j C Z 5 D N B F Q M v B h n / W y A L S C E r j K W U p R y U 5 A S N p W K f l w 1 2 c b p U 4 3 l n h W a t h e h n 3 R L z m J I X L s e s 0 M N f X C S s T O N Y 6 l w K G c s u D I D y j R m B h + M / C l z 0 d f O J j d 4 r X V u Z C l c H 8 F q u T V u 8 j v Q W M 6 4 2 g H m q G K k I u Y 9 w 8 2 L l D y b H H N L 5 p 8 C d d E h 9 9 j z G B x W a K j J m b t 0 p Z 1 b S u d M k K V 0 m 2 B w W B X q c 0 n m k l N k w F 1 Q k O 0 Q 1 J B A 9 L + Z 0 K n p k v 0 1 u 6 S P b 3 H G D s s 9 9 y 1 K L p 8 R 4 3 R b N f s A B E R d T L E 8 X w c i L E A B c P S h X c X b v l T l r A F c D j J P g T g 6 W + J s x C O R f R i j u 0 R j T o t D H Z n E 0 u e n f k c c h s F H G J 2 E T W z R 7 g z 9 6 O + n L R t 9 g J A H / 1 R 6 n S 7 P X d l 6 s 3 i w r S w L R k Z Q M t 2 2 2 b 0 Q L a M E K s p 8 4 7 3 6 r J 4 T y a u E O K M T v Q 2 H R a b O B d v d r + k w 1 S n u y 3 v 8 B T v o h 8 t o K Y 5 z u D d g F 0 J J D k h D I q x Y b B s U 5 x 8 C 0 E f q B F 8 X b E J g O + J x 9 s I Z s 4 T i L H F R f 1 n 5 z m p 6 O N N E w i x l S V p r + d e O i 9 R 2 P J t F W 1 x h K E 2 n F j w w 3 T / g Q H w g t h R P o 0 G L Z B i C x p N d U n i L m l A u w 8 9 3 9 p L 9 q W E v L u / 6 j o t K j p 1 I f r Y Z 5 c h X N s h u L b 3 6 1 U R n J T 7 L d S x V x f v 5 h 1 R d F j b g G l h 5 l N O S D n v X x 9 M D g 4 U F y 8 q f F o n L 7 l p P T x l / v s 4 0 L O 0 c o z I Q D p S U R E 3 k Z q h m g K i X k o 4 r r Z I M 9 D C 8 5 d Q q W L S w X c Z 8 H 1 K g d / l S 8 W V 5 h O 0 N 5 e J v 5 g T N 6 u n x m C s v a k v F u y E d 7 L b v W F n f A k x i g 8 A k E S r 4 5 7 V r 8 i F v e H V P 8 w B f d q + d k N 6 N B i I 3 k A h j Q 8 H V A 1 e E K B 2 I P Z j U s 5 N h T L + 3 F E + h D G H L G f I e p h I o K o + T V B e U G t t s d u j n P u E H 1 L V 3 5 8 I e N T e u j g p r P e 3 g 6 X H s 5 v z W D o 3 I O Y J C z w v i e d 6 u O d / J h G p P X + S N s E m C Y t I K l V R n x w j a h D m P G z G e 7 w Z 3 k w p Q 3 P 8 z N j 6 M T r w 6 U B d 2 I C a Z V w O C n P k e q A z 3 u D 0 g 1 7 u S Q D 8 b E h C B G 8 i L a S Z Z 0 v B l G O J e N + C g e L v y M D Q o K p c v J N o 3 3 X / + G f I B b + S 1 b / D O c K F W 8 Y b / h m 8 0 g h q w I z U u T k I v f l 8 e y B W a z Q s y d w j j G 3 H 9 P J C c + M Y k H e S 9 k w l e 3 7 i 6 P 3 A B / / 2 f D 4 x / f 2 Z 8 v / z z Y / E D / + f b 7 3 f 4 w Z / f n / 7 n o + + n v 2 / k S y / N h W 7 4 w 6 s h b w 3 5 2 P 1 + + v s l + Q L / 5 U f 5 8 u 9 H f P L 9 W G 6 Y Z K T v d 7 8 f c i 9 + 3 / / r G / L N 7 0 / 8 6 w P 3 + w m / z J f l D T f L X / 2 / X u W v y 3 2 R u / V 7 1 / h M X u S T / 6 + X 6 P c 7 k C X 5 T f l E / s t n 9 u / 7 S L 7 K K 5 / a 8 h H / + O 5 / v P t + T b 7 y + + X v 9 7 g F O R K / / / / f P 5 A 7 + s / 3 e V D f H + K O / n 5 R v v B 7 6 L 4 H j E / 4 y h n h 3 O F f P / q v m / / 9 r f + 4 p X / / + v 9 + 7 f d 2 v p 9 z 3 O Q H v k / Y / 7 7 / z z / 2 / V j + 2 P c v 8 t N 8 y B n 0 z x f k 2 f h 9 0 Q 1 5 C v 7 3 R Z 5 n g / v P l 0 z O V 1 N O W j l 7 f + Q D / n E K + 6 7 v 9 / 3 v U / j 9 Y X 7 2 + / u / 7 3 8 M 3 f + B R P g D a R A y I X a W k h Q E s o p V y + / B l 2 P K K 8 f 7 9 4 P v 2 3 9 / 6 P 3 z 5 d 8 P e P t j 6 / K T x D z + y G f 8 l w / 5 G g + I j / 5 5 K + 9 / v / b 9 0 n + 8 4 c P v N + W N X B P / v J f P N E b f p b 2 P + R r 3 n D d y K / z 7 v Z q + H / 7 / v p E 7 8 X M g l 7 n p t O w 9 D K C r 0 R g / 0 Z H W g 0 e / H m T x I c n c L H h 1 s F q l H L v S M 3 O 4 5 C j / X k y / B + 3 3 q H + v g + + T 9 B / H 9 V + H 9 n v F y 5 f 5 e 7 z j 7 s k j 4 a P v Y 5 J 3 8 u / 7 O e 9 5 Y L / / / n n / 7 + / 8 c + r 8 + w v y w e / Z 9 P v r / / v x P x / 9 + 9 v f s 3 p + + x 4 P e Z b + + Y H / / U i u L f n 3 z 3 f k P V / 5 1 6 e / 7 / 6 P T / 6 5 O P 7 1 x e 9 P y n 3 + 5 / P f q 0 t u 8 p 8 7 / h + P 6 P t D / 3 z + f 7 3 n 0 + / 9 / O f L 8 j B / 7 / j / Q 9 5 7 9 r b O Z G u b f + X g / a 5 u R o W D n g Y s K k f L s p y + E L a 3 N 6 n A I I p R v 3 6 u V Z R s 7 6 e 7 D 8 a Y F z M D j E Q W q 4 q 5 W H H V W v e t Y j 7 3 X V 7 m m m K f Q b k l g b 4 4 s k i 6 k 9 5 f b p 3 8 8 g n U y l U l y 3 A A v o v 7 5 Z G 4 G 1 S b E f e 3 4 E 8 d g 0 A G e A 0 Q I N J T o q + B q s w k g g k o 3 b Q i B 2 w V Y b V b B c s D W w w / R 4 Q m E J 4 g a i p G 7 f 4 G j T w k t g W W j i p d 5 F H V S / 1 l 8 y 1 O U u o a / J e k l c z H 7 x J f V 1 0 q p G J U 5 X / d / 1 n Z c U p 9 z d q V k L p K / Z U u X l U N 4 p e z J O o z x 6 u w q v b r a r H 2 S i x r v X D s 1 X / d f k Z I 1 d F D t 1 G 4 g 3 f j + X T e e 4 I s 9 g l m a i Z 1 R d h X r + K e Y F G 2 V j t 0 / A 5 j Q Y D Q J r W 2 I 9 q Q I Q T y o q 0 o O 0 V 7 W e i v h R n G n Y v M C L B P J 4 Q W S G i I I c B E U T K B c Q y q h 5 V w P M G 2 e e w 3 V w c o s E Q p r B w A O 9 6 9 Y Y L u 1 F + J d o G Q 8 m R c X S h M z + i i V J M 2 2 g T u P I f + S x j O Y u b + h H 4 F U 5 O O C N r D s W g k V K y w g D A G Y j y L D A Z F b x l p w f 7 g 3 O + x b L 7 9 g D V 0 e P s h Q B Z 7 Q K x d t D 9 l 8 C 1 d d w a T D L D R e Q e R H b g t 4 Y x h f V 9 g e o k W j G g B i f 3 Y L c B r j N j 1 7 j t k I r 3 m s A M F A p p O d 5 a g 4 D B o Y h T A M I 6 O J V 3 L N z p R K N e b D L I w B U D r 7 i i z E l E X / j A M r p m 6 t D C L 4 v k w L z u s G w t R W w P D b 3 Z c A V d 4 e j l r j H H y N j p t H T C P I K 3 / M O x F l i / 3 T T 6 e t D k s f G 0 + s 1 o k A t 9 n s y 8 e / r V 7 0 / u X p v / S 2 n N M 7 V P u p b U f Y O B J B l H 1 j m r 8 O U o C U j V J I 8 / 2 s l F 9 A R V B X L 1 c N i q g m h 3 x U e r Z S K t T e y V 8 W W m O t N 2 w e X 4 K N v v 9 9 P w G Y G c m c o w T 5 R h 0 i 3 W L S V + s K Z j D f G 5 N r Y 2 2 Q V y 2 n V Y A a G k O G n b t R j c C P K 5 r K 7 y h B L t n 8 H y Y + k K S g + y j D 7 g a q b m 3 e 8 G H N 3 c b 3 S A e a N 6 o y X c m a U 8 b j A g H D V E P b O 8 X A K o X / m i / 7 x l o 3 j B n 4 U 0 a i / A x n j b R g 5 8 n I 3 i I 1 9 E m G a E J i A p i O Z W x S x N K R j h D r O c t 3 9 0 f v O / n z V s L g I U 2 g h s w r s d 3 L W f h I s o D k R b h 2 U l h o w C M B k R g h w E I J v H Y i G J u A 0 c J G i 7 p x B y e J 6 0 V K I M 9 E 6 M 4 c B E Y M H Z W Z d 9 4 e t Q n G 6 E r A f o I H A Q Z 3 f q j 6 L 6 a o b W N C W w f f H k 6 + 0 8 d B F w 6 q u m o q s 5 f Z Q Q h O O I W W l r Y m t G f h + F z Q Q i 0 + Z + M L J t R a v t t M y v g V E P p C Y l g o 9 s q n j C J H B g e O m E 4 l d g u H u A 3 x i C 3 q 3 0 g 5 N D b 3 b e m h Y g h 6 B d 3 W D h z q h P y y Q a 7 p y 0 m 9 E 1 G W o a c g V t 5 z v 0 Z u 1 v K Y F P c 6 i N e 7 5 j c b z i l S m I V W R / w / b A T o s 5 J C f g n E h u M W T h a u Q Q V Y j + H 1 h f 5 v G 7 r k Y l / a I E 4 k r M 2 T J c N q t I p u E y f r Y 8 8 B k k v 9 o u 6 M D q 0 H p P 1 u U 0 B H P A Q w L R H z t I G M 4 J X 8 1 O R a q X Q u q P K 2 b v n V O 4 j V + J V 5 I 7 A q j W c 6 j h L 4 7 F W Q j 6 H n X Z z X M H / N i i B p / d h v D p P T g j D Q T S Z m m g C r 0 u t N z g h d C 3 n 7 Q i + H + x 7 t c O t b / b 3 4 A 1 u j s H D f Q Y U 5 D t p t U 1 e q z 3 f F D N 7 G G b 2 P Y w h m C y b t M n M 5 o D y E Q 5 S w F G 6 z F r E G o m A j K 9 z e T M s C A 9 I o 7 s d o w 8 Y b b o b G N h P r 7 h k j C V y Z + b l v c 5 j B y 0 o s A 6 5 S u P N Q O s 7 e A B v 0 h 6 l 6 2 S Z N + 6 D f m s q X / u I 7 O W + i e 7 j 9 i N B M / M s D M / D 4 H B L Y S L Z h 4 b d y y F S s k c a 6 u 0 f + 3 4 J B R i a n g b 1 n K Q u G B y A 7 P i j A v s D Z j p h V z l P 0 B Q n n R s O Z + A 5 t O b t f d 9 t 9 w G 6 M J n w F l o n A 3 Z u C P C K / s l z s K S P M E S a V k w m L H k X 7 p b N D x n C d X f f t 4 / 9 e 5 S 4 q S 7 N A / r Q 1 X Z L H S G A Z G 4 x 1 y B d g k 8 V O 5 j 9 0 O z A K V N S X S 8 P J B i 0 M / k S x t k J 3 1 A j s 5 G j y Y Q A A / Q a u m O / x W t e V z J b f 8 f s f I k W a v V x h v d u U G y I I h M z E R + s f P H Y j / Z j h U n 5 Y 7 6 2 g T x 1 T s P o p S i d G 9 H i a W a 9 e / A d + W A Y K k y 5 j w a 0 J l x c m 0 P P H P E l y D f 3 X A S E z A G Z C x / N R 4 l A L M K C 9 r 7 6 S J r o c c N 4 A P V D N u f 5 k M 9 y B 7 h E y J j a R n 8 c 8 9 4 y K 3 k e k T H Q 8 1 6 N j 6 t s n r 2 0 p u Y j C k M T + V i i 7 P x y T 0 a R T 6 G j / T I C n e 2 + 2 j B N A X Q j D x 4 u 9 V H r j S S 7 z + a U g X M 3 b S D N P T r k s O O L e k e A Q 0 5 D A W s e k f 0 d g B S 4 7 r G E 7 A Z Z N M S S a D r D X D E o P p i 1 F Z W v i v a 0 T 1 L y C c w p J 5 h v m J K B 0 G W D O C e t G 7 w J y 2 S N H F d A G f j a P I 8 5 T W M x Q 2 N + b y + z J E P S i w z N v L T Y w A J T C j m b X P f e 4 i Y o 5 + 1 X e d z b T m K g C W l y 5 5 y E 9 z 7 7 i O Z 3 c I P Z a H t z 4 V V + a 1 L I V h R G 1 N J 4 H f m O z E / 2 e K Z l O C C d w w F 1 1 4 C P c C z H v D o U F / 1 q T y y f j 2 N v 5 H s 1 u b H k Q I y k J m R W T O H g b F y F o k V E 9 D 3 G z 4 c B W Y / k O A 3 J 3 S K h T F F a / o i X 9 i O f m H J C M o A 2 P u S g Y M J r D Q A U Z q K G E 4 7 D A s M T P t s L O u q r 4 u V + u 8 q y H s l Z 3 1 f y o 3 p m Y h I m W h q S T b j o o 0 q M z s m 5 M R + P Q x 7 s 3 n w s P q A e U 5 m E N O L 7 s X d 8 y n q c R t L g F p J Z 9 i / R a v 8 y x i Y W b f b z C B n q S w s a k a E + G m O 6 M d y t x d C C p x I B / g n l g v t B g f h 3 w y n b F Y o G j 7 x X g C V 9 4 y 4 D a k 0 p 1 Y u 1 q d C S k N 5 M H y B C p l C 8 w L c q e G w Y k J B I U + B q R E W f T w l 9 l + D j H o c 0 z s d 5 R s 4 l H / L F S Y T 9 y + m D R H n b v u h v + q P + d t x 0 g C Y x r d d j j D m D / g g 1 + f A 4 t B + z j W j Q 2 x A L k S W D F 5 P E k I j j 8 E C q B i 9 7 F S O H 8 n H m k l S y c j C n y p H 3 4 d J 8 J C c P 5 T q m u h r w 0 w P x y w G y j 3 K t L i k x Z M k C x r H O S g + P 3 d 1 x Y u 1 B B Z 9 U + y n + w 3 l G H g R G H i U A 6 u 4 M U B V y Z N l Z 3 Z + j c Q e 2 A / p y j Y d D 7 2 A A z 9 e 6 t Y y B d 1 h Q + K l D 4 n D O f D n 5 s L h l R i d d k 6 v G W 7 r I x / 5 b x 9 o E U i F 1 L K l K Q a P e D w c 6 6 u c o / U G X D A N H 0 7 l J w y 4 1 S u c t e i F f h 7 0 M w 9 I G F f j x M E 1 S C M q O 5 i B s U N L N I 8 0 k B k l e y / H f K f 3 H V Y c q G r M U y s B 5 W M 3 N c E 4 T b G H k d p 6 k a 2 r w 1 r F P 5 e J h F N T G / E L a t W S N s Q y P k V G T 9 n k k + 5 H q l M J C n e u 7 E J z 0 q Z + 5 9 7 J D n Q q / X i G 0 L F X W M z 5 a b / g O 6 + D l 9 J I x a 6 s L S g X N G l N C h 3 6 G K W q X j 7 9 7 h 1 E k 4 5 M 1 k i G v W K A 2 3 3 K C w 5 D y 5 x 0 H X t k n t x 2 A I Y V H s x f B / o a y g d H P j r O y N X e B c w X c S m o 0 q 6 C B C 6 n O D 9 P c H v P i P q R p j R 4 L a U 3 N 7 T e k j 1 D R P l H 5 w 2 t p d Y 2 s B 4 C l 4 Y 2 9 F 8 7 j K M r Y z h 5 j B 0 I B H c B D h Y I g 5 b g M V r Q z 1 A P B y u R F M 5 i Q + v Y b v Q K S p k X B b k 1 h m o N z Y L l f U b 6 p G 4 M X a v 0 P P k 6 4 N q d E U d G c u w U T y c D R U k R 4 + X j d G m m b B P 3 Y 0 5 0 5 s A c h 5 m N M J S J p x e Q N t S U a b 2 Z k Z U q b Z h H c L t A z Z D 5 O K D H o W N 5 Z z P 4 x x p A I t L 1 7 9 i J F i 1 p m 9 u 6 Y f 8 G C g 7 5 l i p K M T B p a u M n U x 6 I L F F d I X t K e e 5 8 A C 5 Y 8 a g x k O v 3 W X Q N l / w E o L H c e l C y t O x j f 6 E i 7 9 y 1 Y O 4 A G m + 0 e g 9 k e n h z m k J + A W g U k F z 6 B f b f x A N L k H o z z b o u 8 3 3 W h G R 3 Y w y 3 k f Z C 2 z n z Q M 6 I Z 1 A U P 1 p I s v B I O F X C 1 U Q A S M D k b 5 Q a Z T U N / I u o x x w U x a b f J x G q m L N w x Z Y d a u D O L G S v m j B n P E D 3 n P V 7 3 D p R e s O 6 x r k I P o M A G D N 0 u 9 G 2 w T + 0 u R Y E o B S U H S n N r I h Z G M h r E q g N g N f Q p p n u 4 l 0 w m z G O 4 K e P e y 3 w + m F 9 / P T x P O C y Y B y O j V y v j Y b V g S A 5 H + F S E 9 6 w Y K o j 8 n s 1 I l h W + 0 X S E Y 9 8 G b y a 0 L S u M R X 9 D 6 L z 2 o O l m S D E I 7 i 3 4 G N v v g B 6 n d w V 4 V s X 0 h J Y F e m I r T f A d i l f r 0 N X v d 7 / 8 2 / z J v A c B Y p J D c h 7 2 g 7 V P / 2 g j U E m i I b s b V q N s B P Q S I E w R x j s + Q + K M S W s M O l H H K 4 d n 0 J P a 0 H E W / Q f 0 j s h R J t r b T H A 6 W K s y I Q c z z n 1 j E t 0 m z e 4 O f U I I d D P o R j R m 2 s A 6 Q T 8 X b j r 4 p 5 s D C H O c 1 r C a i d U o s p X b w + S X P 0 m P a H 6 I r h 2 W c / M D w G 7 k 0 R G P g 4 5 i 9 C a 6 I + 0 X 4 8 V g h q U B o G L G B D K 0 j 2 g I V z 0 Y D 8 b W k 2 J S n q A P s K i w E 8 J q 6 y 5 C M S E f R Y B P Y 7 a G t s K c 0 Z 2 G y T w c W k x a 3 U I J h G 0 p X b j F R 6 h 1 8 6 j H S A 5 2 B Q Z g g N j N 3 H t j v M j j f g 4 + J Q 9 Q A H d I v 6 e F N K c f g B b U m P q g l q 3 S 6 U 0 g L Q G M R B 4 d T 2 n G 3 g Z P q 9 G o g C f + 4 E y Z c A C v m i b u 7 U a m P B m s i 3 G J K D s d h r / B T 8 B C 6 u C g e 6 y G 8 U x D C g a l 2 D W g 2 z D + s O f V b f I I p c F 0 L z S I t I S + G v h r T j 6 L m N S n o U L n I 3 z 2 p v n s c J 8 B o J Q j Y x B y r h Z 9 v Z W l d 5 v r x k d 5 p y M 1 t S F I A q 6 e m c A h Y 7 1 H b V T 2 c w C 6 i j f w E R 9 3 j s k g d u 6 v 9 s v T Y w Z c 4 g 7 G a B n V x S / a W 7 C k I z / P 5 2 e M j 9 Y J H o w R J u 3 H / X L 3 o k E V v S O T Y Z + y a N 2 K D O w E D M C R J K U M + P 2 M X L j r m 7 d w e o / h 3 W w h Q j M w 7 m g z X z + y F h C x g z d 4 f H M X 5 u 3 x E Y y u 7 h v 4 v 4 I h I E K 1 3 c Z n 5 E b f m G k + 8 5 k 4 n q m A A k g s K d J e G 7 n P F D O V y W n U g P 2 4 c 4 8 m U q + B u S X o I r M E g V t r 3 M Z a t t J E f a U N / f B 2 G c 4 n B / Q X G 9 i P e c A s o R T C 8 L b N n F a H m X m w w Y b M O C H C a 6 N i E c 6 P o y f E N M A A e 8 B Z I d m D I l 3 m Y I P H / W N n B t z M C i q p D b Y j z x 4 N z I e / x P a R M T j U m p H z s g c r M Z p D b Y D N M V B W N E o M 5 g A q X W B J D t 7 g v h 9 s 4 p E S R Y u k T q T k S m r 5 p x + J x T X 6 r 9 5 v Y R F x X g + 7 + K / C 0 c + t y D z 5 K T H f x a 3 l 5 d 9 j 8 C O G w Q 0 G r x 3 H G B + m 9 h y m 3 t m k s / D b I k u p f / / q E V n L 5 V e / i Q S U n P 9 f Y u t n J R q P O u s a 8 Z f t 9 U W u q V K f U T / t J e 4 S 4 E T l k z P E I 6 u S p l 8 D f 2 7 V G + Y b j 4 a a j q z I t Z g X E W k V X i X V r G V a F z f T + + 0 7 m u Z 5 g z q O X k / X h m x B u F w D e u y d u / 0 c g i l Y N s 4 b a 9 p 5 9 t A Y w b q R q n K K y T r a Y N i R j 5 i J R B o n V d g O 6 u n 9 u j H G v G C K s s 8 S i v V 5 O h e 0 2 + B N B + D O p x T R 1 G E O R 2 X T 9 Z Y t Y K V Q V 4 O N Y 1 Z g R t R m r n N L 0 X O Z T 4 7 A f z 4 / 7 4 Y P b V S B r U U B o O k v T k e z o c B W 2 J 1 q d L v Q J 4 D d 5 2 1 P k W C G l V 7 f B m 0 j l t A S 5 K X V m m 8 t K V N / c V z x X y J U b C 3 o l f 1 1 8 N N T R 4 l A 7 m v n 1 w z c d W q h j r m E 1 J e u Z x r q r I I m N 0 X g S I r X R 9 S y v 8 u N L l H 1 9 e W 2 r J e N b B E / X o O c r / x q q 3 Z c 3 k F e R D 6 r y g 7 q t e q 8 Q Q y 7 m O i 9 Y Z K M 6 T J Z e 0 y a X R 3 x g O U y A t D l s k z / E G w q G S d 3 R 7 7 5 + R f P R b o p 8 k z l n 5 d L 6 + U 0 z a Y + h r U + T K F l v z G X K Q m m J y i L z L N d H a Y e m H n j q d j U n o s r w X / 5 8 y r 8 x R 2 1 b J n q k 1 m + e h 2 R k 9 l D S F 5 O X k J y t L z L p 0 s 2 F 6 Q a 1 N e / o R v I 1 X j q y + / T U y f p N V a l Z x 1 Q 3 v q w a 6 x s / 9 M q X 0 v t v H i u u Y 7 j l V e + i F z t 2 1 Z 9 w 0 v c v 9 3 I w S w q i 8 k B k h e v Y b z y k + j 6 9 + X 7 F v n p V a / w e c j 3 k P K r S 3 z 6 V u g M T F U O E Z 8 o E C g l A u W Q n 7 6 0 C E S X 4 K J E 8 K l G w G Q s C g X R M + T O 4 9 N 9 c 9 k A S l E I U 0 T J z Z 4 w + c r c q 3 L Z X G Z j Z U a W T 4 3 L J / 5 y + N K E + P q O / + J D k k P P 6 u 6 0 j O j w m / 1 G 5 L j H P v 7 9 e 4 F 2 E y D 6 m + N b N u k s o w X 8 c 2 h d M H 1 y X 4 5 h D p 4 J q k O 1 2 K 4 6 d w m W n + A 2 O D F d w 4 u o X Q n g J W E p r y y 1 5 x K o o 6 6 u E r K T T j R m E k U t z E Y i p S m Q o P h l H 1 6 Z C b 6 6 1 6 l f i b l M 9 3 5 t V X t 1 m b 0 j + a W 4 k E 9 k b Q z T k T e t 5 n R + R u l z h Z L j E 3 1 q 5 p N k Q k m 6 0 2 y l M z 0 A l E k V 0 x 4 + P O J S S t n e z J V v 0 C M I u K o E U D I Q b + 0 T j Q O 1 5 u i 7 + Z P k o 3 i 0 6 Z f X W e Y z L 5 C n / 8 w 2 X 1 m F z y N Z / s 8 N 5 V I i K Q W 1 I 5 m f k i e F j z h p b r g e J U F t i e n 1 A g i f 0 E t l g P s k b 3 + d O V d J q N J M Y v 9 Y L q l 2 S a 7 r R h p 6 E p B D x W G 9 z n t K + N J q S i x e i R D f d c E n D 3 i J k x K M t 4 7 h 5 a X c q q e W l K g L s Q T V A Z d d 9 Q H q L H W V + r D 6 e n V N o K I v N 8 A P T / O k + a Q h V Y o 2 2 7 l + Z w y i c d h 3 H y 1 3 w K N T M n A v F a T y E e p K y f j 6 S 0 L z r w s J l W B d b l Q B 4 k j 2 S P m 6 r l L q P g u e K o A X p 0 t Z p J p m q T 0 c p P b w C J d z 1 I k 8 C p d E d 6 K + o t y F 9 b J h K 3 W z l F S e Q w W k V u Z j q 6 q Z l q d y a X x E R Q N 3 v d X v G m M b k x x 0 k W / T 5 / N 7 c 9 W c N D f e E v z u C X 1 h r O P 1 G R T P t + a M g d z k M E l Q a s y Z r q E j v n A X 9 N Z h N K O z E A y O U K t X t 1 L F m K v m 1 B 5 2 F t U c + r c C p J p H y N Q M U C e F t H O + f 4 m t k Q k b I p L 2 j d 6 H O q 2 / f Q n G h 0 V n B S / 7 c M v I 2 l o 2 4 U K F u B Y z R L H s S X 5 j z h P / H u r w n u e / z + E U 3 j 1 4 D i E k a 3 t 9 u L E z g I V 8 B 4 i F N u M O c G n s r v s e w D r a 3 z e Q 5 v c 7 i O E Q I + k Y C 6 S I R O A g O j l 2 N P C L u e j p J x D b Q 5 K 8 / o 3 y 6 W + M E e p F e i v 1 e n A w l h m N G F i J u x 6 N W E C Y c 9 Z 4 o B J p N + c x w w N t 6 k 9 c B 0 N c D + g r A W b B w A l e G r / s Y l s 8 O h D 0 B g 8 o T y s t t 9 + Y O 1 R E B W A F o V k 2 y K b Y H 8 N d s + + J n j b j P B S + A C h C 5 c u m 0 Y R f C + 0 z O n D d x w m K c 4 K U 9 d t H u 8 2 f e F S u H k a Z 6 d x b R s v i E T u R I x I R Y L l A Y k D 8 j B q c M f q t T W W g B X 1 f v 7 1 A A a 8 f b 1 R x l 0 I j R f 5 a d F R Z k t I m K 5 l Z f l / e O q z c 2 p H K o T 6 K M I H 6 A F X K X c x g q 1 E M g w Y K o k O o g n s J m i 5 M 9 g D / K A N u Q N t u / V W 7 j 7 4 e 8 5 m 3 M M a j w y h j o f U r q A Z T M R 3 J M M W j p W L e r y A N 1 n E X J F a D V x L U K g 0 9 v S f M l + Z A 8 + q D F A A F 4 F S w G C 4 h a U f h f I b Z V F d H P n C 4 D U D n w 0 w A q J s 2 c o i 7 z m M 2 3 6 8 E Q a i F J F 7 M b T E 6 H H Q G + T i 4 a w 1 C A H J t l P v Q M k a f G / u g N u N 9 C y X 2 e Q 5 i U e Z Y f B H o X W B s N k f m N F w H q 2 D l 9 T F H G w L E 6 0 D G D M B O v D S n g k / D l A L A O x 7 4 S O U M 9 W N w h A I e r B h G k 0 a 7 y y T h x H u K l t W Y j j a U B N 3 8 v v l Q 9 W O Q Q + 5 c G P K E e u + l L d T Z o 3 R + b F C G 1 Y e 4 u q o m l J p O 1 d y q b p P P q C p B 8 c j B 8 l H r j 6 t 8 4 s j n l Y 4 i r Y z a X B z a W N k h v R p a X + W 9 e K R / I y 0 w c a x 0 j 6 W h v b h q B 6 H P 5 e q 9 b q X R F c S 3 u p 1 W D T G 7 x j e o p s K F x q w G Z s 2 D f J 0 i w 0 U H f 7 b l e x / h q r G m j O P X p 2 j s V 6 u 2 P 7 P a I 8 O m n v u e 1 b 7 l u q u 3 H l R K M l 3 y 4 d e G S J V R 6 3 a o 9 q s I d U i 3 O + z O u s O + u O r f H / a B w s Q F N 4 + 1 z 0 8 5 4 u n 3 F 3 1 H X J w J y 6 J 8 l R x p g W Z k Y R M J p 9 2 W K r f + X b Z / C d b t 0 P W p 2 c q n v P x U S b s 5 Y e g J X 6 7 9 f G D k Z d 1 N b s + g s B T 1 G 0 h a X 3 / K e 4 l W 8 V e / S o L L U c T V p 0 h z e / 1 9 8 3 4 d K 4 9 x 2 f H 1 R H W R / j O a v P D t g C + v 8 q l D v + L + O F 8 F v t / 7 2 3 W / o v + T r 3 6 N P / Z + J Y a K / g q q l 7 4 e + j 1 a 4 i 7 h 6 + 7 P t 5 b H + 4 q 8 u T G w P E M r n o a B N 7 7 + v n l V Y f v X + K 8 j l K + + 2 1 e k O q E e Z 9 b n f n s 8 8 W L E O / 5 l Y q s B D B Y C 0 b C X P s d J r w m C 8 s L Y N B H 3 9 K 0 P p j Q H F C x Z 6 D C q b U / 5 C H w u q o c 5 k B 4 m f x W Q r f I S k i 7 o 5 4 p X d v G / 9 F N l y 2 l s x K H k X 8 L 4 L n 7 x 5 O / X t 2 f 7 + c 3 V q / 4 Z q g + 7 9 L o k 8 J U c f / V J E n z F f f N + R V 5 8 6 h Z f s f U D X M O f 9 / 9 6 r q 9 H l I / 8 d Q C B + q v X U Q D G 1 f 0 u c a U f x r i 5 z y i B g E T g k y C / W t 5 U n 1 q 7 9 X U u B e 2 P q G u + I p I + m 1 Q t n 7 + 6 P p H K p O / U t Q o b F h z p Z t Z d T O n m S e 9 O u q E X r 3 T w V E D 6 e P W j X 9 6 p r k W + X v E z n 8 r + z 8 S 7 p h R b d d 4 l X G / + C F z O + d e 4 7 9 + q F r H U N / j M 0 d J 6 y O 8 S U W / q 8 V 2 9 Q 9 z L d T + 9 D g y K 7 z 6 q Q k F v d + f 9 k t 5 v 3 f s W E Q a J K 3 K M T 5 f P Q U C + E w 6 7 x C Z S / g n m y f K x 5 M v V + 9 W m D h A x F p + s Y 9 k 7 6 A 6 H H H 3 H O h y r 7 V g 8 6 h P L Y f V S i x W / w t c x T 7 2 f J 1 C H q T E P S S r B e v y j H l j 1 5 s l F 8 v j 1 w j P L 8 9 U r T 8 H Z 1 y v i u Y R l I 1 e W m M v l L h 6 O l T h W u Q s b F f r L Q E q y g t p F L 7 i 3 m + R z O q N A Y J b z B F j M 5 s i f R C h N b V 7 j L r g n p z G 4 W s 4 B / S p P m Z W 6 T w L + f 2 b Y G y M U F B 4 + G w t d T g a w f N 1 E Q 8 s a w A T f j S f Z f e j 8 F t x B V 8 x c b j f 7 d z H b M L r v Y h 6 D 7 S r K X U A H Y n 8 L M y M G s h s x x n D V V M v v Z y x B B h g v T o x p N T q s Y O 0 Q S 1 3 I q J k T 5 B F Z z 7 f X l 6 t f U T o 8 E q N a z T o g X n n R y y o H k K c I 1 S 5 7 5 J S L q x J I B V S + q 3 d c 9 t c n X o / + r K 4 u D f T l e L W 5 F g l 1 + h 8 x 6 k Y q p o 6 u i 0 D t 5 6 x v R U b 6 V P I b o K p b 9 t 2 n w 2 S t j X 7 R F 7 J J 5 D 2 T g i X n y g 0 u x 1 0 f U s 7 5 f L b r 7 v o 9 r k d + n f P l + 9 w n f c D L 7 8 v 3 v R c i s Z d 0 U b 7 r U d / j r l f 4 S 5 x k + h u m x R Y 0 X s v O P T M t 1 w O v V Q H h + n r f U u I z T g 6 + 3 u 3 L 8 + n 7 r M i u x 1 3 u r k 7 5 e h L 2 1 s V P D v v + K q r A f I t U p U M l p X x i S R d Z J Z Z w 7 f t 0 V Q w h t d R 5 S 5 p A 9 W z / s l E 7 u C Q 7 W C 8 e u W 6 d z J c o e e J L 3 v r a E n c 5 v j 7 9 e o h c 6 j P m T z 8 p + c f e a z X L U Z + 7 l A c z y B d M 0 X d 0 K 1 V h x L w U g M q g C 5 K o F N U W k 4 X H 7 g P D 1 A G G n 4 C z A Z p p M 2 4 x w F o F J g G b t j N m 8 M d F 2 X s B y Y u V 2 e j l e X D z A q 6 l w C U I s M U Z M E F 0 t f h j u K K U g w E T P K r / 0 s J + X C C 5 x f J c c N T e n h h o d R j Z a Z h 1 i 7 2 7 7 B S S N L l c b 0 P H W k C G x E j 6 t Y 3 l u 5 i 6 M 2 G 2 E U g i g f n J e j p c n r 9 d g R j G g s 1 A X 7 Q z 3 J j Q p i F Q F B i g 4 / i x 7 D 7 7 I 0 b 9 i D p P 9 8 W s g U k W h W 3 u T y c d D M c M s P Y Z n K 4 O w 3 B T v W U M 3 w W e F 2 z a C U o V E 2 Z 8 H x t 0 A A N M 5 G N L 9 P G Z X m + i e 7 0 0 m O 1 j + q M c g U 8 K M x V T 1 0 x f D 3 6 t R k D 8 M V u O p A A v / 9 9 q H d 0 g K B g h c g W 7 Q y 2 Y t 1 b M 6 L A R Z w S G l v I A x X F d g F 5 A L E P r L i K a r x 8 R I p F V D l u 6 B o x F l M w W S a 1 a a q H Q H x I h 5 2 b i A 7 O g s l X d Z l z 9 k t H q G r S O I Y N + x n w v E B y T V T P c W r N a M n 9 d T l S Z k C u I R y 0 S k A K 0 x 6 p R j J i 1 r i M y F R G S C O M q O C X w A 6 w x C M I V w 6 D J u k o Z a f M m I q G + / p R g S p n A 4 R M J l U w q y I a l f g Z 5 G L m h 3 P u 6 S A z 3 r p 9 D A l R B O w R D T n N U L P W 5 N Z M 8 I s a m x 0 G A 2 S m z Z A N R G 3 5 m L N 6 d P E / W b h e M A 7 I h + x A 6 j D B A 7 H U m m P A J V Q L u o g A Z k M L R d g 6 3 n q b q t b r U 1 T X G V + m s i y n P 8 h W l A v X R l 3 h J 6 s v p 3 2 L q c + Q r 8 F P u X 7 3 X M O d + 8 y r / J U q u e r m 2 f I x L 3 a D u V d d A f 0 R J v N r 3 5 f x Z m a j 7 q J 3 E 1 7 c k p D z X L c H 6 g H r 3 5 a Z 1 w B H F 7 K n F 7 C K d i L 4 g C K 9 W w F s 4 K 6 P n r 7 L H T T F 6 O g w f w P 5 w q T A e i u 7 x 0 a M w o N o O C J v P v G U k F l C X 3 8 U n S f 8 V K f s u Q 3 / x q u + i 9 n 6 2 P H W c 7 P z P v r r K / L Z f I u o r o L c J 5 k Z / V t 9 F x e H U D c w 1 V B / 7 G c J z m Y K + R H E 1 5 f s c M 6 j 7 i V h E f v V A g n P q Y + T Q r 9 t L 3 O V i l 2 u o o + p D v 7 t 1 I n z G S B r U g c + 2 U P V Q L 2 n 3 1 Q 2 S J 7 g m a J 2 s 9 X G f S f x 1 P s d d L 3 n x q I i v W 1 1 j P 5 9 C L l 0 H / r K R d x b 2 y 8 0 K M 2 C t R + W O j t 7 Y x E b h g N 5 V O g H R r 1 s G 2 I 4 3 3 B 5 K h + P D 0 k C H T s m T S D a S R x w V H N w A 5 3 A P V A B 4 A i A V q Z / c 8 j L v U 6 e u S u o 6 v e X O n C + 7 a 8 9 l e w 3 / J S j R a m w j 8 a o T I 2 N 3 C a j Y e m C t R t n i q H k c H q 0 e h g + Y 2 L l c 7 l 8 3 6 u H r b 6 t 2 8 s x s P x 9 U P Z / E s V 5 e 5 T O k 0 p J I t U s C X d T h U j R r 6 u E N O Z V R h Y w y x L F X 8 c P p l o l 4 v 8 + o y J 8 g B N e P 3 e w t 3 g g p 3 t s N k / p N t 0 e T t l 2 C Y T 8 F C a A B g k 1 6 l 8 y B W Y 4 K 6 b 6 j G r D D N B q j Z l B r C m e H c v e S l q 8 A 0 g A 9 f g e d r + i W o h 0 N 7 S a j G W m i 6 k U 2 / N Q c h W r O q M P V T 1 X w d d X O h I T 6 3 6 i J S + Y z 4 3 x e A U H y u E + n v r 3 Y t y Y i d F + z y g + p u 6 w s E 1 z o 3 r G a r v 8 Y m t L S 4 X z 9 F / h Z G V r L X 4 b U Q D S w q B W g h s V E 1 h s Q G 4 B H A u m I B T A H F t o D t Q L 4 7 y O G F t Q t a c q k 0 V 5 T O 4 l f 6 i j / 4 m p d o N l A Y c E E 5 / x g e o 4 L m j C Y C c 2 x A 4 n f k g t u u J q s n w u I g v U I n w e j 5 e u q h 5 a U k R d Q D u 8 3 k W l c M Q e X m R x p z q R l l W T 8 F 4 e 2 n z h 6 t 2 o + S A b J j v 1 h o o y 5 n Q B 7 F I 8 s P i Q 4 / M W 4 6 A z g Z V 4 1 g V l j f M 3 c 6 x I p d + X 2 o 9 8 G n b 0 7 E 7 o E N E e n z Z P j U k m j X j g p 2 / 0 K h l + r 6 5 z u j V 7 j 2 Z j u R u h u D b 3 b 9 p s T b / J + A p d V 9 1 3 Q D 1 9 e B m / g j D 0 3 l 9 D x P q J G G s 1 b o G Y I V c 6 u h 9 l S 6 w 4 t t 7 3 V 3 S H Q f z n 8 N n 0 n e c B e a H o P m 0 c P y B c m g z A Q i 4 C / t 6 c o 8 / e s B o r G 9 s w T B o N k t I V y c D v O Z l H W B S i b j 4 B 2 e N F n X k c b k R V 3 L 8 y Q z B u Y v L 3 x g j C 5 o 2 o C v Q X I V c Z x a I h m z P Y o u D V N 2 h k 6 g L D g x m h X w m R 9 / 7 p F U x z s B L A k F t U b Z + 4 + 0 q G 3 P K F h 3 I 0 o F D 2 Q D W z m I Y 7 0 + V A I K 5 0 9 2 m h O A 7 z l W a M J D K h 0 Y i Y 3 k B 6 B A h I w k q t X Y a z g c 6 j v J d N u y n + Z f + M r q j / f t M e i J u S u c a o D o z Q p + O B y l p r A U x 9 c i X m I Y b n Z 8 a 2 l b C m H 6 h c v X 5 0 C J Y 4 c Q Q F T D i c R J 7 d g U Z N / 4 j / P / b 7 1 e K n s q c n + U v 2 r G J 5 I / e S o z 4 b + 4 l G t / b X / Q q A j O A r f z / p + n O q W f e 9 T q L P / g 3 O q + t Z + z W I 3 B v u H j o 6 9 4 4 E e M l b w H r S M H z i d 8 q V E C R J 9 X N S M w M b i P S U l 1 O u L v 0 6 B W k e B U Q 3 F V X 2 h u r v p y O e S 3 i c u D g u r e O i h 9 / D R Y a e m o f c u X c m 6 v y M P K k k h W + k A 1 d t r + H v w j z 2 D G 7 o z T w 8 A f v M H a Q 8 H m F O Q k F c C c 7 r 6 B R Y 4 K 7 / f t Y N W l P z l Q a g I c e W x 5 E H r v j L P C w a p 6 j G T 3 a j i J o I P Z 4 K w 7 q J p X P / F R 5 s q 6 O u y 6 m A s Y q X C v w K / S I c q U m p B I G o m L F S L U j d K v S M L l c 2 E t G G h j 8 6 c p q A H a k x p o I T J A A k E N 3 p v 4 N k O h R Y m G K R D A z E O Y E K s M m 0 H T 6 l s h I M l Z U u H n j S X a + H I 1 b 7 + k s R U 9 L z l Z X S k x k k 4 K B e r k R O K x q S M u F N Z g A 1 B J b n + Q e U z R T f 5 S T S U + Q f d B t D V F d h 9 8 + k T Y d F b l h 2 c g 3 P 9 g T p y u Z T o M K 9 w V r 0 e d x r h 4 x G U I + 2 L W m / E l R Z G H G l f w O Q Y j a x g V X 6 o 8 n M t R X V R k p n 0 S 0 m W U n y j 9 J 1 E y 4 l S T U i t t a N 0 n x i w 1 G o h j H G F 8 Q Q w M x B H Y L 5 A 4 i W 6 0 g / w n h U o q b a d Q u i c A J 2 u n J f t K 5 X i Q + b A Y A Q X 6 m j k o m B r r k V + F s 8 B h u N U g Z n E e g h x G T i E J P 9 2 8 N u k m 9 3 u z i L k a k y p 0 p N G 5 s f Q u Q G Z j g + c C W Z i K M c m H K K h 8 g o + X 3 c R D A Q 9 8 5 a Z 7 7 O j D T r M x u + H Y l c c 4 P O o w d / z a Q p z L 1 x Z A A 9 D 9 T k O 7 0 W l W N C 4 M J n q Y V U s R k L p C P 1 g Y C r T k b + + b f d u A z h n n / 0 B W H D Y J l t d O n g d B y k r f Z N v q x K / i h S 2 l s Q i l v 1 c B n j l L x v s Q O g c q Q 6 y O N I h l s 6 S 8 v z H L h J 9 q a 8 e E s X 3 M 0 B X + e r / N 1 J b J z 9 0 Y 3 s A 2 2 D c / + i D f T 7 O J 4 1 5 M 3 N m n d U W S e g J k h H 4 4 m G 4 5 k 1 k f k D 9 k e T y R 7 Z P V F 9 N I O A T D 1 X S Z Z X q W j p G M t K V O k u 2 q r o S y B f p D d G V E f f S I 2 K 4 e 9 5 P / 6 o r S J Z D Q V A 5 k u 0 u q o K y U V x w r d P S u 1 T F V F b X 3 3 e f V F O X X x 3 9 P e L q l 6 z K X S Q z S 8 Z W W 5 X F J U J y P V v 1 V w F 8 b H F l w 2 2 l 4 d I 9 J 3 0 5 3 Z 4 3 o y M Z K 0 F m A 6 G 5 9 J w 0 p v C F L D k a A I M 5 C W 7 z R Y R + A F 3 S 8 t h t 2 8 P 9 M n a O S 7 8 z C z f k 3 + E N U p o u 8 G X B m q Z 5 v 0 S Z F P h M S M i B o Q W o T J A l U X k I u 3 R L p v 4 E i B 4 o f o e 2 8 w u Y n L n b p 0 q C 1 Q W R j r l K N z f w 2 Y L K T Y 2 V Q M O 8 k u p t j y D A G I m W x o 5 u B A J y s D m F 8 Q m O Z 9 i m p C W X m A M r d g L 9 C L k 4 l R + i W T R I s O q Y A o e F k e V E b D R 0 E I I K I P A E F R I Q v B G s I f 5 c c 7 x R B f t t C N n l 0 8 2 L m P 7 D l A d G F p r j 6 8 w R i h P M b B g a j 6 Z t Q H B l b 4 4 N S A h E I y w 1 z k h D U y J a V 3 k 3 m W y f 0 n i 2 p t N C e X + 2 d 4 L l 8 E d z 8 y 2 s B i n q O 6 o B C j 7 m 7 m T K n l G L z N 2 p L Y V H K Z 5 J K Z J f v f n u E i U X + d q v L q m C + K 5 b 8 a g d l 4 O / / N / j v x 3 y R / R F b K B O u n Y n v q Q p A m N E D q W E i v v d U w e / X G m t Z d l r S k T B Z S W k W m s 8 0 n p / W z m 4 F h 5 J B u c g y d H s l 2 g 5 R W 0 l Q n y y q S + k M r i 6 r I o h V g U 4 5 n K U + O S O 3 O m 6 X G 8 q F 5 J I N u K V + 6 u N + G T X N f D d 0 7 2 x P 6 4 3 E c l D f b s 6 M a h H 1 K G q w 8 8 O t U 9 i 5 P e X T f 1 B b h z t X X Z S 6 6 n 1 0 / k m p m C f q l / l m I v i 5 E U 0 c a l r 5 V s r 7 y X 6 M y i Z Q V 2 o 9 t S 5 4 + K v h 8 o E J N u p P b g M o z / 9 y i O j 3 s u i 7 s D V J C i P V D 8 K o b o 2 l z h G z n + 6 3 S 7 t R + 3 Y f b T 1 6 r f 8 V s v L 8 X 9 d 1 B N L p P J c N y I d k H v X T U t 9 2 / p 9 5 T B 5 K A 6 o h + 7 i q y P + 4 v t 8 Z x E X X K U F 6 p 3 V 4 R d H v Z n y 1 5 c b y 8 X E q 2 6 t 9 q p H q 9 + Y S F p N C I l c 5 / J 4 8 p Y c r h 5 K R X G 6 R H A Z C V 4 2 Z + x u E i z y d 1 h F Y 7 3 s y r N 9 n a I C K p 3 V T a + v z R G y q K t f / H X M p 1 u n r e y 7 + m o p E S E 1 L S l l V p V b N e U i j S z 5 s u u 8 o j e z Q I O m / v f 7 z y j S i G r N b E H T e T 3 z c y t n s V 6 e 4 O t B / o x Q 7 8 x h c q T 8 1 O c X z z X i u v 2 K u J S R z w j x X O L U w d f 9 3 + L l g p / R / 9 Z 3 i a w L 3 N e h h O v A p 0 d d 6 c / D r o d f t n 8 J q j S 8 3 l + l S H 2 A c j 8 d x q T 4 6 z 3 1 0 3 6 + u E R e A / i v 3 q v n + 2 4 5 k 4 t 8 H v L 9 e m q f 2 n 3 1 U e X Z D 1 B t H 7 D m s h X Z o k 3 3 X 9 a v v 9 Y 9 F o M o H o e T F l g 5 8 / i j R J h Q T N s b 3 3 T 8 8 W G G 5 n f m G E X v J c y l j 3 d 9 P O V V 9 / n 8 o P W + 6 4 7 P R 7 y e 8 X X u f / J J H r v 8 O P v r 1 Y i 7 p r H s / r b j y / v l q / f L B 9 Q G 4 Y O g y 3 7 9 A V g X p F a h 4 s C F o g S P b O g r S 1 e W h W I u x V q E l 2 q V U B 1 g K 3 H 8 l V N 7 R B u c v 9 r Q i o u m + M D C e K U u 4 e x i u d Y 3 d S Q P p p p u K l y p d G u h p R y C n y M k h p X q S M L / 8 0 L 7 R L 9 S / a W r K T Y H b M W C h R 6 e S q e 6 V Z M U k Q h p 8 M T L Z d m o t u 3 a 9 q m Q t H v s E / 9 1 8 9 n 6 S t P 7 2 X J e G u J L g 0 r 7 J m f W m + t B 1 x P l H I m j I e e 6 y p U I + a t I k u D b v w 5 J s t R q T B K W N C E 5 r g t s G k / 1 n + n R J 6 9 S 2 v d y Q p 2 C 8 v g q X Y m S 6 1 z i l f f T G Z z F W q + 6 P 4 D V u D n S j R 2 V 9 M p J E 8 m B d W 1 4 r S E l I 7 K S / y R D s 1 8 C d Z R 4 C F 3 j V E g K Q 7 3 8 5 9 q 5 P o H D L u V Y 5 e 2 6 N l Y f R n m v z / H 5 Q O K R d a H L J 8 R X H 1 F 7 r 8 V D n p 9 f v e E 5 r n c g T l V M 8 m z q A W t H Q v X T f r r f 3 k Z d h h 1 y t f q V 6 7 a D m 9 d P y 9 V F q q k c u j z K q z Z 4 S U 7 C 6 i 9 b 8 d Q h 8 a l u G 7 l G B i Q X 6 T K j K s Y l M r r i Y D X e Y u / l p w Z h M i a r T 5 X N 5 R r k V O k H y l r 3 C F V H c b Q r U X i 5 i L z I c / X v 2 1 Y l 3 7 e w H P A V r G u w r 7 D s J e 4 a U Z d Y i b y U 5 N q L S x a 9 / r 4 O / n e + b 9 e q v f X 3 l H s c g f t i q j 3 i j U j 3 O g 2 / J + Q l F V U S q I S 4 F D 3 r T R J V J a w k i J J t X g 9 S 4 T p Q q 6 v V l 5 V e 6 u d n 6 9 9 E d j + b Z b M j y l l d v z X Q G E k 9 M d V a j V C p h l / I G J S L T b m g 4 V i 0 H i A Y Z z I c 8 d 1 1 z l w 8 z C D / Z o t C / m / / J Q T 6 z o c l E y w X h o P W I x J N Q 4 l E a 6 M H y R C y c n / x q Y 1 8 X z w V S G / T Z D L t o E T A A E w Q j b P J 1 I T S V a D z k 9 4 0 H V B k B + k g w s 2 P K n 2 / 0 o 8 P c A l 8 J b z U e + r 3 G f U / e N Q H + T M L c K 6 q u y 9 X + R a o R w h 1 9 a d q T 6 k 5 V S Q b b i K V n 2 y / O X U t q A y P q L 7 r 0 f v F l R E 9 0 i n O 4 h O y q M 3 n d Z S n F z E W x c b Z 0 R F L Y S b 9 K 7 Y F 0 b c n 0 o W p E j I g a E D q g B j t O E o b m F 4 g G z 9 g P p q g s S Q K D E g O 1 W d T P v T z E S q x y C q T K B 6 g S A C Z 6 Y 5 1 A n L 4 t D Q e s S / d b A H 4 O S w w v 9 8 1 H h i 3 Y 6 h / 7 J p 9 J w 5 R 6 1 i P f g l c h E i 5 k P A X I N t 7 v d / R Q B u d 1 7 8 m 2 j s o w q W D G W z W Y 2 I g W 1 b 3 0 X P 0 q z V 8 h s L X d l 7 X 4 R C U H E W u v A e d 4 w P W Z c A q 5 i P t U X t c p x t 4 W 4 N B t B Z i 5 6 a M y c E + X x l v o i h 3 W E 0 C 7 s H U 5 G h k P I K d j s I c o o t R + N I 7 v D C T P Y m H + W b f m 6 T D e J M M 5 c 3 2 v b z s r i H p X J f z 0 x o z j i x E P L 1 3 n B T i S L + L k c e E G R M 4 t F c h M o Z 8 W I x f Q T Q r Q C B g Z g 5 W g N + o u D z B e P G x X 1 f T b e 8 M n M x z M O j c M p U R Q c b r w W m z L v f o J B S 8 i D H Q w P 5 Y x B h U R M 2 h 6 Y / a 4 A f s e z r I L Q 5 Y Y l 1 3 y t f o M 9 s T L H c r m p 5 4 m G 6 w I U g c 2 1 K G e Z O g B y k I s m W o N u b h y u f p 0 7 m a 2 d r 3 e O n m G 3 M c Q x 2 Y s m l 7 c I O 9 j j 1 B x r K b N P t F C g M R J s Q n v h h C F y w 6 n O M 6 x C A I O U X X e A P i 4 i X d i y T H Q k N i H W G J A o w L k C u k b l J 2 M X m o O o M R u 8 8 R 5 5 8 / m J 0 C T m I A U z S A J 0 s S b 5 s 6 J t D / 8 P l 8 t J G U j J D 8 Q C K 9 c d E j s d v 9 s k Q U o s l n X u 8 H 5 Q Z F n N E 5 6 6 1 5 + T N M 2 S A c z i u g i V B i 8 r s 3 3 D j Q I T Z f l X M T q / 6 S Z + D D o q j f n r Z H J 2 D B n D P k b C N m M k N S w J r 6 3 b J 0 2 v B Q I P C u H r O 0 2 0 s 2 P H / z L V q K q A q 9 o Y / D 6 r C K 1 u G q + c a T R l C R J K u b 0 x I t k / P D T h t V J M l t e 6 i / a 8 P z L 7 s Q e + c R c 0 V C Y G I 9 N t + Y f N o w T 4 I U S 3 s L E V w B W U A q R + t y g x q m H B y t g 4 F T v m S 3 r / v n 8 x x D C G f 7 t H / f N n o G d R u 2 l m 8 g I M w h O 0 8 / Y g h M b 4 4 D o 6 t v T m s f c A z 9 o 2 A u h C x z X G Z + 9 + R 3 d X C d A E L p 8 Q k D g x w Y F A O A 2 p j z + U 3 S p L B b k N k e D y 8 A h g q g B q i h w I t 9 o I r 5 / G q + t n P m + k C C P C F N j o H C L p A c J + h N A a M O E M t 7 P n f 0 T b r y R 0 3 4 r 3 9 D a Q j P V L a 8 2 T 6 R H + C e O j n Y M 3 k P 5 N F u R R W Q 3 K H W A T + J c H R i 3 k E J P A 6 d 5 s 7 x t 8 w Y t f R u 8 m R D c v b s g m Z z H M U g Y g 3 T c m R j K A O U f I h 9 K Y 9 L O T L B g E J F s g D L C 9 I w D M 2 w F 3 2 1 M q c J B H j 5 w Z f b H N f r 5 o h Z I i z P J 8 m q O S o 3 w h u / f z r e m g 5 k 1 V q v W v f 1 1 + j W g 2 U U h R Q 4 7 J s K N f 1 m N 9 G 0 7 u + R D w I W t c M a / g O Z 2 S U P o c G E d h h 1 U u K Q o P u B 3 7 9 J 5 + e P m w K 0 P a S O 7 h t i Q 7 h Z e w 6 5 K + h R 5 p o j / W O E 3 b t c i t e F m Z t e A j U H V / h I P s I X k C u w 3 U d U + c j V j T d Q n V E x c 3 s U F H 9 F w Y Y j V p s G a + b h n U Y 0 W K d N L L 4 4 R h s 1 E Z h O m Y K P l j h U E C / x i i L 3 s u Z E 3 h U Y m i 6 l I x h Q + y S O 0 Y a 0 c H 2 Y j A B v 4 l b V i A + 9 1 i M M / A y n t z c c O Q A 1 i 8 O L 6 N j u X o r H E B 5 u b F e 6 9 k a Y D + M X Y 0 S O h L M 9 m Q v g / 2 5 1 o 4 z l g m V M E d 8 D r 0 F F B r h A N Y J w Z x U z P S y 0 4 N y W W E t p 9 j I F R D Y s 1 r t p N c 7 v j G 5 7 e k C + + j N y g t j 0 O n b r A M I 9 F e Q r / E N Q 5 8 K / C S b J U u j q Y b x F i r t e Z 0 w 4 L 6 c P 8 + W b Y J e A d s g 0 8 f J O 2 L 0 E m O V R N A a f n + M f M Q s k x a k 4 d Q p g 7 W M l Y I b V Z X Q E O X e H 0 l e r 9 8 s F s T X q D p b L t 7 H f g 5 l R l B U j O H s A s U d h M e q 2 c Z 8 s E F j U v 6 8 I S J a 6 Q K s A V x c 4 j A i P X Z j A O h h 7 M Y / C h A 1 z J d 3 b Z 9 2 B z u 4 Z N b T 7 E 8 c J P u u b 4 U w L B 1 4 / O H 1 B L W N I e X Q g p F r e g 7 1 q D i E o Y Y I P j W H a S P i D I G Z E b Q a / c M n Q d L K t e n S n f s g r k H f i Y 5 F k v D t w K k v h 5 l u t h B f s 5 U X g 3 d C t g T Z s / g v 6 j 9 + w v Q l q L h w b b 0 D K y L s K j c o O E D w B i x W o u w / U U S B c E w K 2 k J k n H o y C K Y L 8 x e s Z L c i f Q H I e z S p o N E 7 N Y i i T p 6 P p 6 a 2 B F v q x j 4 V y / h z P r I c s E f 6 t x m M 5 O j y G C 3 d 6 7 q P + / z o 8 z k + b Y L M F F G 0 I 2 1 z S h X b j e U u C P 4 I + g / 7 H Z r Z x V j 9 5 j r B q n o 1 Q n u M E 5 R M g l E + H 8 X b E L N g E C q R B i y k N y I h A r r 2 1 B E K z W 8 g c R 2 P 8 k z u k u 8 O x E 6 X c w b 7 t j K z 5 / j X 7 b a 2 S J 4 w D 4 9 n + U R 9 3 R u 4 c N i o o j 7 K B 4 F 6 V 4 L P q q z 0 g D 0 x r w O f 9 i s b H T 2 7 Y a e x c w w 2 y c n g L D o D 0 k o Q r q j O j i a I S N G n B Y A / e P u z u 8 5 y 5 P 3 0 K n h E g W 5 v m M 5 i z 5 V t z f I Z j 0 K W J + s k 9 T 6 1 m Z l c V L 1 l N / K H 3 0 B h 5 C 3 t g Q O x D r h 3 s x / p Q W 1 p L W H B / V G 6 3 h 6 3 X 3 s n H 0 V J g e v Y P 5 i w b 5 m / 7 T T 6 y h + B 4 v v z k E Q 9 m s 8 r 1 x C 6 G x 9 F h x n T M I A C h I J g B 9 P Q j 0 r n C 3 J f + N u c 6 k 9 8 g Y d G t o u s C v x 0 d a 8 O D K g S L C a 0 7 Q v P I Q D d o n Q w p W c x V B 9 2 H 7 a G b J W h F K 2 L P e R O u x + b K G l q M T P z x w y + B z x B + s h a I Q c e 1 P m 9 M n h t D l / L 1 O w S 2 E U i o 3 s M U 9 D w w p Q X S u j m c V k x P n S G i R K + u O c i a U F m + 5 I A 3 W 0 x 9 n R 3 h P d e w v a 6 Z k m D 7 E x r Y f O T 3 P i A w / g A 0 q H 9 6 z x 0 T k i W I E w d Z L 6 Z Z r w a N Z A C b a D E o 9 F 5 5 E M L D N m U O y Z c Q x 1 G j Q c l a O v 3 N j z 6 h r r t W A v s R t C Z 3 r Z n 3 m s 6 C U T R 3 Z / t Z M L M n T S j S f v I N b b 1 V b N P c L I b m x m B i E L b G Z 3 + 1 B e X 1 9 j Q p U e 4 5 M d f e g M I R 3 O 6 e v 7 Y f Q a t r v Y F g V 2 0 A N s Q i 9 b Y c n 2 c 5 F r s o J A 2 9 V T A E m m 6 Y w z S 2 R Y f O G C S v H k R f D + m d m 3 d / R t t l W E k Q t 1 y e D A q l 0 x u m n q e T U 7 z 5 G 0 h L 0 M S r 3 n j I Z t T L d y B a r X Z Y v 5 B X m n f a 0 H w v 0 a N f l I 8 W O M z A R L 7 l t 9 k i A p C i P T 5 O A H w F 8 U 1 4 u 9 Y L G 6 N v B h + g l m 1 7 G 6 H o R Z e P 0 b 4 / O Y A I Z C y i K e w + 0 a M 3 I H 8 B y A l g Z D E H 8 j V f H 5 6 P T P W D b p o B H y X o m z 4 Q x j n g c m 2 A b 4 / 0 v a d e H 9 I a x u o D q N p g x q L S h 6 I V l k q 0 t 2 4 7 k + L + s N i 7 3 b T t + N S 3 k K i W k h 9 y y j U A H w z 7 / Q W a B Y x 6 f H B p f v I p 0 1 P c y P O t R b X 4 q j W c N v 3 x n N c F G 2 s W j 5 O B m X e z u + r D f A u A L n s r 1 1 5 / N 7 i B o 2 0 e z U 7 3 7 U E x j n 9 U z R v l + R C 0 o 1 C o C 6 F n A L Z z l E V j O n I U L i y c 6 A j Q d 4 1 e 4 2 q Y Y n 6 A v g Z d J 7 D X i s G h 2 X v d M I I a l Q x f M A K n 5 + d h 1 y / M Q E L G Z 7 Q G W 3 8 g N H v n g X C Q U S Q x p k j W 2 Q a c R g A Y j 0 5 K + 6 + P G l i c g m a K 2 h z I Y f q T V z 4 D N g n I J p 0 b i j y 9 x V j w M e + G M 4 o X / J A b R l 2 i h S P g 1 0 X v 3 I d q n B 5 Y Q M X C O N A T a l q h f k X D g 1 4 U u N v S R R i g K w J s L l h y 8 / N I y M r k f 9 f u N c c B 0 0 T C j Q a e M M y u 8 2 U 5 g w 9 U O j v C L A 2 a 5 X 3 x Q X P 7 e w q G n f P y 8 n a / G / g D o R c S A H G w C Z 0 K 0 w 0 I 3 g K H 7 n l n y M 3 o o Y h m J c q R P / n g r V 0 c h 1 E r k E 6 Y 0 o t E E R L l J + H H U Q q f o v Z 5 U c 0 R V S K l r 6 P U d 8 R R U g 0 l k R N H e U Q 4 o 2 Q d t b S E k J I Y i x h G p C C 4 f y z X k M h y W V g v P h G + 1 Q E l h x O B j R L a S L y I h k W k g 1 8 2 B N n U P t n 8 G U D i e Y k Y 1 7 a 6 g t I 4 Y H k R R 6 3 L e j N Y D s b 4 + N 2 z 4 l X L m N B 4 M G Y q Q V w W 5 c X t E u j K Z o z t 4 u W v f P X U q F g 3 j s X M 8 f s q 6 i t E 9 O k m i X d 2 j H 9 E n x y 2 y y Q O E j 4 W r / 0 l G L u K y 6 5 R k p A q z u + j h d p s B Q x n z / N k Y w t w m Q t s D h J 4 H H B x Z M U / U H r V s i W J Z E W R W j Y y E V K v y u h Z 2 T y T N D c q m Z Q 1 9 J g J E k I S 0 8 X D l o Q S L 8 k l n v H N c X 6 e y v 8 4 9 y Y U g q m Q E d D s z c u p / A O 2 L o 1 g J + A 7 q W 9 Y y 7 S V V 6 L q X / 0 R a y m 3 i r n u + o / b z z S 5 H H E R n a u T v / y f R 9 U i d t n 7 G a U 8 P y l K u Z d 5 R d U 0 C t T 4 G A W O S k R E k W M i R a J z V 6 D 4 6 8 S A o o A s C n c W C t 6 t r v + C B A S x S d J t 5 n T b K w Z w X c b Z W a / l O 2 n f o t 7 q R T k 1 i j 2 8 6 T 9 D 4 9 x f Z F h W w b w 9 P v e L s d 7 f j f a / V s W b d p o e w T E c G + i p z S o E Q 5 O Y w a X 4 k l m I j s 7 E B d F k 7 D X x t R g y 6 Y z R u + 3 V E d 0 3 g F G D H m 3 r x C n c 7 s J p G t 3 X 8 C 6 6 X W g B a l N n W L / z r T O R V W O I E 1 H f h q v 4 R b T h / F U 8 p / N X o e k b 0 A m p 4 L 4 s C 6 z Y v G P f w 0 B r Z F X 9 / d 1 2 F G 2 A u r 0 7 M h Q T y H V 9 e j 8 + z W l M x z E 1 M T D n y f o + X h b g E Z 8 A A l 4 G E H 2 3 s H + z g R E x + r C R 3 u 2 e 4 1 v t 1 Z 0 M O h F k 5 e V M U 9 X 4 M r w F X B 5 6 i w 5 I 0 g y C 9 i O o B U 9 A E A e T 1 i O Q I B v v J Y c a 9 B m 8 P m / e W g C A D + x m 7 0 4 P u g J X O 2 5 S Q 0 / P A Q 4 x Q N 2 i J D 3 8 c H + F s O h N 4 8 f k c Y z u N K 0 v g 3 9 n f K b J L q c + G t b u c z B 3 6 a n P b + i V l 6 M x H B r R M B o 2 h P I t m W 5 V e Z S c K 5 n m k u M u 8 z 5 1 U G W m y 3 6 V y z 6 z p Y S u m Y 6 j 0 h 9 x / / p 6 J 2 y f A i q E 3 w 9 T 2 C t l a v Q D l f v 1 T / L t z t 1 l r r 7 j I g 8 v 9 x + z n 5 G V 0 + 8 z 8 k C e Y P L 7 g f 4 0 T N L L + + H t 7 K 4 / + 9 F D N C L / s P P U d Z T i v 9 Z d T X 5 h 6 P y L c f k K O s w X o b C U F n D b H d 7 K G H j 8 P p z 8 K K 2 s R O 8 c W p 6 k F c 0 4 L O G K Z H M q 7 C 4 v o H m G o 1 s h E v 9 J w h l 5 x 7 a 2 k n B r 7 f H 3 u k D H 2 E O r f u d 4 j 9 Z L Z 9 a a i R y j g w S d 4 f P 0 V 4 U N w N g e / 0 o B e W J 0 Q h 8 B U b S y c K D c 9 N z + 7 9 B Z r Y k N U T 0 t R q s n o Q T X e y 9 L 6 W O R 0 w V p X y D 2 k b s P R Z 4 R T A w L d I p A + H b h x V h 6 E + D U y 9 H t u 3 C v v w / v b s n W H y 3 n H X Z d 4 S R / 7 A 9 n y D 4 W j 3 C u M j p / P f Q 3 i M z 6 v y e v G J h D I g J t y D g e D d v j b B 4 C C v 0 x T P t 5 f z P 5 U f N U V q f A j A x 6 2 5 3 x C O A l b 9 B e p E A t g 8 P O u O 7 o u O P j U A i H Y Y T 8 G Q F i e k z s h m U e + H Q I A f l g b / f j D 0 X 8 / q M 8 l u X m O c 7 1 L V J d k e z S b b S m a 3 + i T T u 3 8 g H a s F U 3 B g / Z B K D 1 g Q 2 0 s 8 2 Q D n L y l w 7 1 T I N V 1 + + a 8 R 3 I 3 w C Z 3 9 0 z Z p s d R O j V f R W x W U n H D A r K w Q Z y R b G h X b z K B 0 6 H G x 9 t D T H i X 2 h 0 H X + S v X L k B V l j z + O 2 H x G K e u 8 Y C + m 3 + h K Q l P c j 3 G 2 B U 8 2 9 h c f g 9 e S 0 g Q w d 7 z f o 6 S e O 5 9 J w 7 O / b P x o / Z 6 Z t d u y T L o 1 X M n R p l 5 D B G o / I 5 L W p 8 R g s R Z P 0 B t r F l 9 5 u B V k 1 m L 1 z j D e o f 6 E 0 A a P 0 l 5 s 4 K 9 Z f G Z 1 2 z f k F a j U Z t c 9 o 5 r b x l G 0 x 4 m S S A t y l p 2 Q s 4 r h z F x x l K m F r 3 H G 0 X 6 C G P b r 3 d 9 D q N P p w O w N O N E o e o X J + C 5 z 9 v L O g / 3 K X v 2 2 h a T A f w + U 9 u P c A Q K 3 M x x s g x g + P L u P k 0 j l P y n 4 2 d q e d D x g v f l Q t 6 J a W V K W u M U Q 8 Q p 2 C H E D o l T G G A e W X c T Y 9 l 8 b C G + f 9 a N Z e p g / C S d f Y m P P z U I O P x 5 t 7 Q 7 u / n Z 0 n x Z M + e f j J x z U b p 7 A T y 2 3 R O p 1 q d / r Y g O Y y H Y g d d 8 p A m T y H e K 8 N G B x E J J P d r D H K w D q z e 9 E r 4 p v + t p + P Q q C v D U Q 4 u 4 f 2 s o 0 Y R 1 h O p T F q q Y G q h Z b 6 b t R C U f 2 W y e d w + J N n y 7 1 t V R g m z y Y G 2 m 4 f g P 1 h 6 x Y 5 M D O 4 D I H g J C 5 R Q W 9 B v c q c x 4 B m n t K x F P X 0 u 2 x o j 3 z n 7 X S 3 H + 3 7 5 2 n e 9 e a N l / j 3 c Q Y / 5 8 h 0 X i 2 I 2 H P s x 5 M f S S u C q B N 4 a c e D / 1 T M w X 7 9 h o c T 3 t X f D 5 B 1 I n u p J l F 3 u w B C W 0 l H m S e B X m H X u 8 + 7 H 4 8 I p R f P s O D e P k I S v H h O u q 8 / G x 2 l D W 1 X c X M Z o H p Y W j B v R f 9 q 2 t R l h A o f L J P 7 x f S o O 6 1 W f 7 8 d i A g p w p x + + U K d D G r + o Z c N 7 0 / z A i b Y 0 r k d z n y U / B n h w W 8 M R Q D D z G z Y G Z y g y d 7 3 4 7 U 0 a U J X + 1 F 2 h x / D 4 f B x N o O x V k z v x f j + W Y a c p 7 F L V / F 1 s s D 2 6 S e f U 3 O 9 I r J D n 1 G D d E N Y G Y n Z x s B s q 1 6 v j N b 4 y a C h H s J d / C p G D d m + R 9 T H 1 b o R 6 h Q 1 9 c 2 g 7 W s K X M 1 4 q w g G i P W U u M y B y 6 S 5 j B j z 9 9 N v 3 + h W Q T 8 l v Z p A l P c a F Q j z h n 0 x 5 2 T k o V S w F M Y S g w J l 1 i n D E K W q 9 e n K c E H + o o K o t n 9 V 6 a w 1 w M Q V F T C l q Y h 5 g 2 i F M V z D B k I 5 D N I w k V A K r W I W I T 8 x m a h / 0 p d T S k F / O l x D r D 1 l u W z R x q l V a i R F W V H x k F U 2 S v 9 I 9 Q X x o R K h Y s S V 5 b p V Q Q n V H v V d J M R 6 6 U a q M Y s K 1 p G 4 3 L 7 W 5 l E + O U f Z 9 Y p t r 6 w y K V C 7 2 J B c / o f L F s J o J k N k v b p y j f q S S r P o e j t 5 m f o x L o 8 j d 1 f v d I 2 X 7 V e M e q b L o 9 U P i P v n X x n K S l y d a H K U X L N + z 8 / 7 S p T c W 7 b 1 P e v t T z L + s X G o t H 1 F 6 V X n k l 3 V w 9 8 I q j 3 z h j A h X K 5 / y d Q c p X T K 2 M p P Z W / l k 1 j W i 9 y h F j u o s M p + S h h x l T t c t 3 W u / M y e k g v Z d d 3 U S s P 1 s e o Y t V c O k L h a u o F v f g O v 2 E 2 w k T S S F O J x l e + S W J 8 p V 6 e S 5 D Y 5 R B 1 Z f w M 5 W o 6 6 b N k n v v q j 1 g l e n 3 T 5 5 h x c p 9 D l M u q C 1 5 g f 1 T n G z g y 1 x H Y L Y E 6 m D 2 3 n Y X V 6 M 5 / j H h N y T 0 / I x O l M 9 f T u v U j D h k O 6 U M I 7 H 3 Y f 9 z Q i + 2 E D 4 o g m r d m h + 7 O B T O k 3 w / B c q D 5 M c x U + a / 3 d m C m c o U Z 7 a d 9 B 6 Y 7 4 b I t M z p o h w 5 t F t 8 0 f 9 W 4 T q 9 C M b c 7 V 2 / 1 8 o D E r F c K w B R F A L 5 t V P R 8 W j Z / k z U Z k b e 2 9 z t W Y t K a j i E w A D v P 2 S g h I h J 2 M I e c g G 6 C P M Y h / 1 H a X + 9 D 3 G 3 6 7 w F T z M w u L 1 1 2 k 0 Q A 7 v I t m q V I v / Y S 2 R s Y n k B + H / Q N i C a 8 5 Z B q d U + S n s s A f F / o M y O 6 v M v J / 0 a f U O u V M f n / 6 6 z g V f f V K g a h / V 5 8 Q v J U O T F w s 0 P e c I O e x v t g V V P G 5 P n l d Y C 4 n / h m p r v k Z 9 e m p C w c 7 r x W Y H C d 7 L 4 l Q h 7 4 C F x 9 H f M X V X q Y l D w / m C s K R t K Y H l y v V 1 / r 0 X c / 5 u j 2 7 V H V b H 3 K 9 6 J 8 P c P O T T F Z m p 4 7 f 1 q s C 4 a 4 1 j Z b h x N x M k D Y 9 e r 1 y n i 2 d f S I w 4 j F g O S i e T L b n v s X I u N k N g J S q u g d 7 Z E J D 2 k 1 h 5 M K G E X W e d 7 M X n S F g g x 9 w 5 / U a x e A 8 / o g O T m c 7 P o a D z v g G w d J r 8 e s I Q U z 5 c s y 6 k z O a K / m d N d B 6 2 i y 5 O 8 9 / 8 u j N r D i c / Z J H X 6 / p c D 4 8 P a F F C Z Z R B 3 G 4 N W l 1 X w z H m 5 7 H u 3 f r o 5 7 x Z 9 I s 5 r 9 5 3 c w m z G F F Y 0 a 5 C x m Y Y f 3 P R E H s t A c I y A 1 A a F D H + s m T B P t j b p y 8 o s C e 0 x u s 5 t O X t 7 c G w L c m P V + 4 O Z 1 7 u D W P 4 M e K J v 5 f r / z 3 Z B t 6 p 3 / + 4 + 8 M i P T / f k / y 1 8 N X 4 N c 2 / Q j + + Y / L r j 9 D 4 W v w 8 c 9 B l B S v y a / / u t 2 G H 4 f D 6 + n z M m r v 9 U R 1 z b e 3 q P y v M j i E p / / + 1 Y z 1 / + N / + W k a / / f f / 3 5 6 9 z + C 1 9 P f f r 2 m r + 9 R m C a v 7 + n f o s T 7 u 6 F p 1 t + 1 1 t / n 2 / c k O k W / 0 7 / 1 O O R v D 9 t T 9 n r Y n l / T b R T + r R 9 6 3 P p / 8 Y x c 8 7 / n r 5 + 3 a P 1 v v s X f H j 7 e 0 y i Z v 6 a + 3 I 3 L / / e M R 0 i z X x / / 1 P 5 m d f S W b u m d l q 7 b m t k 2 O y T E H 4 d c z o h 4 X H V K Q / + b Z e m m x Y j W a r V a V t O 6 n v F 5 C B G X d 7 q + 3 T a 8 J u D / w 2 / X N k 3 D s I 1 O u 6 m 3 t N b 1 S a + v / 2 / f r a l x j t 6 x O p 1 m u 2 l e T / m X l 9 u G 5 D b J G v / 8 x z v f / v p + / 7 s z y F + + n q T r 9 6 / X b r Z N S 2 v x b l a r q T W N S 9 J / H l L n r t n n 0 6 u v Z 7 a t V t t u G 0 Z b s w 1 J F H X V z 2 P + 8 X d 5 o X / + 4 z + U k 7 q A X A q f b P 7 5 j 9 9 R E r y m / 7 x 1 q E E v / n / E 6 e m f x z w 3 D 4 Z x Y g 4 t Z 1 g d / / I K 2 + z H n h V 1 g 2 q 1 O 8 V D G P l s L f 9 Z n a G 3 3 a x V 2 Y 1 h b u 1 j p p 6 1 q H L M / H R X l G h b m q V 7 a 8 L N F 5 z R P z t Z n c D J O s j e d 6 0 9 m n v B c V 6 0 m Q 5 O j q c H c 6 u 9 N G N 0 A 5 t a 5 z Y w d u e u Z t s B q O o h T L l + O C m 2 R 1 T D t M K H q K r 5 o u X 7 R 8 9 E m S T L m m O 3 4 2 M n f t j D 3 G m g c l m 4 L 3 u r M d f a 6 N L s z f v j o e 0 7 R V D B m n h s 3 u V b 4 8 N r o m D i Q t F W F X p 7 b I f n d e b 6 9 8 E O l d f A h K v W n H b 2 p 2 V 4 3 M E M 1 w E n P N P W R x 0 9 X d e 0 x 1 t o Y 4 / b c h W k 0 M 6 d s 1 U c n h Z m 2 b 7 N t / o 4 P 7 T P T k f z 3 0 2 z e V u Y Z z g 5 K + 3 F O z W W 7 e r Y 7 o W H 5 N C L z 1 D y B X H U H i K J 7 j c o D 7 2 8 c V 4 E V X P V S r Z o P d v p 6 B Q D c R L 6 q d X z X c D v v T 0 A b 3 q H e V X t f J c n h T / M d 9 b b q W X x i r t B E m Q L / 7 R b n o M G S F h h n s F d m C 3 3 g W c O i u D Y C 3 b + W L N j 9 7 Y V o / 7 q N l q r V C + b 3 W 2 V D s o j c w s F m j 9 V O D h k + Y N Z J O N 9 D G t Z 7 j M T Y + 6 f K q + z T l 0 m 9 A / W W 7 o N X n 2 N x j G x L d Q m i w J 5 V W V P E g 2 t h l Y r H e V F 0 m 9 p / t C I v U 0 r N S e J Y T l W V E 6 s r W d 0 8 w 6 d 0 7 i z 3 V i 6 F f b O x Y F 3 a S b u M j s f d 9 O O d R K F z N R k Z q T F H i O L v d X B a j Z e b b / w x o d t R 0 P C Y F c R f J C H 5 7 K d j n d a t O 3 t t + 5 8 W z G V Y R m t r d N p V Z N d t F 3 5 c c F M R 3 Z Y b q t y F H v G y j r A T N 0 o H x t n 7 y G M G 7 f V o R w Z u T 5 p t J I 7 4 x T q 3 d Q 1 5 u 3 W + a n c x 4 v T c b f 0 O s W D v g + i L p o B A + 0 M N W J R Z I 8 H Y / s U 5 L u J Z 5 T 5 I D d z p D A H + D T 9 z i o 7 M W 9 F T 3 x 8 d i M 4 1 l N t O w o D m L o 0 U X P f p 7 1 k 6 5 K n d e M h 1 M 6 / z m 6 4 8 o x j / 3 Q O H r d u Y T m J S 1 f d S m b H 9 n Z 0 D n b r s O 0 m s z I t v Z 6 R G D G 9 k 6 L T c 9 s W s K k V x M u R s e t t o w Z j X s 3 Y p K f S H A f H X d 6 t E h O B i r u d p A 3 3 4 J j V f m 7 m j Y / I s G b 7 K n 9 I f H A 2 O u a i n X t j w z e G J y / c j t p m G g z t / X 5 U 5 S d m J j X X c A o d Y s 8 w f Y 7 2 0 J a d r V X q h b / K J j Q H z S B C 3 S L 2 7 9 2 q / d v P A h h Y 0 j a K a K E 9 z 8 / h P b M C j 8 l x v 9 i b u 3 6 Y p 9 q k 9 B u o K h q d 2 + P 2 e N 9 O G 7 M k 9 d / 2 u 2 T p l 6 R A 4 F W 9 t n v w A L z x B m W 1 d w F i d y F o D w 8 F 2 u p Z w z k E I R N w S a P T S + 0 Q S D w 9 B F D n y A B W 2 x 1 7 T T 1 1 B 0 E e H t E 3 3 W e D Z g g D w f Y I A 3 U Y n 1 b W f m + B 5 3 C 6 3 z b P C z s L O 9 2 T 6 z 9 v q + R l u 0 O p L G 7 T t c u 3 k 1 Z D H + h e c e 4 F z X P a 2 + u N Q f t s j Y s E d b g g Q 9 k o N P 3 H I D p G / d 0 e h r D i e F 6 E D e O 3 i W 5 Z t 7 k l q 9 q a O 8 3 L 9 D U O r H 5 T o 2 f e 2 R m n r p H u z + j Z Y D r S 0 O Z x t H 0 t d / H S q / T n w o J / 3 G s / h 3 o 1 C 0 N r c s J i s T j Y u 1 6 Q t Y S u 2 c u d M H I f j W a 8 0 u 0 Y p k 1 K + i E + I P / O 9 + 9 u C F x x m h b a 6 G T m r 0 Y I y 1 3 D R u 2 9 C A y I G y v G L m 5 p 2 t 3 C j 2 B l j 8 6 V 0 9 q i W O z m x i I + Z T H M x n y o 4 K S Z O O A j N a w S 1 q 5 2 M Y l z / / V c t t F 6 d n e 3 h b Z D p z C D F u P c H r l 2 6 + W w d S O n M v d B 1 6 z c V q 9 5 C g e n N s r R 5 z R 4 y w 1 t c W x G U 1 M v n N h E F d 6 I O 2 g q e Y n m t O P D X Z V Z d 9 t z / L R t U B 3 s g q d O E I 4 T K + t H B W h r u x T m + W N g / 7 a O i f G a F I 1 R t D e B W 7 D L R X K G 7 c / z y s E + a c z K w n 2 y W 7 u R p 5 m 3 V h u W j 1 Z M L b i F H p Z K j P R g a A p F a P O Y D h r p y e z u A 3 P n Z B E w J p m 5 M I O c i Q z z l P c O O x e E F a x 4 c q s a b n f U L O n B v y / 1 I n V O Y b o + 5 S j b m B n Q C D H M C 2 m e G d S v 7 Z W W t M J + 2 k o h z P a 9 k e n B K h 1 l i d f T t + 3 F r j y + N / x g 0 4 7 z h Z k 3 D 0 5 a t O E 7 j O 3 3 c m v T Y a 9 S 5 K Z F u d y 1 F 0 m 1 t / X u K Q + g 6 T 0 k D 0 Z D v 8 + a o t f u N 4 d + B i F j c j r d h 8 x G w j 6 b H f q a 1 y h 7 X q C P o 3 h b T L W W u x 8 U V u n N Q 9 h j A x M 2 C W 1 7 v 7 O 9 5 c H U G 4 7 r 6 o 2 e v W 9 T R 5 g H y E P P V s M 5 2 x i N G R l c j r b N J P f h o N m 9 c 5 7 2 w m Y 4 M + O C K Z + y 7 G / b z X S W d H Q I U Y w 8 G Y V a b r y j n p d U r c A J R 6 d W G h 5 6 h R E b / W M L b f i f j B s M v 8 r 2 W a d C X 9 B r D N y m P T X y 3 b N e d P L + I d i D 9 x o 2 N 4 2 t Z v a D 8 1 E f x i b 2 W m 3 o 7 P f n Y z S y o 9 N D Z g c Q X B / R I 2 / p 6 a y d B R 8 7 o w 0 a S h r k s / O O 2 X h 3 N y g 6 4 U x L T i g b M s y D B j l 6 L 5 K 3 F k w t 7 j F a / u R h v 3 p B X j l O t Z l m e 8 N y m 6 4 L H 1 3 7 k + G O O / r 5 R z 2 g s t V q N m L r A C b H o f N b 8 / 1 7 K 0 / G n b C 6 z c / 5 6 F j s f y T V i M o k P R V 8 Y 1 T E 9 J D s U 2 y d U 0 U l 2 M g 1 q J 4 L q z k 6 l 7 t R e T r l t 6 c 0 7 B 8 b 5 z v P h w o 8 z o + u Y 3 a C r d M 4 B d C / a 2 P t a E 2 D z L 5 v m s C K p r b r e M 3 s v i q y S R p B K G 7 o h x / N H g W F F x a 6 H z e G 1 T Y 4 d T v n 9 E U 7 G Q Z 3 S + i s 5 T 6 8 3 8 f 9 5 h R t P 7 b N 5 i x z A 3 + Z m 6 Y P T b A x 2 U f F s G h 7 v 4 8 w V B t m 9 S u 3 U W z 3 w D q r k i j v + Z 2 o r 4 f e g c x b m l S y r X V 6 h i 4 l g p T H 1 9 6 b Y e M 8 q x K P y b R i + y u v q D p t 2 4 5 n k d f b t b e + c / D b t z / 5 / q X R O r a q T t o Y N u K q d 8 j c h y o + n y G + B + G d 5 q V P T z U e b l u N n t 5 I 3 v a a n z t n 0 2 J 2 w s A Q 4 l y k K 6 3 x p i U h P P e G A R X m 3 s p + l F m q n Z 3 t 0 i J 2 h 5 Z W P J d Z a j h W v M W 2 y d A 2 7 e 0 B r G P s K P e o 4 l m a Z 0 3 8 4 + k 8 2 Z 8 7 0 a z c L 5 L Y g q G 1 j e H E 9 t T u W c 3 d g + W 2 5 q Y W Q I G 4 z e / 8 k z + I z + 4 o j d 3 Z M c m N c d z U r L 4 W W J 1 e 4 2 j 2 E r 8 A b 2 5 / z C B 5 x z z n 3 E F N p w T B L 0 s B P P O O A C z b 7 n s n M / S x v Q 2 A s z 1 E a y 0 M 1 6 d C Q 5 f v m E e D 8 p B X w 5 a W B U 7 H 1 l 4 N P a c j 0 I E W / S d p H 7 Q M z y 2 S v D P M A 0 q 7 3 q y S 7 r a V 0 S G 1 9 t C 6 H b c v Z t M u n M A 2 e 5 o d 2 j + S w 6 Z F l b t F r H W G y R Z 8 Q G t i U w r b W d t F z j M 8 B b N d m m i 9 s 7 f c m W 4 v 9 Z v w i h 8 T m I O j t j E u Q Y n N s s l R b 5 w G q X s K R 8 c T R m V J h 9 y 4 b U D d e q r i t H c K E 7 3 X P D o a J K 3 H Z J o X r Y X r V f A x u 0 H / 5 M U t 5 s y x D 9 l 3 R l 5 g 3 y a H f G 7 q u 0 2 H z k l c F T 3 a M N + J 0 h 1 t N f a M A f w b j Q 2 a 5 U P L X G Q n Q N Q O F R Z R Q G l U h y j E j h S T J F r F R m U F 3 W 3 z d l t q d z 9 J 5 W P r n F r n i p T g C 4 9 P 8 S C k L m o k 5 n 2 Y 0 Y z / 5 E p G f q i 2 Z W K Q p u 1 8 s N 0 a y 3 a 7 7 B 9 P R m + b N c b 6 7 u 0 n F 4 v P q R k E O R e z Y k y 4 g v C 4 O o Y n t + d 1 G A y G m g 7 6 W N x x e 6 d m e e t 3 f P C U G v 7 m f D p p / U M 7 m y R 5 c 6 X t 9 G l S w W H U o t 7 p N l r R 8 z Y / v e g n 6 6 1 R u j 9 S Z z l 3 z q G 2 D 0 m h w N T G b m P L S L M a m P v z 6 0 9 e K M m 8 R q c q M 8 b T k T k N 2 k Y 8 b e Z h P z v o 5 x / V S F b j 6 O d V p H e G W V r M 8 p D O R H u X j A 9 J 4 l Q 7 d 0 L f H 4 U 3 / a 1 z 9 t 9 / 8 n j u q U o P S V n w 8 f T t N P C x Y t t l 4 H R m w S C J / J F F L y 9 J B h 1 r t 2 6 F 5 j z f d 3 4 k t e w 0 s v Y + P 9 s o Y Y d l b 1 s x Z 7 8 N F s a x / b w L q d g R Z Q y j s D O 3 q n R s G O e / N I H / 9 4 S F o + 3 h c H q L k i j z / P + a 3 9 L 6 X w S L / 3 8 U F r Z N v a k j b 9 L t T 8 n f / y R P Q 5 a m G y 1 L y Z t a 9 n + W p 7 0 i S K v F h v / v C Q s N W 1 O P 2 r J M H c H o V f b 3 P 7 2 e Z d g m Z y E z 1 M x O y 7 6 e 8 k 2 Y d n 2 p / 0 + I C 3 l D y z I s r W 2 L o P c P a e K / F R V q r Y 7 W R I r S N k x e 9 H r K t 7 f 7 J i r 8 1 1 L y A 1 F h x 9 u X t p e 0 2 8 P O S M N k 2 D U H B o N 7 x u l Y r b b W f n N E a 4 V 8 K u 0 d E / O x H d z e F N 7 B n d 2 k 2 u 9 G h D K Z T h X w 0 A v P 1 e 0 p P p 7 6 N z 0 9 d b Q s n v R u p o z y Q T F J R r 7 W Z M T f P c V I k r a / X G 0 b O + m g N 2 1 1 w o l 9 z m Z 5 4 M / M / L j t N c 6 a 6 2 y 3 z b t k 0 N u 2 O n Z X b 4 5 T G + 5 C b 6 O H 9 1 E a T A K h T f B v j x W Q r k a w z 7 t G c r 6 / w T z i v L c X r t 3 p V 9 a U k X 3 v x k c J 2 S r D X i + M I e M L Y o Z 8 9 + c g O z v n r D l J u G Z i N w d 6 e 7 4 z E 5 S 6 4 G u w P D R v z 3 t 3 W G C W n 4 2 3 A X R 5 N y 2 U a 3 X b A 0 O R k Z S 2 2 b V D s 2 c W C F F R o X m E o e B Q z m 6 O v o a a k / m U t j v O V i + D b j t Y H I x g 7 u 1 O D F h / u f u P N F r F L t L M + N A 3 N Y R o 5 v Z 1 e r N F f n f j M Q Z 7 i H v g v O p B q + r t D o 5 d c S B r U x 7 H O i V u N 3 T D i f t x c w N L p f 6 I c H N P I u I c z f L h o P 2 + w W Z H + 7 D c W R m B o V A u T m n 6 Z g W 3 p 2 b P K 5 d a a 1 H t 4 k G j d d 4 0 8 q S v G 0 A t W 9 6 0 5 Q 4 0 / 5 G b e d t x 7 4 b H 5 Y t l 6 M T A K E h P x + j 0 m 9 t R 0 o A 2 p 4 R F 6 e T B o H N C P u t p 9 1 p w c H Z 2 i V m L D y C A f 3 C a H Y z e O + k 4 g W f y O A 3 o t N q d w 0 d w 2 k 3 O u Y G q e G J N z Y O l j 8 N 2 Z x p n I w + j I c u e u m W T r n C 7 s 7 I w d C l D l 4 5 4 J 2 g 9 Z v v 9 p H P E / K N Z d k P 5 E K 1 F 8 m y f h h k U o e U g z d 3 b T i d y A k 8 f H r W s H 2 A X b x d x c 5 J r o B 1 E z a B f t b I e 9 k c V / T P N n e n J p I N F S c I Q d 3 D S J g Z 5 o 4 W 4 O t 2 F 0 1 Z 5 e N s n 9 M L O e j R s t f z J m S 8 T o U + e V f a g c 5 4 W W l 9 v 0 t E r o C E m M g t H V R Y 9 G N t V u t 8 h d r A y k L A P h + 4 B E 3 w N I R J m 9 z K K 6 C L w d D v J f C 8 4 5 / 6 Y 0 G k P j + j r 6 Z l O b w f T 7 M E 2 G F n t X o b W o 7 v D O s b O v U V m n p 7 9 f K 2 Z T 3 6 4 O Z M 5 5 D F 8 2 3 H P B 3 K P 5 H L 3 p C 8 z I 5 o W b m P C T S p m 7 L w W a N o m 9 C J O h j j Q K + J V 0 z E O O 6 u X G K d 4 j P p u 6 R z 3 k P 2 F W 8 r o 8 X j G C q 7 d Y m 9 l z G 0 k q 9 1 O X M x M d 3 a i F H T 0 v N v d k R V 5 1 x 1 U J r 4 3 w O j K o l B u b W f n J l O j t e 9 l H F i R u 1 2 K e 9 I M B o 0 8 X m x D / U H f G e V g 1 4 I p 9 P D e 1 p H G l J 0 z H Y 5 z e Z u 4 y T w z D N T z Q 0 d H w 1 H T i m 5 x W z S b 1 S B 0 M Q C l P x J k e 4 C 0 8 9 w p j H Y / w R b U S O d 5 K S L k c + L o Z g D 4 0 Q G d 2 / b J 7 D V n x 2 P g R M N 2 G 3 s y P n S z w 6 y k k T n V L 8 P s t Y 1 O d 4 s J X F k e 7 1 t M N C B C d G d n v b y z D C c J p r t g T M f t O T M W 7 e j Y I / F c 1 + B R o k Y b R W H 7 Z D t H + D n 0 r e O D d M C x t v t 0 x N b q m b d y t 9 j F I 7 1 0 m Z 1 3 B 1 R 5 I t F y d K v l e G m v k T 4 U A e r / 2 b i s s B g w o 1 l m 7 e h 0 d f J F 5 5 U 3 z t B o t o 9 T P S 7 7 y P Z B o d A G H v w v 2 b a J d B Z N 2 q i v t T / M F I X n 1 k N o j P z s 1 9 a o H H n B x i H v m 5 4 / j r z 3 t j 8 1 O 0 a v 5 H P v z c J p Y b i P 2 Z X 2 W / c 6 g N 8 w O O Z 1 c l C T D W M / P m 6 T u d e K j 7 3 O a 9 I 8 z G 1 b G 5 w K x + q V T c Q A 9 K u n m o m Y C N M N l + T 0 u G k Q 3 J E o a Y i p A d 1 s 0 2 Z S 6 H f R N n t h A s F q R U V E N j f N o X j L u 5 x v G n U 6 O V l P X x + r Q 3 v W o a W g h I 1 Q M 0 W m h F I w 5 p t 6 l l I b 7 T B 4 D N / d M h 4 a T T 6 v F r V n s R 9 a j h 6 l 3 Y 4 5 a G u z 8 4 v e r v p B c w M O Q k y 2 M n p H E V U l L j L 6 l u N 7 7 m x L 8 Z O S m 3 Z 9 h r y m p / f N a H 0 Y u d p 6 3 0 A A S z m m u Z j G s N k m m e 4 Y d s t j n k G q 1 2 B p B c v Q 1 / v p 8 d A E 4 e V Q 6 r n T 8 n b n + 0 O q g W P x p l s e 8 k I U m 7 X D O I h v g 6 J 9 2 y x B i 5 e J 8 B z K k O Z L s z N 0 E Y q d f P 0 5 a M B 0 M K q 0 p K s z n e U 3 A P S p 5 o a M W s u 9 0 z b 6 1 g k x 1 7 S Z T b Q W c n O T Z q E F T V n D J S 1 b o 4 6 r T 4 J 4 f j D m U b q o z D 5 C j P 2 5 p P j f W 5 r f s 0 8 V g B 2 I + M C E b 5 2 H n R Q D l P K t Q p u 6 O d + 3 V 0 Y 4 2 V N R p V o / J B F C f 1 i e g Y X d V 0 P d s r s N b 6 T v K A o 7 c n i j 0 d t p 2 i g v M a o Z 7 k L I Z 9 r z 1 N / E x r w I / H E V w B j b 3 L 1 4 n Q k z d H E e O F r s T Q 1 Q L V I E w v P O L s f 2 G 4 q l 3 + a y o U G T 1 I S C 6 f y 0 B 6 o D n M d 8 F G B A 0 9 o + R I x 6 Q Y r G l i f u 7 3 e O 3 Z p t W 5 P G 8 S U 4 r B q 5 0 8 w G x + p u H 6 P v Y 6 y 1 / O F s O 3 H y k u T z w p 1 i r + i S Y h g 4 V o K R s c W G H 6 y f y N H 0 / g E O y p 3 D Y D t k h N m 5 3 S a D U h 8 k u 6 G P I i q z H V v E s o z d b 6 v j s E J s 1 M R w 0 h 8 Y p x 7 P D t q H e c t A H 3 w K v k w U P 3 h x 3 0 v W J 3 B w m 0 4 r G 9 n J J C 7 W u t c 3 0 W P 9 n T 7 t 7 b m + w 9 j / h L 3 S p M o z g G c E W 8 Y 5 F w 4 o M g B l Y D D c C m a 6 T t P R P 7 h 3 O 2 0 a W Q M r / 7 W z b v W k X 6 U f H X 8 W H I f J 7 v 2 8 f d M b q 7 D x H m q / 0 3 z t b l d H W t n 2 O t 7 N X G 2 + D R 6 D 5 C P w j 0 j g 4 n 6 U P p R 2 2 S 1 M u D L M p N v Q F 2 E J u S u 3 T O C W 2 t 9 1 S r u 7 L w + O b y x s l y 9 1 e 6 R 1 1 a i r 4 Z Q + Q Z b V J g t u e 6 4 H v k 2 Y j e 1 T 3 k + x + a l c z D y 3 c b 8 8 Q E 0 c z v 9 P 8 t 5 r R 3 o 1 S 9 O 7 F d 0 A I X p z G B F 0 4 T M i f Z 4 Q a e m 9 5 9 X r Y Q n d a k 0 L P d q Y k w Y G + B u 1 u 2 r / m Q z G Z 9 Z 6 3 e o C M n W C p 2 Q a O A x g G j W T f V Y w 8 I Q B B p K 6 E 1 j I U n / M e s d Q 1 K c m D 5 7 q o t r L W u D K E g 4 G 9 T a m H E H S X m f 8 l S o c 0 r h z x O L Y E r P Y H s d Z A e i W X x M L v F 2 h n O k h F X 0 h 2 w m F b 9 W J P 7 T y g x x J f 4 R d 8 D M a y 4 s l B Z h + O m h 6 R 1 p P x Q r V 4 m D X Z u L j r M c / o 4 6 m v B 4 v c v I 2 R N 9 8 4 0 m p 2 z A T r g Q t L I f P r c Z 1 G p w a u L k w v Y j a s x 7 U e / A B q z c f L B a u W j + J X W m v J L F q T O 8 6 X q d n W O G S E U x v l A I 4 o A U S 5 m v R F T G b l c D 6 Q t c f y j Z 1 F U O B w 8 B 5 p p v W N p w C 3 8 x x F r e k L y / C U 2 z V f l G 8 y C C S R k a N o 6 i 7 k Z m R 1 Y z 2 p R g v w U D K F I X j u s 4 m 4 V g v G t k A k X h M J R J E j O w E h W O X m s I / 1 x C X e 0 s X f Y E n C t X O T q z 5 c x 7 e t P H d K m p n V p Q t + y H U O C e i W 2 p c Q 9 3 X g 8 a p 5 m S f 9 v X X B F U k 6 k S t 1 y 1 n m u m o 2 A o M / a 2 S y D i T M n c x U y e Y G Q 5 s f i e F 5 g y C d c w Z E m y l X o y Y K d w X q c P R o V D 9 5 N 2 t t A 6 J c Y n 6 w t Y t N 2 E Q o O G U h h 0 s Z 1 G v j j 3 b f 3 4 U y k t W P 5 i L O 0 F 4 c J s s b E 4 p 8 h c c 3 p i G G a c 1 N V Q Y v i q 5 4 3 j E S l 5 O p 1 Z 3 l O h t m f Z 6 / 2 j y u i q J F f D d 6 O 6 s 3 x M e G O c v j F h y q T U v q 1 x F 8 E f j p q D 2 J 2 y 6 d m f h 0 C 2 H I f Q b n j j 5 l K m A c q Z q O I u x Y w i a 3 j p W 5 h f y U c M 8 m X + J n N i C l 8 1 e J r r V Q 9 b t U 8 2 f 8 B j K 5 2 W 5 m N J T 1 P g 6 N W t P e b s r G 3 d I W N + 2 T h p B v + u y z + V j Q j 5 X P 8 e 9 E x t O K H z M Z E E o b 6 L q K f q 2 u Q k q V e w u m F w p B h Z 0 Y W s E 9 S 0 N 7 2 N y k q x X v T r r k M 3 q H + t j W / A C v w q R c t v t v y 0 d a s M z R 4 6 0 A 0 P i q / I I H l 6 U r z H B W j C x y 7 s l + 2 H v R c J D G 1 C 0 U V D z 4 g e 3 H P Y 1 Z O z o q O M + W N 2 S 2 4 A I B u s h M r b Y L g I n m u 1 4 3 K q C A t e Y / m l I K Z b L L B H Z o 7 8 w R U W j P g 6 s r S I L 2 y C z 3 J T Y P a q n X D t 1 4 7 V R q e O y L f f i L O 8 i o r W m l t I L f n D b P Y d 6 6 6 b x M W 3 J l 6 n C f S C d x P L d j D 7 z S d r 2 s I O W p D l a g K 6 i y A 7 D J O + S Z d l q k f Q Q k 1 Q X p 5 A H z T X Q v G C 5 J 8 U 9 7 k v f q v q 9 k C F X S O 4 q k H X N q W b A K F Y X t X N m 7 U d I H 0 O z 3 Q b j k d f S 3 J W K 0 k r c K Z r l Z 8 Z T Z 7 r i c E w E R 1 u 4 v b i f x m O O b 1 Q e 6 O p E u M t L G Y u O D p U Z C + c g + I D i N O Z d o r v Z 8 4 D l p k 4 u E g f g m 1 T 8 0 c c F C j l N W D 7 V x q d u k G v t U o 6 3 V W D R O q l 5 1 b R b x K 5 Z d n F y F y 1 q 2 + j G V u 6 0 N z M 8 Z N l 5 7 P e h l H p a j Q x X / a a s 0 I R T S K J W 4 5 p J b / e A 0 o m M K 6 E + K l T 0 M t 1 u + a 5 o R C I 5 W j Y c Z p l h h 9 l F q d l l n M w B G R n d U T f + u p c h X B h 4 Y + e B S 9 L S U H 3 1 w n N F j S G Q B W 8 w B 2 d f C I Q 0 9 d T S R N s Q 9 6 K c S g m t Y s 3 Y D e k P j h t / L D k J 4 V v b y F 7 4 O x r 7 Y Q D w j 7 d g 2 Y n M E 6 e 4 d 1 5 7 8 U 0 p H s A C S E W T H H V 6 b b U f X f k 1 l R / W / L w 8 6 I o d d f d Z 3 c H S D p J y C X 8 V Y j Q o R 4 j c w D y D X S a n m d s K f 6 0 b / 9 b 3 + j a 9 9 i P y i 6 1 0 K w p H + x x + V R y 1 T A D h Y M z Z i 7 b w A W u T d 0 g Q t n m + q x d X g h H X n F p m 7 A 3 v Z l u F 9 N T 2 W u S Y l 1 B + Z K 1 l F l N V C K D a Z z n 1 7 r Y x 7 D r Z S m a + a 5 u b 2 v r x s K v E D 0 H y U t p P 5 S D C i c R 8 S Z 6 U + R x X Y 3 S k c h H i X U o v 9 W 7 9 h t x R 6 D M q P L 4 / X X 4 M 5 V M m 3 U x j L x p + p 7 n E Q 1 S Q Y a 1 t V c e R M 0 c i i w z g M 3 Q X c o 3 i s y n x P l 7 0 6 d E y 7 O 6 G u 4 y J R I 2 w t d 6 j Z S s v x w Y e 9 D l / 1 P O j n F 7 l z O X K K + g C J 5 + 8 C U I x J r R L j C 3 6 F t / S n 4 R Y r G Q L S T / 8 K X / a B y 0 f H y P D O L v q P c D 5 t y p 3 8 G X J f g n P E Q k u y J 1 F P A v m r l k o R O 0 I T R G T M y h f 4 b 6 i O 2 k b r / q D / I 3 x G D k E h V 1 W U J w T b O c m 1 U 4 I d 5 Z K q J v a o 6 l w e x x A f 3 X v z Z 3 T 0 x / F d / 2 p b / a a / J 6 z e q r 3 R r m J a r h t C M k T r S 8 h v J W E i D X h k x w 8 a 6 m v j X Z H z q D B F 9 b v C q p K b N I I Y 1 p 3 H L y Z 4 I j I W V g F 7 b 5 8 G B 8 Z 6 M R 7 X / g m U V 7 d 0 i f G B A w t L e j W N P c q K e j t r k e 5 / s O P 5 2 e J 7 9 K N H x 6 V T p B 9 a M a w L W f D X j p Q B B k e n W D w z t L 4 F J q j B q 2 7 F I 4 0 B 7 Y x x Q 5 9 q 7 J 1 R + C E n 0 1 D P / W P t L 5 9 W 8 V K J M w W U S f 6 N h S w A L Z b s o v 7 r n / k M C E J i N L j L Q x L T 6 U p p K z p 3 i S d m h M 2 Z R S X y z / B 0 G N Z q i 0 y Q i j / J z s t 2 6 2 g 7 P Q K e r 5 6 M u f 1 D z 9 1 m 0 8 5 K g b d 1 v n P V m B S F W N Y k I j A K a y 0 D m z u P + L I N E G Z p r B c f 6 W 4 h x 0 t r s L 8 j 4 h a c 5 r L P l K h J f J T X K G p 0 H H a 8 j Q 1 R 0 9 S X S r l I 1 r 2 S 3 n p 0 v N C 7 T 6 + F 5 E b q V 6 v 3 D M 6 7 W g y 1 s C N e N y V Z M W U e a F t F b O L d j U s 1 j 9 6 c 9 k y 6 a E K 1 Z e D 9 c T D h S 5 u Q k x M H e q q M G P / 5 G e F C N u s K Z z 4 W d G f 1 m v b Q d 6 G F d + m Q K O 4 v P G I h n I z W b 4 9 E 5 + t h 1 n / M 4 f l N i D H i B P x G k f 5 u 5 R 0 W 9 F o m Z A D W y e s t F 3 S Y r e E x / s n z 6 E r 6 D a a i D c b m y r E J b 1 7 K 3 l R d Z m K P 4 p s o y W P X F a d 9 T F 0 B s u w 7 k Q B r G 7 U 7 + H Y M 2 C k Y z j a b I h e 3 H A 3 6 Z k E + k K v E x c V F O N K N j Y r 7 d i u B K R e 5 J 3 7 T x 4 t i q x W H Q t W D S h S 2 f t F 8 4 9 E E d K I 0 m g K e M M h g a H D K d P / B 8 b m v 1 a W / j / c q y Y 8 N B 1 T 4 K R l p y 5 3 l F W H o v 1 H v J K Y D 2 W V a L Q O E 5 F 7 / 8 q V m L 9 A R 3 J j 2 M 8 3 C 8 t 4 Z V P i T x T L h D y i J y i z F y M / G x B b 2 Q O P P c + H 0 H J k / R I r i C h 3 a r 8 f E c T M / 0 N Y z / 8 a A f X w 2 X 6 X / w f K o K K b / / c m o A z 4 C 4 T q l q V Z J v / 8 b 3 z L f 0 X R w E A p i m m q l i i h 6 f 5 3 E f h / I D H + b 4 r m v w E D Z U m 6 Y W g m f J J q K Y b 2 7 8 / 6 X 3 0 8 V Z M k Z M N 8 P l n S z H 9 7 I f / p 0 / 3 3 0 K t b K n S S L k u 6 Z Y n / / 8 T q k o F 2 X 9 E t 6 C d F 1 v 9 r B u o / b 5 N / w E D F a m 3 W W c 0 l v x k K 4 9 A 2 V X j X t S c 1 y 6 e r F T 5 o r Y 2 + o k O L G h D I m k i / M X K 3 F q n i q L 9 v T P n D 6 K N H J d C 3 q U k X F D Q X R M S 5 V X q T i K d K r 8 U U n 6 z q p B U 4 G t G U 7 3 o E A D y P 2 d H I 6 p y J j F L + K J n 0 7 I v a n b q A t l u Z E t k Z L C C s 6 Q t 3 x k U N X 4 b o q V / y H 3 N 6 U J t D Y 9 n j Q 3 a M x 0 M N X E r a 4 q E S C e U C t V Y y 2 o L A F z O J s K 7 J e O t e 0 y T h 4 N / z I 6 J 6 P E 0 I e c B E u p d F G e 0 R A e X W A G R V R U q / R A L q 6 e X v H p g 9 E U 6 K c l Y q 5 l q K R W 6 P A z r 2 t I t 8 E S j e p P 8 w A d l r f W K A Z P X V C q q r D w 0 K c J 1 s L 0 S l s g A + J c 6 2 s R v S 5 E i 8 o 3 Y z V 3 i + T 2 V 7 0 W u v t F T P V L + K L v 2 T u 1 C k m e i O o Q Q w p + j V 7 I 0 x y s V 4 F 0 / D 4 O i K 0 D m T q a Z b k w h m d b o Y P c a v M n b a 9 1 L w R G T 7 P Z M W B 4 b 6 o V i b b m n y p Y A J F 7 O v t J 9 I 1 r b J Y l C k N / c U r R q S 2 2 1 T z X t r + R z E g 9 D N b j b v B C v 4 o H Y E w g D 5 U T 6 U S T 5 o v E F h l p y 5 f V 9 R 6 V r L f Z 0 c O U U g T E E g G Z k g s 4 a P F X U A P 1 N 6 a g z X m O a r f h K B j 9 F J O o j v t x q 4 G 1 2 y C n x v 8 a N W s k K P 0 O 8 w 7 5 G m L 1 X u C o q 2 T 0 G v f Y l 2 L e i e x P g L S K V 4 W Z I 3 h d J u M B 4 l f p + W p C B K y H Y j a A X o A B 4 d h H w Z l p 2 U + 2 3 v m 8 G + C 6 V t x c x P u s 6 m J D D b X Z 9 L 1 p 3 Z O r A 6 C i q Q H v X e 3 V D e + H 9 D K q z g Y 0 2 0 E x 3 l b M W + 8 M K z 9 O J L g L A q L y d X k U D 8 a n t O A N K X b b d K c b N P J b 6 l y r d Y n l m M M Q i l L P 6 u / 2 H I C e 7 S A A 4 D I f u b V t g q H V R z H 7 t z A F Q J e z k e F g B f h D w N 5 Y q x i w l U S x 7 H 5 d A B p 3 J Z y l c 5 / E Q A r R D m p t p F 8 D A t W O O E W z s c i 9 T r + J B A C x L e B L 0 9 E J w c k m 4 + B h 6 f S P 1 u q q O m v h m 1 p 6 q P c X 0 T 2 o d Q O s p r 5 J L c H 9 X F R n I + W r d 6 i R h e E c s U Y D t d i 7 d J + d O q u y L W o X Q x t C G 6 f b P q r 3 D c h R B s 4 1 Z R s e O N e z i n u n i P N J K c J l 9 k L D C v f d q K j 6 b 0 J 5 t + b F 3 L C L R 7 N 0 z 7 v D j l i K N n a 1 9 d a K C F + A j 7 k g o q 4 Z I Q d W j e n g Z p L y 2 3 0 n h W + s 8 2 K b e a 6 m r d 1 y h i b q O D C N w M a E V y W u Y O r 8 p / j c C F e B 9 b 7 5 X k z l q F H J W g 6 T z c t 5 E z p A h z 7 a q 4 5 + b d l F 6 S 2 D X j U 1 c + 9 M M h E e 9 F u 0 s V k n M p C W d f j p 8 N x a M n m e N 7 o h 2 s + K l n Q i 0 x W L 1 u 2 b p J 3 l L i 1 l i E O 0 I 1 h + 1 S f 1 f l o e n u Z u s H 6 q 7 F / k n y k n C K m c I c 3 g N x F 6 B H G y 1 y R e j l m F O p r 9 8 n l g D R 2 o + t o 9 d P W n x W Y Q 9 C f v V 2 4 Z R p 9 4 V h y 9 n 7 c M u k o 2 L + k l w S n d X q 0 E a n t S l Y b m L o d f k l V D 5 b z T c J J s R t o u 6 G 4 K U K 3 n K g F f r n e H E z u o D y r u Q v X c y J t o 9 u U e K M x R H 7 U C G + z b h o 2 2 V r p t c p f 1 j C m 6 r d k / w Q 9 o e w 8 x W m + s 6 A P b T a s g b e 5 8 2 V N w 7 L N i J I 2 P S F c T d o R E p 4 D N M 1 h + 9 p u q m R B 3 i k k Q S L Y p t / L y u 9 t H t L C A C q 1 M 6 1 + O 8 5 M V r V p 6 1 U o o t e o M V L v C T x 6 g 6 2 z o 0 D N z a 9 O N 5 W 8 k 3 R b d l w Q A q i 4 G K F b 4 V 0 X v C v z M w H z J 7 5 Z q L l P E g e v M 6 K q x Q f R f Q W A Q v E 1 f t S P Q w M s W 5 e F i D v p X 8 Y 9 D 3 0 g N 6 8 D X H m Q t n w Z 6 n d W E h c i x m + u q M P H 4 v o z q I T q m 5 g O W Z 9 5 K m m x h F r t z X c K v Z K x q V C o c l X 1 d w r k 6 0 j N b j 3 2 r 2 r g K a l A / g z K n E J 5 Y J w T n W / 1 A y 7 l M v D N E / 7 F K Z J Q R a I a + i y t n S w z v V u b H 2 h f p j J d W + H X f x o p u D a / q S 8 G S k q f q J T + B H C m b d W K F 6 + v D Z n K 3 p r W y e j J R f l Z h t m z y U y Q 0 R v P b B e 0 Z / g q Z Q C C 6 8 E N V l h L 7 W e T f V l F s 7 C 8 N y F b 8 Z 8 p q B X E k g R n Q B y E d 5 j O + i P e c 9 e Z 1 i l f F 9 m c l u J B 1 7 W F f j E 3 G T R u I K H a H M P g a x w E O 5 6 w E f + V y Z v J y G g l s E 0 9 r n e a p J X m s 8 k 6 E r X q W / s F u q + 8 g 3 B T y d Y Q 9 n t W 7 i R C F t 8 s w M t W t K 9 y K T p S B i d M l n D 4 h L Q C D w h 2 + g w z 7 u W U 1 Z V P i G D 2 D L 8 o F A B e 5 O / k / i 3 S f 5 S 5 h 6 W z h A c t G 5 n L l + D 9 F i J m S e Q q R L b I k u d v Q E e F r W u R r Z y h b Y l r r Y x 6 d z R s S n Y W h I u D U f N r q L W r k e 0 M H 4 k O i a u 7 G 0 1 Q F m S w 5 9 U 8 K L C s x Y n I g B u m M + A 5 h m T z b k R M G t U o z 0 F j 2 v f K X 4 X p c O M C J L 6 F W T u Q X C o G X q K 0 a p x E 7 K F Z t U Z b r L 8 X J r n a j 6 w e 7 U 5 X / m x 1 d 6 2 2 J k 1 b i v 9 s S 2 u Z r M 3 m h e d u 9 e V t d N C O L l w y X t f w i E B i V Z Y C R q R Y 6 s f R s O d i 0 u p + G z f C n n r O q h 7 e V y 6 L 6 S s W 4 z M f Y 0 Z i M l t n S P H H 0 3 B x Y w E O 7 f 7 x h 8 4 d f u Z N p Q B H D E h z e C 6 I j x z N H x W I E N t v + 1 + C 2 Q e D o Y D g n K 8 q s t s a 3 i 3 I p p x p 5 4 B X l 7 l 5 J b R n M d I e 4 d h P / A 2 2 2 M E Y p m C / m T b g U P s P n S Q t 7 M f T I 9 9 l G 8 p Q b c y g w s I r p 2 F D 3 V 2 V d M P C 7 e i 5 o F 7 L F u b o 0 B 9 F c 6 L l Z w G k y C w y S u 5 7 w u / 4 i u C P d R s l R s D d o F C q K k L y E T c 3 M V C q Z T 7 i x B v R d Y t Y g z o 4 5 / 8 f Q A j F 1 I Y + c b c h m G + R + 7 S d 2 e V K R 4 F q 8 L w I 8 U b t c U T E K D r P i i p T g R 3 1 t 8 b c F Y g v D Z 2 l g U c n C z / y N O U 9 6 g 7 F c Z o 9 2 5 0 D D t k k A t i A S j Z w Q 5 h Q z D H u V 3 I W 6 W 2 F A 5 N T 5 q 6 B n B h 6 E 6 a f f D F z d E D 3 E I 6 v m o j u 4 8 j o E J Z t f j z i B z 6 U W c Y w L O k n y 3 9 B Z 6 n 0 O F q v X J w W J J j 5 y S L 0 8 y 7 e G D R o Q O B t + 9 s n W c y k 7 s e e I N 8 n G W w E A o C C L 9 k s M 3 0 X o Z H d P p 2 W Q B T d z e t c j t 0 S b z 6 R j l 3 j B 2 t U R b A 7 J d / I M b 9 T 1 v f S q L Y L k P W I Y n f h 4 i h p J k V g F + N w Q C r W w Q s L H 9 e m m 1 f n u L g Y C S v B c U B D h Z 3 E p w i 3 u U L W i K n B a k M j 5 L i i c N D o L y s G b t k b X 0 z F U K e f 0 a i o W E p m b O T b M M v N C 6 U 6 e C X 4 g c Y k a p 8 o F W V i M c y + I C H g W 1 O 8 V 1 i X / C w b d W r E 5 B N t C U d a 3 4 R 1 m k c j j I e W I + W f O w 1 r r v d E q 5 z E k h o l E s f Q j c 3 7 G b Y l X j F C k d e H N 3 c i Q x W g S t H Y 2 z a 0 4 W M I 0 O z 8 x a y 6 p R N B P u q f B Z G n A R P r N x h w N Z x l k n n T e 1 M i r a Z x S 3 + Z d A v G N q w W i 6 f Y 3 F 8 m L T B 5 p t H W 5 V I x F G e y + k a / M b x H r 2 V 0 l y n 4 Z g m B z x + b R O j 3 g i c z j o M F G x M Y 1 G c u t O o 2 F j i i u 6 P Y w U h n J 5 S f q T g N i P m u 4 u A V T d 1 0 w j B 0 l O t f D R d w 4 7 C 7 F Q d 0 l l 8 U N J 5 u s i 5 9 K d I U + l M I 3 M z V i V G G a q P x a r N 6 B F p L I 8 y g o 3 O o D r r t + s / 5 s g 5 B v q U S P y T 0 X h Q V L d A J Z 1 8 I d 3 w L u g v 8 n k q B d g K t N i 2 c J y Q i o z 6 U + k 0 T L f H P F c j J S m + B R 1 d S Y X A B C 0 2 8 e r d b l g 1 S O h P R K j D F D N u x / 0 S n 0 T q R X g h V 0 a z Y k R H t f i W 0 b E E 6 F l S v K 0 R + p a w / 8 l l S K E X G e X L Y v 6 K i O P B e z p U M S S H w E K 6 Y Y s U T 0 Q 1 0 w z H V S H H q + P 3 K 3 x u l X j t C Z 3 N y L 0 E H T W g v g m 6 F 6 G 1 R R Q 5 C 8 o c I Q 2 e Z 8 9 C r V O b w O m U / 0 g O u / d c o 9 p 7 i 9 n 9 K H x G l D 5 1 j q B / 0 r B v h d B l N 4 u v l 8 + T 5 v R w 8 i V A K 8 S / O w z H 0 d j h B b k r B I i r V C L 2 i L 4 o Q m d k o D f i j g + 4 c r j 8 A J 1 N F E n r B y y 8 X M 5 3 W E w b F X k F G T H i K m L q 6 Q v 7 V d a E F + m s q V + h j k Y R r U y e V / q u l a u d h a h q z A K y o m 6 k F y A Q k L Z h X j I X R N k r S K J q v t S s R X T V T g t K K 6 3 4 5 l N F m j m 5 E Q q s r K s v c P 1 u j 2 o s V g M o M Z y N a g Z H 1 R 1 7 h E p r 0 y n h E Q P 1 X e s N n K 7 D 1 p 4 q 5 s f w L y 7 l u Q r n U y e G G G k b 9 V y 2 H K / V K h c j o + L v X 5 1 z y f d k 1 X p 7 h X q v 0 O I M 5 J / t 5 R q O I 0 U L t 8 2 4 O B b 5 I m i l 3 x a y t o v T S K A U T g 9 F h y S l q z t C / I T 3 G p e n X j 5 q l T g d i j j F y y z f j Q b C u X r D N o s 1 R T y l C y l 6 w V Z b t G U 7 / y P U X s N C 2 B Y w 3 3 6 u I B R l C 5 s i j H K h X M 2 Q H C 6 C X x I C V s + B z G F + i N A B I l l C I y c a 2 y U 7 S t n D H J 3 W f z A f 5 O 6 1 z a 5 j / r R Y p z T 8 4 N 9 G n Z Q j A Z D u o f Y 8 i i v D 3 D f E X H 4 X h H R U u 2 l A 2 r A X 5 D U 3 J B j 2 b X 6 H 9 C + r U 6 K f i + o g 5 1 8 R V r z q K G n 7 m d O E i i U 9 L t W e J o C T q V D W Y 6 m e U W V w V + 4 G x k 3 r 5 6 Z x M g Z w V H 6 K w b K n n e S v J a 6 a e L N 6 s R h W w U C O m F s b L + Z W a O z R S a P f i P T N 4 d i T X s J u n y d M U m c 9 P R Z E v q b v 9 a J s O / E S C A 8 V F Q E u S b m / j s w x I n Z P d l F A I I + y 9 e B F x r U F y V N p H 2 X q t J M t 1 R W u 9 8 Y b x S u X k 2 j s 9 d b c t c G n 1 p w w 7 h n W B z 7 7 Z D l K 1 j W Z J F t O f a N 8 4 k 7 X G Y W N H L R + m 9 H G t F 9 5 s c M m E X H a z O u n P S E + a I c f k + u i u y + N n X 4 I s m + 0 D 3 C z q X a n K 5 E E c V f A 5 y D 9 t t U W o w 3 E d 7 U 8 / R N U X J n U L o 8 M F o L R X e W b 9 K D K t 3 T e 9 a Y 7 D 9 + 8 P / i P R g + d K G O c 0 o N O v 7 N V o n + U b V i A h k X 1 u t I C x W c T L g E r x E F a E 8 Q w f U z x I F c R 8 K n 6 R 9 S J N f f S K J g l i i 4 4 u C F t 3 J V p Q L 0 z k a Z v P s f S O V 1 2 X M P g G z V S n a j 1 x h q b E a q O Q h C 2 G v q O 2 G m 6 2 i U b G Y B j O E 7 x V y d 9 D 8 c A U Z R b A s A I b k V h t 0 s K R 9 S Z 6 Z Q O e z r y B F H w P 3 m 3 8 p Q u g 5 m v 7 5 Y u j j h 5 V y X E u e 7 s q a U V 8 j g k x O E + T Q 8 I X T L p w G V J / 9 B v o y D n S S H 1 / 5 G 3 q 9 E 7 C 1 V b G P r o a l C b T a b X 3 k s i O Z F Z S k y u s T 5 q D t P o H 3 m b p k G t W g v a w 5 d 9 H q d H 0 A K P R G X x T Z d V k j L 9 I z M Y H u l 7 s U u t r f m U n 4 X d + E D J L u E B I / P + 9 5 + 8 r H p q g f Y a P s B S u T Q 3 1 O t y 7 o S G P Z E k t L r 9 4 T K m N + k o o H 4 z t 9 a V r F G U b K g 9 x M W e i z 1 4 m / B d 3 9 E g k N Y 8 m G 7 X e G q 4 F 0 w 3 Y z a Z 6 E G E y 3 j d T D 8 x 3 D H 4 Z 9 9 i L F Q h b k f B w y M a / P a f 9 b 3 / G H 8 z O i e q O 0 Z R z K / / 5 H N G Z p J K 1 s S P k w 0 Q H Z v 8 A r S J j A h B i 6 k Q e o r a k + h O m j D C Q L Z I K 4 V n X m j 6 z g 3 M S W r + s 2 1 i D l E g D A m / i 9 D h 8 L 7 I 2 / R I 4 1 I D c T 0 y M A L d i 9 7 + o 1 U 2 o N 6 t I y 3 A x q x e C h Q a 0 i 7 6 E 2 N a F p 3 O E l b r / / 0 m / t c 4 J P + 3 K T 6 L n / L / Z D R d 0 7 f / O 9 N I m m i I 6 P C A v E 3 d W B m X f 2 N N / i u e B R q J x B z T U j T c T + K / / 5 X / R L T 8 d 6 C R d F k z d R 3 r j s w H l V b W 5 H + e 6 a Q a E p S a b h E C Z f 7 7 3 / h P n + 6 / B Y 2 k i T B e h i y Z k o l T S z R X 1 u t / 6 m V S C I H i 0 5 H F L M t 8 6 / / 2 V / 7 D J / y P X q b / r 8 3 y D 8 i k M r Y a v c c b 7 7 f z A + I l 3 f o 2 u e 1 J m 2 H 6 k I J Q I 0 e l j R j b F f Q z 9 / f Q + X i 0 t 4 A K 1 O X j 1 p p 3 6 f C P A h T L O a 8 l f A + R L 6 i U x i h E z v V 0 3 u D S 7 7 2 u 2 p v 1 P Q o f p P C l z Y 7 N 6 C I h i e c d F p s y 8 6 T E T V M v K / 2 5 d N o I 8 a h n M a e F W B R z O y N 3 7 O y s Z n a g p y c e Q k L S J E Q G b N J J D j S / 9 k Q I M Z N 9 M F I L O / g D k Y 5 Y P e S J 1 5 Y n T G P b G L I h c 5 s a e G U 7 n 5 I 7 + P 9 0 q 5 K d R D m s n a P a M b 7 M P 5 3 i j R F X D 5 A W k u b x 4 X u g a e 3 I D T j B H 0 l E V e x 4 1 u G q x y 9 G 9 z c 1 j 4 t + K K S v n G i Q w J b f S a B Q 4 t c c r w q D v R g O R H z G c m A S D e E D h e k O 2 o F / a 5 A d n S G I o D a V S 0 P W M j A w 2 d W Z a x Q e N w 7 Q d j 6 D Y f D p D 8 B r s + B n + i E x 3 b K 9 B o l D u n B F i k w F 4 e U W 2 R m n d Z h 9 6 Y M T V 2 4 9 O o g y J M a / S o Q l r i B X K 5 / m 4 J A x z K A e H g X D z V G E 0 p 8 O v t x e z Q 6 k 7 j g t 9 y D x u n T c N g S U Z E C V f A B J u z X t g y Z f p + 5 h l t x K 3 U c q n b k f j W 7 L + F j e c P U Y M I e b 1 I K R M V b D P m o 8 e T 5 I 4 1 u E R q t E M 4 Y E 2 M F S 3 H 4 G 2 j H X X D G 3 T R M S w w 5 U u g K n Q Q O 7 f F v d B V l Z C F J B L P v C O F N P W 2 x l / o 7 T l D z C g 4 B 2 u z 3 r 5 b V 9 Q y p 6 F S p 7 O s q k j E 8 H + v b 5 I R X n B x 1 B 3 l Q i / j 8 u q H I / u / C U k V M I j m X g C d p V k V c 8 y B a M U I e 9 J n a K W o e j e L G y c 8 A g p v 6 3 b D 6 y 6 U d q H 3 X J z Q g 6 M D N X h y l i H K a J s O s r R r k 6 s o o g M i Y A z Q e N y J W B Q g S J 0 4 g B S Q p C R 0 Q Y V y O o 2 5 q L N y q 3 t N 6 p 2 V 9 V X O P C m V D g A W k N b q U w a h N A E 6 V f D 8 o Z 7 z T I N b S A y E u n j x V w n x i s A a 0 o g Q 6 f B h E H 0 j N B J 1 s W v z 4 d 8 v Y g S 1 u 4 V C H Z F 4 u 8 M w 1 f W 0 A B Q Z P r D x m k E E G a 8 E w 5 F g 7 b W H 6 0 1 L d M h R O c P 2 b D J 6 w C R C B 1 p t w L 9 R M x M V P h p 7 J b 9 M e K a S L G z b C I 0 H j i j 9 H u J / l e 5 e e u P S 4 9 E n j B z d S P e m Q 0 V z 7 u y x y j I x W X P z b f g e h L k h O 1 9 2 6 0 Z a r q 2 0 h n o 3 + Z j H J k K G 6 B T + E + 3 p c B J w F Q s u Q 0 l l t Q / S c f i r I T i G h B N I 7 b J n 7 i 8 + f R I W I M T G + 9 L Y o 9 m k 7 9 3 K P x h P 0 Z g 1 X q J y q v y C q B t M I t j B 4 R k O U 1 b h 5 4 A t r C a f x Z S k d + r K F 7 7 F K x V 1 C v P G X L S W h W a T S s g U A k V x D 9 D u z e a g v G E K N 6 l X L g P 8 T A I G 8 H N D K x M 4 d I k H d W 5 4 z i e Z l d P d z l 1 c k g y 0 y 7 W c o 5 M m 9 J d T A T W 0 5 k u 9 A Y b 1 g U u + o 4 R Z R y p D w t 9 5 p d A m 5 0 q e s b 6 W H j s L 4 Y O Y U c e h 9 W + w f I P K 1 s Y n e U f G b + J U t v + Y Q M k j i a 9 Y y t I e F I f G I 2 G C h I c G i S f Q A U 3 e h r A M S 8 1 R q 3 m B 2 C b Z R m Z + i H 9 A O r u l Q d d L j + Z n i Y 1 c e O s W b k Y O k n v e Y w 3 G X q k 8 Y W C x 2 y f H r G s j E U I M z Q j D L E l Q c w D h q K a Z B H J q b g 3 v j s N P D 3 / i B p v j z 6 x H M Z 0 d l g C l v o R c q V 9 y o 0 a M l P C p p V 9 d L l t 1 C 7 6 K h Y G 5 d D M G O I j e l a 2 o E a v t C O U o A E I d s h 3 W 2 k g y g / J h x G 3 V V Y m c P i Y c E + 0 + n u 2 H q N e k l g Y 0 6 N d q E w V x m 1 q m 1 x d I T d V Q u O k + y L y 8 O Q P W b R r U b F K p z K 5 i 2 y L o p 1 q T I S o S K k w w + i 8 q L p J M 7 T M S y o k u W d O B 5 I 0 s H k J h D 0 2 R 4 S f V u / m T 9 N u y s 0 D 0 I P A S 9 v x V Q d I 2 K s a L R G + v z h w F U h e J m A C A W 5 + F b G Y B 4 / Z j 6 Y 6 W Q 6 Y K Q X l k d k 9 F K 7 p y e Z / Z r 8 j 2 6 x y z f 1 G 7 r P 7 A 7 8 4 i p A W e C g J 8 g h u h t q Y k x d r 3 S n e U 8 6 j V u H j p U u b m 0 4 U + U k 0 q 4 c q W p J e t k J z G 8 l J G p u t / O e o X a R n S 3 o 8 b G f G D t w / i o 7 V K o K O O 6 W + R V f W W 4 4 V b A q 5 I v o w W r P R K t M G H Y Z Z i 1 h J Y b 5 d C s d o s Z L N X 4 b e A d q R s A V y B R s C k 4 y v 2 Z 4 B D D C p n b N O d v a S f q I D L x U y B D z B I b K c f m S e M C 2 C O l G D 2 V 8 a Q l B q l f N c p N f I s s e + l O 5 X E b z G i / R T s v g Q 6 B l t t O P + h c u j o G r S 8 A s e p U W t + u d Q n j n m M X J P B c 7 M / Y i Y m h E r 0 V R I t s B U S o f z G y e k y s z k d j U y G w F K N n K C r 1 V H 5 L Y v f D H B i J z j W w x M r s o S b r c 6 Z M T o Z i f B Z p c H B j q E 0 P t t Z l d e V t w x a G 5 K B y L v R N 3 B z 1 z g + l I P O F W H h 9 7 A 6 I P Q t A r R L S a R I X t Z K L V J F i 3 L Q M U 6 7 y 1 g 9 o X l L P B b Z O j g j 4 O l r 1 a j B o 7 H 1 / R Y + u N D Z i v R o 6 G w 9 j a K c k Z P + D 4 H W A A 4 T S K H D T i i P K L T 4 6 0 w r I T M v R e S t 0 3 Q E s b O k 2 w X 1 v u i D E 8 p s M u y b j H L n J z L p Q n a q 1 t w N s I 1 9 d f 1 v s A k C q N v b g c n b C G I + 1 m f F j 6 D v u u M 5 U A g d G l M x / 1 8 d U Y n o s G A h z L C o l Y C e q + m n u k q H + n o Q J c v y v y W Y x O s 3 5 N h f e Z c 6 5 Q j i I f s f O J Q i R m E C u 5 j L e N q 0 x V e O m 1 w M 7 M 7 T y + q P E l t l 5 4 U 8 0 a v X X h O o i F v Z V 5 C x h o 6 Y 8 q r l x n T k k K t C m D p I o Y L / w X M Y g p u n e W G 3 P D v V Z y 2 9 A 3 h 3 2 G f g J f 2 9 x c U x w D w p 4 j X d M / w o N O m U g W 0 5 w 4 A 7 w 1 H o Y l P X P W E x + c m e f V 7 / i V c P 4 + a p M D X 9 g j d s G E K u 5 m d B m C r 7 X H j s G H l H k i K / e 5 m H 6 n / t J O h / W t W A w F v K L Y s J 5 B g E o Q D w m X l 3 W f h 3 2 g s L l c o X w 1 k k e E + A R / G U C Q B I V w / 1 l Y F P m I 5 q t x L t W 7 Z e x I q + N / F U Q v B C c s 3 O X e q z Z B l r F 2 S U M / 6 j 6 j 5 F b n y 1 o 2 8 W s q 8 z F p j r i D w / e E u e X a R R 1 8 i x i 5 t q d 2 z b H Q b h F V W p Q H t 0 g 7 z A 8 T M A l 6 n d D 6 3 Z t M j c X q T 7 G A O Z T Q v t T p 0 2 x n P r T 3 J W M p n 0 r V s Y o j x i s F s o L v L C 1 2 t f j H m + R I N L Q z M Z 8 g c h / d f B q n a q u P T w A i J i y U L z 7 2 t W 3 0 n 2 i f e r t M P z r p F n o C I F Y 9 H Z a A j P U S E 8 4 R R p Z x X B R 4 + b T D H I E L Y s j 3 p I P O w p 3 y c 1 U 4 L 3 7 U f H e I 4 b P C K 0 q 7 5 4 4 U i 1 O W P E r r j M l 5 P 9 Z + + f 1 d N d 0 2 B e O c v 9 X q H G s / 5 L v z Z t z c a L c Z J V d d P 4 0 I T W r t p W A q c H s X j J 0 k O B 3 p p 9 m n z E E u H y Q L h r 0 Q H c P c 6 S O 1 n 3 B V 5 E M y M f i F 4 i b 7 x G u r 4 c c n / a D 3 g v k 1 i J + l p d h i 8 x n N Z 7 O G l T h p A y a D 5 l R G P D K Z n i i w J O O o J q 7 Z v I r 5 e c R y k F E W + c Q 8 W c b j 0 J 6 s E q f C w N q r o L b E a T v L p 4 q S b S I P s 2 3 f F O i l U f i o r S u l H O 6 D Y d w V U C u f Z v 7 c a R j U + 1 0 1 P c 3 5 m w Y D Q q K B c e r T c x U 5 a e 7 3 V J C k U k F p m 9 G V + O S t 2 O 2 Q 3 y p w K G S J a j U U 9 0 H v 9 t r j m F i 7 y K S o 8 m J 4 F G m 8 U F 9 Q F F U s C / H U 0 d J 0 3 o D m Z z Y e e x j a W I F 9 h S a P j 1 3 P 3 J U h 3 0 6 L 7 C X o T b B M y s a x i T 9 G z a 3 b 7 9 r i Y h s 4 L c 3 L N D 9 E h U U V m J D D B b + M M G i c F F v W H I H w h W Y 4 q e 0 R o H T p X E 7 c C U Q T d y D 4 K 3 x g 7 w f D R a c a 9 R J C I K 1 9 5 s X 0 d u 3 y o b J T M U V j 9 a l z p 6 n P g 3 W w x k e l t 9 P g S W 8 9 2 s J P H a 2 J 6 U R M g T 6 c l E M 6 e I p 6 K N N n W X o I 2 k M o H J B a d N D a 2 j 5 c 0 G a 5 i x c + I 5 + H G G n r Q 9 D v t N D N G X 8 i n q r x b x 5 8 o z i o K A F e U 2 W H 7 o Q Y S U x T 3 1 L 1 I 2 V O F N / i f l 8 Q / B h f q v E m U g A Q m n d W m y f i T p v q E 5 W N b m x h M 1 c b F r m G 1 S H f Z z M V D f X Q q W J m E P Z Q C M P A i d v T b A r I G Z 8 l 8 z o y F A e G W 7 A h M f O H j i B W C J / K n R Q X 5 / U 4 v 0 R P s i 8 L t o 4 V m Y t y A Q u v I G h I 8 H U E A H z 5 e Z S 6 b Z m + F o 3 f D X 6 H J z Y 8 i J r H X h l j p x S e 8 v a Y M E i r p i l 0 I i g u W x P f x N d g 2 3 Z P h f i U E b C u O 1 X r B o x 8 p 4 k O C C / E 0 e o R i 1 d a l + K 8 N G t S g r M G 9 N 7 5 u v F 4 N z C s q B u 0 9 K D q f 5 B 6 Y 0 c 6 E 3 K 0 K 1 8 s o p X E e q s b J / k N w A 0 l R F d G A 2 F / x 9 d L i Z s 4 U p L 6 z S C Y D m q i c D n J N e e k a v N T p P y h n v n C m Z n g V n 2 O T w i y l z h e 1 E 9 F R w n I 2 B p 8 r R m r s K 9 9 f A q r 8 U x 1 l y j R L y I F l P h 9 Y v g o S w V I d u l 9 n T a r H J B O j P F e U 7 6 1 2 V 1 6 y 3 T D x E + K T 6 N x c v k W j U d D 2 H b T T t A e A k Z f x 4 6 i 0 n X s o 5 L 0 y H 2 V 3 0 f 9 k D c k g d i b u N y T n U q Q x r y F k k E G Y Y 3 4 6 W 5 m c 1 z J + t W Y N P J V n q K z f M J I t H z q R L V N E 7 T M S T q b F V m W R 7 l + 0 Z K 7 T H B i 9 p e V L u 1 G m p x b p r G a X k h P 3 j / g L G j R u T B f n P S Q 6 T H T j p a y b 9 8 G A G V y 7 X C o W 8 u V j 4 x 0 A J W Q 1 j G g g o Z 1 w Q 7 d P m X a g 1 H e x l e 2 c P V i G N y i V 5 V J y r 0 D 5 X u I G F K M v y 0 B c c 1 N C o + 3 M P X L B h n p 2 y J e s t Y p r J N i 7 U b r i s o q D 6 6 r a k B G b K n t U + N g m H 8 W w M h S n j T z B W c 1 h O n O k O 9 K C L + / b w x H K 9 3 g t V 8 u K I B G E T f z n d B f x + r R C i D r M 5 h p 3 + U P E k O + g 5 2 a P q K 4 F e E 6 O 4 S g O A Q I w 5 0 u M R 3 G u x m / 9 4 E L x 1 / J + 0 D + 5 G 8 W 1 Z n Z 2 V s M 5 F j B 1 X l H E E A o E V H 6 G 2 e 2 Y R y 6 h j 1 7 N x G n G S q x v R m p 8 I y c l d + N / o 5 m o m J s F x b k K d i K K r E U h 1 5 7 j j 4 I c D C C H w v k I o t y B 6 V g s h z Q h 7 U / m K 3 U b t + 3 P u i 8 g J p C O 6 e M G k j T D w 6 s 0 M B B g r r p J F D W o 6 c z M d + L a 4 M j k 5 z 7 E i I q 6 7 d i Y n M n L w r z 0 4 e 3 O n g u d R r P k 9 U 9 R P O 2 a 7 4 5 Y U b r T C 4 F x y A m 0 h D 9 A / n S 6 C + M 3 E v S y g 0 E V 1 h 2 9 b E + B s y U N M i v y G 5 T x 1 S 9 4 I W F j j T m a 0 T X X J g n A X 9 g D t K t P G q j B 1 p R E F + C V j l C L i N e Q / H a B s 5 I M m b E O L u Y x Y U d + h A 0 X 3 1 M o g C n p r e Y 5 6 F / h 6 D O 5 M t E S R b j W A K t U b / p I P k F B t b w 8 i M R P k f h s f h e i K e I 3 M K 8 Z u p W 0 7 k 0 t 3 3 y q J H h O Z + 7 N 9 Z u C N W d O 8 N 0 p e O I O e M U D D M J w X k M s k w v g A a T v h o q s 4 B D n N 7 A g C 4 m I L Q 7 G f S S 3 X s T s 7 j 6 l 8 X 6 4 z A f Z L v t X k z 5 Q M + c s U b h p T V H W U u 6 U y L B Q p 2 t 1 b b o x N 1 F t I 4 s N g l c y 6 R R o c T i X J g W D K d 4 f Y 8 K z t W R I X i 7 v G X A 7 A 9 9 P B E q t C M U + S h M J c s J S E i 2 J M K M 3 t T k S a 4 O J b 5 b O m k m S a D H i R D 8 0 t X i Q h + 2 H a w u / s 6 Z 4 g u F 3 o 6 3 j b a g 3 6 K A n J G i h R 4 c t J H 6 + T f f l G k + T v F l g R Y q j n 1 C L C H i B s J P K 4 I A K P i c q T n k 1 P p S y c p 6 x M 4 0 j E f k J m W H 9 N I O 5 2 u f 7 7 v A b 4 J 7 h 7 / R b 6 y T H u x 0 T g n d V i B h A t W T q t p T e u 5 R f r u w X u 6 k G 5 / G Y L c z a 0 c Z f O X B Z 4 t a 0 l k 6 p I r d H 1 v o R V R x 3 I O q a H f V F 4 L N s f h T R S 8 y X C X Z T x Y o I 0 g B d p s 8 e + o E v 4 5 c q 3 g X g u t M 5 4 c 4 X 8 a c N + A o T P L 3 / L U t X n Q Q M i 7 W Q n d b 9 W f C r / 6 + 6 m 3 7 6 H 2 c f o k h r 1 X E c k R S o i P e r 7 b I A 9 K j s n 7 i S F K j L 7 3 i x K k R 0 1 O 5 l Q c R 2 p Z H z Z / Q T Q o 1 q q T 3 x F q H s s 7 S I e H t k x 6 h q O v r j g k 7 B x 9 A Q 0 S A K h 1 L t q u b / R I 9 i d U T e r Z g l f x 1 n N f f D R 7 O I r m g 4 L N u O J 0 l 2 8 o O A T B a f 1 L M x z z 4 L N b O 9 T n / 0 m r s k 8 m x z 9 y w f O J K R e l v A e T i D B 3 C 2 7 / I L c b r K Y i q S y c u b C Z Z 1 v U + P 6 d 4 A Q a S Z u 8 k E F X 4 4 T t U 4 c 9 F x 0 R u + a w K 1 6 Q / M Y r Q J B a o 1 L y Q X U G s F p 5 n h D C 8 B + 2 l l T 3 A E T E G X a P J s d c q D O J s v i z l L x c 3 J W 7 L / M I A 0 f u M I / w Z Z z c m 9 r n 1 N U r E 5 l + T s H Q 0 7 g u J E i 5 H L q j 3 x P 9 R 4 V A Y o N R C Y z n u O W N V 1 Z V n B y a X K i T W P n r x p k d u W V 5 w R 5 f j M 2 t X e d M J 4 F B t o / X I g U R 4 k 4 / H s Z 1 3 X B 0 W I 8 H N a 1 p / 0 H k P C F Q l F D G Y U e e 0 J 3 6 U N u d B S I 5 j i Z T 1 K a 7 f 4 + 4 p U g 7 I 9 V o u m 9 B F s d p 2 Z C Q d W A 4 9 U w f D X R p / l u 9 9 c p 3 O B W h b T k J m h 3 N / C 4 L X U b C D E t V v V Q / g R c K V D 5 h E 4 k g f H E X T p Q x h t s u i E j r u S M N j x B N M K l 5 h 2 y g Z Q Q o k g 6 8 2 B S V K 9 7 3 o D s g n C 2 z z t 3 z 2 o 0 N l H j k N o 8 E p + t 2 4 / o z v 8 R M 6 u C M / d X 5 S x m e K I j E 5 C p V H Z k x G f 5 A Y R 2 v 6 S K m M 0 W l n 8 W O z 6 D Y x t 9 w T C M m l l 2 W e 6 O b 2 s + Y 0 O V W R p w G t W L 4 5 v 3 b o Q E f i R Y B e y H F a b x 2 l W l O p F K L e j Z P E L r e + F v m G f w M j 4 Z v A M R S e Y e r j 2 C N X v y p Q A S t / 5 D R M 3 O j N U a u / + + Z J H M B W R 8 C 5 2 i E n d v n o j 4 B p S I n 4 G I y f Q 5 8 j D z / s / X g h O R d b s U / t L z 4 p s 6 d I f l d e m H O Q x I R A f a w W b e V o M r b 5 j + V G c Z L m 5 G y 9 4 B 1 P X 1 C 2 Z O W + Y q t I n s w J y Q N L w N f H h a 7 W N h 6 5 f v n g e F W o D / s V i / b R 6 H W E R p E 8 Q A A T U K X o 6 u r L 4 A V X E j V q Q I a y P q j C U R A a 5 K V f I g J A e q S G 2 0 c 4 B f H F S p 5 i A D y a e o W x z u I r 1 6 o Q E Z d g m z h 6 m O v Q s Y + + 2 6 j C d s 5 T P l q 6 i 9 I Y f A s 0 f N d j P A H O W j 3 I X H q r a m K + o V o r Y p R 0 c C 6 / q M m E d s / h V x O p 8 s g z E A F R M B A 1 9 1 P B s J H z w o v k 5 n V + C 4 G Q a j z o L J z 6 W a g 4 Q T 1 l P G s Z D u t g N 8 P g 9 I S x n L J 7 P b v a S 0 d j Y R C / H e 4 G R i h 0 e B H 2 q x J 4 v o L E s U n y 4 S 3 L / Y b G G X v / N v 4 K M Q J B + i e R z b 1 t k u r W Q l p o b h J 5 Y v c 9 Y O G g m s I X Y X K O K I e C 9 s R 0 d X w t h Z v O 1 y G 9 k 4 n R 0 4 Y y S z T a V c K W b m g T s P j N L U Y p D P w O Z S e l 3 1 w B M 9 t y 9 R 6 h 0 y E Y b n I G M 3 X j C B X S N q 5 9 H c J f / e A u S s Z b 8 9 y j 7 h S Q r f C O A w 9 I Z j 6 l b 9 Q x X H 3 h O 1 u 0 I M 3 D T W S v K z x d 2 S X i O T N 4 d P B 7 8 z 3 r O f B X k R z S Q 6 e l t M C j 8 d I E D 3 L r 4 e F Z r o k 7 3 e a r p b w X 1 U V g 4 N K S / j X W U S I K r U f h t 5 v k J 9 D O Y P D E 9 j V C b 7 j w 9 Z D 1 L D 9 L q C b f p p e c B I P q j Q h k V T / z v q n m a B A I o y Z v 1 + 0 p y o f 0 I 8 o + w v h N U y I Q z d c E K w w x d g l o W O R j X M H F n 5 E m g 1 N i 7 Q f J 2 k i e 1 W H X i M f 8 u z + N 5 E v I J 4 B K 3 f o w g s e y Z b o E 1 M l h o j M 4 T 4 s X i f t a + A S e m 9 V 7 a d N Q L M h Q A 1 v A B k B Y 7 x O W L k L m d w 8 L B U O C Y e t T Z 5 7 2 Q S N N C E x P e B X U b V k e I s o M V O 3 / I j 5 y b 8 C K 4 k z h w Q L + I h p 4 j 7 0 e U H c F 6 Y X 0 Y K j E 7 W x F A M D + K 4 w / s Z h I f 2 g 6 w A 3 Q E w I P R 7 T t O 0 J 6 8 L W g V Z L L P V x I o H z Q 5 W T j L p 1 + k V 6 2 s T v c Q F k A h K G 1 M t G v z W e t J y N I + Z W t Q / / G t 4 I R h Z k Z x v i E N r a t H t F s W p U r g b M G s 1 0 h p t n X H P o H q b t y x J o i c C Y W L z X Z V s F d o 5 Y v Y f J I J b a b 4 D i H / k A n O P t 5 y 6 I W T s n v 8 s H 2 V t e Q M j M 4 9 5 j v x z + O g F L 9 a 0 N n W O y F n 8 Z x O A k n 8 G S U 5 0 L 6 1 u T U y H a h X P R X 6 l c 5 O M T w P y L E r K s / u N a X M j z A x i J v A o W v O x 9 0 2 6 Q A a 5 4 n 8 r S A 9 S c f 9 r a L 3 K X + 0 Z 7 Z c I G x 7 g J i / V L 1 h 7 6 T + 6 S S X e T 0 P W E b M R p x p I 8 p 0 0 U 8 e B H Q z Q h N R 6 w 4 Z D I C x g 5 k q U A 1 6 A 6 C 7 y A 7 g s 0 N O A s i c J U q v H F P E V 2 z 7 p v y X f 5 h L M A 2 k I 6 F e u 1 T c g U Y I P H a x J w X u 0 Z 9 o c 4 K h e e 8 Q y h q o x g N R I v v z B 5 z L 4 u e F V Q q R N L E B 0 I N 0 / G C K y o E w E 9 9 B Y x 1 D S n I n G U 6 W O r v 9 M 1 x Q 7 b 3 n J 8 l E j o E G s 9 z T M Q Z W v 7 s D M m Z o a H L H y m + U P e H + k E f L z F 0 3 O R V 6 S s J G O x K T h O Z o q p A x M e d y 1 G o S j 7 R Y a x c D T O Z u Y u p R W A a M O W I v d s A y Y H 8 m 1 R i x G 5 U 9 Y e K q w G D P N 6 F 8 l V q X 7 g z I h D V y T H U B 1 n Q E H e S v Q w z v Y v X 1 L R X v e M m I L P o m t T e y L c s + h F 6 6 + a x 1 s H w 7 Y 6 A Q p 1 L D s O P K 8 s n M j k k k 8 X q U H 6 s W S T m r f k L s z t m D a W j j 2 l f G / l N Y d 7 9 c K 4 m k t n u 6 Y S + T f d z Z o 1 Y W 7 2 5 x O w k 7 C M J W l u G U F D O S 1 S t 9 z n w s b E h N E M g p T w i l t I 1 N I 1 n o X I H 2 h 8 Y 0 e j V W A g h W U s r G d M V r 1 6 z Y 4 4 J 9 Y n z n k o / A v 7 N b 0 b 0 G C t + S Q o U M T 6 j c O X 7 o N b J x n 2 3 3 D o k l y n D i 8 4 F x k d 8 B e S I a K a N j w B L k w S C l G 4 N Y C 1 c F M A q Q Y X o 1 H L G 5 g 1 U k N c Y F M / 4 6 + B e 1 A Y T 3 m v 1 a X 5 P J q e z o 4 q H l o g N 5 S l O / P l p z E X I W l S 0 z M 4 Y n 0 r q R 3 m v j K / z c s 0 B V 4 y X E v V 6 t m f 2 T B c S q H e k O I c e F t F T Z d i k w o N J O h c H i X n r Y 3 s I L n i v E v k G / N K Q N g c u B F i i U c 0 T X R S P L d k F N / k W k g s W 0 4 v u L J 8 D 0 1 A e S n o z P s R H E 9 A P e K r L y d U M z i w X N m s k / 0 7 A A r l T K d A 1 c P z 4 2 m A 6 y L f 5 g 7 j 8 c v V F S e s M 3 3 p 1 M K Z 9 Q Y a r c V Q W U l R I j 7 n R n 2 k R J e V z V X / X 0 S F E W 0 Z 3 C 3 y N m 4 H 7 U S v o M I + 9 R D q Z W 1 + p + i B N R A K T Y I h g j H j t o + n S 0 o + v f P l 4 7 F B k m b k b P w Y M x 6 C P x F S Q 7 P B C p S 3 A i g 1 e D N n A L Z S S 0 k L i k j y / 1 + V u C W B F m D R Z P 4 w S 6 m R p N T 2 E V b s D G + q T p 0 B 0 W p 0 7 7 B q U X v s H N o p G b 3 y V l T M 3 s D W 6 j D v p l J + F M T p n i l w p f c Q O s n z S 5 a 2 9 n s r Q F x 4 c M J Z b j + t u X W X S W b f F 4 H f J z g b + w 9 h G H 6 k T j x b 6 / G / N X 1 G / q r 3 f x N c B y K I 5 0 9 u i v T X A 0 0 F n O u u R 9 a I p / q Q i 8 j 7 O 2 l 1 B K W E C P I P 5 c A h T 9 2 6 h u D P r E p R n S 7 m u k F V O d C B L w h e V j / F I l I r 2 u S Z A 4 Y Y u o K m j T 5 V x M w H K b M L 2 i f s + a S 9 Y c 0 Y Z S 6 F I Z 0 W 6 5 S N o Z Y O y P 4 9 P e n c Y x n u A c U T c U 8 M y 5 y a k v I q m M 3 g N P w N 0 Z 7 D O a X r j t Q x A h p K L b 1 K r 9 k 3 K 7 8 N U Q S g g i b h i z X Y h V A e i c v g b x C O 3 1 Q q 1 o I 4 1 r 1 E M D L q T G P o E g R u d t M R r R u h k j x A e Q S a v j k / u 4 p C U P K 4 A P N Z T w 0 m X O / B S P C P 9 A g 4 A g K 8 i w w f j l X m N 9 x v F / I 7 4 L Y p s 7 K W l 4 s Q h g V 1 Y s s 4 l V p G K u Y 0 7 z B L B d G 2 f S I d S 5 J u c u y w n d N 4 8 q C o 7 n Y c Z A o d J o j 0 x 5 S c 8 V 9 K e b w B 7 d 9 v c O K a K 6 r N d a Y o d S D Y z Y p j v U 5 J e x K y U m L k v S v G H 0 w W V L c 4 2 m s 2 U / s L 0 p X U w R n h T V L e Z 7 3 n 5 B Y x T x D c 9 R O 2 y K + N T U / 5 o z U + F 7 V D 6 g Q c U M r s j n c 0 c X 4 L g S Q 5 J a v 2 s t Z 3 K y k 9 y T 1 C 9 R c R W b O f y S 3 0 d b l N + 5 c j l 0 F i G V 7 W E Y i 1 p B u 4 G m N v B 4 k D m g A y 2 G X A 6 O l C G W / Z g m + j A p 8 i T 1 t S n q 5 l 9 N P j e Z F c y H K K D x 8 A J i A j q M N u + S S w 9 r m + T E M O V I U K 2 w E c J G R D 0 W d e v y X T r p + 8 E d 1 Q V 2 l x / t M 9 U 6 G N + 4 q T P j M O s P s B m 5 / M R 3 1 q o X l O G b d Y 7 e u G + 3 N c g q c V j I R 4 y 9 O X t 1 S C p 9 c J b L N / H t 6 F 1 8 Z o a y R + v O a p + I t z o h j / H D n V P a 3 5 G v H j N p W r g d S Z O S 1 c E x K G C S N K p d H b j U c h Z 1 m s J J R p x a W 1 F f S 8 W J H L u 8 / S E 0 Q m q l L F n T e p E D M O N 1 x Y X Y 3 C a 4 g j 8 7 A G / k F I b B K 6 e R I Q l S u 0 w O x b x z k Q r / G A y b w H j B f p 6 9 t h k O N x C a F O o L 8 f 5 x N 4 j h M v U f x X o l p t E y h j 3 K w G H N K r 4 S W P R x V 4 F q V 5 3 7 3 T S V U 4 4 2 D k q 3 x Y M g K n q A H v q r 9 r 8 h o + i b Q 6 I d K G q O P d U 6 U X F X 0 y i F Y e U S f o O J k q J y 5 / j o O H k E l 9 k R M f m X Q Q m Y 5 y E 6 f c Q v k y q M Y 1 H R X 4 N 6 t d + x q D z 0 A B F 9 C P i B N K n A n w z + 2 A + D o W b L 3 v y g q f Y n c a H q j o M b J R 4 1 0 R 3 w f Q M J o a V p B Q H 5 S E 4 N g e R 4 L l d P d b r h u V Q H A U A W L c 5 K A Y z S O X T 9 N o A A G H E g u D I m Z r q r q I T A D X 9 s S c Y U v k V 1 T / d O i i I I u a L P L 8 B 1 T H 3 b V R f Q C F a q j v T V q B e A r w 3 h L M Q B G O 3 8 0 d b X W j M w 8 p m n g + G T 9 O T x x + N S S Z Q L i A X g H I E e Y P + 0 + f W 2 K m P m e 6 m 3 A z K x O C f z o F 1 j q s 7 d d d I q l T D L C s O P t D c c s 9 y I W l M 7 B m 6 4 e s N t I Q D y I W h j / X K r r G Q g 8 k + V y m 3 o X V Z J I 9 b T I s u V E m B c I z U R y q 3 q l v R S j g r p q Q A Z 3 W x Y 4 R O m P n Y f O X 6 M y f G B o y K m F P 9 k k 0 7 L k V K Y 8 n y R 5 1 g B h j V F 4 B Q T v n a l f C 1 x j a O 9 2 q 8 c i x D 4 s n L G p T J l 4 O 3 n F F b B L p 6 i g K Q S M t W j E 8 5 B 3 L y q + W f i / L K D a M y p f y X N U T d S t 5 j c Q 8 n J k p s U x C k c i V Q m B h X 4 8 1 m S E m + T T v K W Q 5 d s n H h n l a f k D v K D 0 G O U 2 n H u C Q h 8 b L p 0 E x v d L n Y c r u B s C p w Y 5 5 H Y i w Z C B t d A p l f p O 6 O j m X U d m m + 4 8 5 C 1 Q Y 5 v X x E 4 1 7 5 D e W / N r Z B g L g B c M V z + Q 7 S O c t e r P q F 6 5 Z 7 e 0 x d S H + B 7 S P c G 9 m m S g G e o 9 o T t d d h O c X 1 c z f 9 R d k v C O H a Z U 8 I w e B k n F x 8 M X B t S v p x i d F G 2 h Y J l u r L u I Z 8 A v x i t c Y t D + a z k N k I c h U S A w 6 N P B + h E A s 0 Q L B c x W B z 8 p d P g 3 E E B 5 F d V m Z q 3 j M G t q m 3 J H Q H 4 Q F z Y / v V + y O 4 1 f S 2 k H i K / k X 0 t e 8 e w c O z V v / w + M b o y 9 I z x Z o h P l T m W W 5 u c P o h I b R Q 4 M p 7 j s x u 8 R p r j 4 W K X O F A + + C d m d k j q S N J d + Q D K 3 x H I 5 M f T x r B n s M J 9 z R 9 f F y 9 4 j 9 W 2 r t K C R P c p p 5 N C E j v g W q b K o w M b a u 4 X w h A Z A f 2 v 9 r v j C S O / h r A J Q g 8 k 2 P x C 2 g K 6 o s o u L g 9 l i 1 R F g 7 n h f 5 K 8 K 1 k 0 L Y x i / L E u b Q O s A O k n 7 + W T 6 M i J P e 6 o H w A q K y I E 9 T a U z k B y C X P 3 D 3 0 M J V 4 a v n m z K c 4 2 0 n R g T v S Y J n T D o e H N n + D x J A 1 n 1 3 H q C j a N l p Z l a w 3 j n G J 6 3 g k 2 a G 1 1 / 6 h I c C U r Q J d S 1 T w U z X e W T R w g 2 v F B r 4 b m H Q G 2 6 L c k b S A f X I k a c E A Y r z Q b Y T C S X u H k t f G D 6 J P B A L Q 7 6 b 4 3 l f 1 T p F O P K 1 e o y K 8 h t 8 z q L w B b k v G 5 7 7 O 3 x l j m B M H O s x c 9 p z R J 4 6 Q V D x F 7 F h U Q M u Z H 7 L K f J 7 p V n A u C 9 D R q o / 3 m 0 1 d t C d c u E w s R A F H 9 3 I M e 1 9 W T n 1 4 L x s F B Z 5 P M Q R E S 8 u H O l A U S g B 6 h r 0 9 T D k Y O 4 X 8 n g Q 8 U C h 1 I P v 9 F E p f F P / T h e B R p C g m 0 A K J g X / E b Y 9 K 5 2 j i u a l h o v b a y w T D H z s 0 W z y N A K m w Q G t y l j D S i B g C h R q / 8 U k J U e n E R D i i c X i s u g t d I / O u t o 3 8 D s W A V r V o H 7 l 5 S w X z H 2 T b K h X 6 U 7 v L y m f U 8 h f j P J f Y G w q E h j t J p J e q k I 8 d A u D R 2 e X D m U x F L N w A A E 2 B + C k d C 1 Y r X / 1 N t i 6 + l 9 o 7 V M 4 g X F N l d s P w j P o t z 6 7 K + C Q u x 4 g f H y B j E v y B E H S a J m y e c X d X E O I a H u 3 O Z F 5 r y g H t k n + r 2 N 9 R O q y z + X J + 2 1 5 m + 1 8 R F I 7 g o Z m j d q 9 S S Y I c h M t 9 7 g A m n Q 4 2 h S Q z L g U Y Q m o B T g / y S H F r A + 4 o 7 0 n 7 A j l l W B e B Y w B 1 2 Y B 0 Q 3 Q B g w C 1 A Z I 0 1 H / y t V U h N T F G 3 9 e C g s s g 4 4 M P x o 6 e E e i C g t l U 9 k J 3 h c z m 6 p U r h x 4 u 6 5 / N 6 X U V A Z E / i 5 V / j Z k v e i 6 L G l R r C w Y t y R + w R p i M 5 / y D N T k w A Q y w B e I 3 z L / I 2 Q s y e 8 n c o r a 5 N t v F Q V O S V t R 9 H m V 2 G q E k P H b Z X j P 5 b y e G 3 I 6 / M n x d L x 4 o J 6 M w J A U D i I E R p I 4 E T j a / g o e H 2 l 4 j 7 Z F S O l b 3 n O f E g r N Y 1 3 5 l c V P z k A 1 3 e X y r y j U 8 g B c T D a d y / T o Z z / m m j J d y A R b b J Q j h / n r x s h 6 g F h c q l 4 o 9 H B e d h p O A 6 G s R V I g X v L H 3 5 M 7 T 6 w 8 j 8 2 i + w w L 1 1 S V S k R 8 5 o Z x S f 1 6 A E S D g g / D I + i a A w t J c A i Y r 0 V e a 3 2 K 5 h o o d x 3 c g P q 6 D i G 9 T I N b k A X U M 9 w 1 H y J h / q n h a h x Y L / j c 7 j G 6 Y T I r R c o O e P O j 1 c Y l g I C 6 b L B M x 2 w L O I 5 r F a Y t B C 0 6 T e 4 i v X p U u c n y H t 8 + D B + 7 9 K D 8 u o M X l a x K 4 R r D T i M M E M q B a e V U Z z d h 7 Z c 2 X v 1 7 f S G l L 6 S 0 y D h g H r W W v 9 H j b d N I L I r q A N d R k K I B u a J f V b 0 D y K f T V F q G j p 9 5 b 6 a k r T o V 6 a a I H 5 Z F O A G 1 L j h 2 W i Z / f Y E K D 7 I k M K c x f t L u a Q X 9 7 C b q d B B K x e p j J 5 t R 7 L 8 W 0 Z j o d p m v 5 i U N M B W d u F V 9 H 9 E c Y A Z P K L w X F p 4 R c l h C E a 4 E / m e + 4 g 2 v 6 Q e 8 S c 3 n B i / b P 8 P H V 4 E r B 1 i J H i a 2 r S b 6 U X o C p p + T A a m F e J T A U f Y 0 U + 3 3 2 A X Q 1 C T 8 c o x E I 4 H J i L q I R / h S t o z Q O R q q m X y E + Q P g S l j r g 6 / o b L J / I B T K V T Z I O 4 s u 6 G J v Y a 7 t T v e y h 6 Y A 3 x O C m 6 l d a l N A 6 E 1 w g s 7 0 A x r g J s F e D L z f W F h P u w 4 I 2 q S c h 6 U x r S h l d j v x V B 6 g d t h K 4 j 6 f l f j I q J E X k 9 C A u w g c K k s X d A w s F m r t A g x S C E y v b I V t P 7 3 T + m p L X t A I k J 5 D P B m Z l l x 5 M 1 B l V Y m N v 1 4 k l G u 9 V 4 l O E I 6 K f K V 6 R Q K r o A 4 0 T M U U E i Y K p 8 H M A l p B L 8 T u E p 0 J + Q b l C n r s 2 u R R U b C S C b 0 b S 4 Z c H z p Y 5 g t o 4 D J 9 l 2 u 4 o h j j h F f r e n g v / R i A 0 5 x E U P o k b s C H K 9 M x f L w A 2 S l s V b y k E 3 O x L 8 1 Z H N W y c C g Y m M g W y Z n + + j p p P b A H r S 9 d 2 e v o Q T T 9 y 6 i C Y k C Z m Q r / 2 Y B k W K f D U e e 8 q W R S t / p E P l 9 x E Y E 6 i U 3 O O j T + Q K 2 x j s L v R C 1 l H p Y r g F b O G L + t v 3 H E 0 1 V V / L i n x e d 0 B J A L z m j 8 4 s K L B B k C u 5 3 3 f 4 G Z n A s 2 9 z I 9 N b b d K 9 s a J g 5 d t T X f q h T W r + W / 9 D 2 z j 4 n x u 8 x 8 G y Y j t p 4 L h A h J e N x m u M N g G X 2 / Q z e 4 6 n 0 + O S B x 7 z N 6 m 2 l + u 5 A 3 g / V Z b t B C I k g 5 K 9 s 7 0 a w J i A R j W w y w / 4 k Q P u 2 i L A 2 O d 7 4 E h n E 2 u g H u T X 9 D 0 / l D 7 E 0 O u y Q 0 o j E / w w 4 r o 9 a e M M b T M u U C i P A K C P X W V Q V u D B O S l c Y n G t 7 q n Q a u / A q K 1 i m 8 I b 5 6 l U 7 i G y P m n B F + 9 6 g X N u I I R Z C S g q x F f m E u 9 Z R q g s 2 B v l c 8 6 U V 4 E K 6 h 5 f l q f S 7 O S o 8 g o n 5 j g L 3 k N 5 C I I r C I Q b M 0 w m N r 3 g G w v R j 4 T t C Y f Q n J O V 1 F i X X K S R J 8 a q S u M S 2 i o G Y x P L V z 2 I 1 i 0 q T B a a O j u g 2 w 6 I / F k j f G Z k P p B i k K S f E m 8 G S S V 3 a 4 j 0 m w h 2 q w g 4 e x D I 4 K m 4 g P U C K b T d Q Y E G M 8 s 4 / j V R 2 l w + l 0 Y w e Y Y 8 T R 7 g s j O H z O 8 2 C B 7 z p I X f 2 b x H R a 6 J 8 T Q p 2 Y l 2 y b O f V 2 7 j X 5 P f l l l L / P C 0 E n h p h P Z N i C 1 n s t Z c U X G z x j q V 1 3 I H f g N n n 8 s A w w N g l A T I 3 8 i B q 5 e 8 + B K H J Q A V g L B B H w k x j h + x 4 T H K W u K n I 4 N f F h z 5 U i I s K 1 2 e I H R B E f D 5 F 8 W L 4 q + b x l N 0 7 4 G g v U m L h r P T 1 H O G 1 S Q V 5 c s Y h P 7 R Y X l h N U h H M d b T c 6 d e E i t h 4 7 o O 7 5 7 f s R g m B c W Y 0 8 4 n i E x P b Z d 8 / J m g v O q q h f t a s 3 S 0 9 d U v U 3 H p C E j M R q / b j g a j 0 K X Y G E e 3 8 R R B e P 0 x B K x 2 O y F h w o K f F O m L / z Z i L 8 5 u 2 m T K O F p Q w Q K f z a T j N m z 1 H A X S T u M 8 N D j A I v E g p r W r 5 H c B t j V 1 t 0 Y 5 4 r M n X Q y T x t Z 9 w N E Z b t N D a 0 r n 0 y O e O L E y x J P 0 C v 5 B r q 9 J Q O X 8 Y g W j f o 1 q G 4 h v X B K O b I Q P P / Z B + c N a K z o C Y g Y 5 F R 0 N g N q F N X 5 1 3 C Z q n d D 5 S K n i K q F I y a j D e W 8 F b 9 r T H S e R n f a l m d Q s o L s / k 0 H z 1 c A a 7 X J g 4 j t o M i Y G k z / 1 w v E y 9 X H W M p s L B M b Z h 9 K K M z 6 9 H s c m T 8 O A c f I g 8 7 e b G h x 5 X r P Z b W K f 7 V D t u z 1 7 V Y L X r E K G O n r 9 l X h B g Z / P q u 1 z R F a j b z + 1 i e + a P l r Z n 8 2 P g c s 7 h t h F x f t N 5 6 p z Y b e c + F O 4 2 f T I M T F S c 3 u a r H T 9 6 U O x m d v y K 9 D Z z o + a e J u / R M c U d T j 1 q 1 h F m X B Q h X z F C L 1 N A D Y C n s D M 8 P I d 6 J Y Z A b 3 P A x + 8 x 5 J q O K 1 1 w 0 J t B s I a E I G J A z P Z e x r 8 a e u o L 9 j h t Z e 6 B + W Z N d g x U m f h P t m W Y 7 m a A M N 8 F h w d d V 1 E + x l g W f H b g P f R o E P / h o d 8 H 1 0 x + y 6 k N L N x E h U e E g e I Z 6 G f S M Q x b E t 1 H 1 n v q 8 j u j q c x e A z e v x Q p p d J 9 U M W U b k r z 5 u J h G 9 I b C q K h I u d D K 2 R 9 5 G W 9 1 r Y b x i r I A t / O d S D S O n n L l + b u H W I 5 1 I + N w O G D m H 6 o F D j K G S S y H A N z e 1 m R x 4 E v h a U v 5 C m 5 h 9 D p L b c T e 4 C M P e b T 0 e F k P L T x i G r P + Q m I + K I n K v 5 M Q e S K 5 y m 8 D a a 9 k b i m 4 d E F Y m / w u g Y X E V r O v t p c D Z S 8 h g q u 4 2 5 7 7 4 2 r i a e T D D T / m G D u B 9 H Y P S N 6 o E b 5 7 u V T r C n 0 C 2 j 4 X k o C V 2 N J Y y 6 5 Y S C 8 y t a G 1 L P 5 S s m N V C b r 6 H s 4 r n p n 8 v g p 0 C 6 G 8 E H n I f o i b m a a e I F X C L h 5 2 k z 8 p x b 9 F J L t 3 U R 2 D x v J P N p I z S v U n L o t i R 1 b 4 k 3 X m P C h A M 1 m h n 8 q u / p c G 6 9 / J b 9 s D k 2 v X b M g u 3 G / K S S N Y x v o r b c T e u h K F y D B 7 D r S 5 8 b b f l C 1 7 x B 6 B i G H i 2 C J x g H q u z I w v b k p r 9 x s 8 + F T 1 T o F t K v z a A g k I Q S 6 y 6 g z d p 0 5 2 E 2 c P U b T S B x a L v O Q R c 5 K 5 Z H 8 C Y l 4 j 1 5 m + K z q X c t D a V r m s x m 4 i z D N H B d 1 G P H M T c / D Z f N 3 J 3 b 9 8 1 q L 9 p Q Q E O G 7 E a d F J o F 4 M 2 8 I c z h j 6 4 8 T i b c C V g v P T s X f o m u W d o t u b R l / y b o G n i q p 4 l M J g A J P z x s a k T U 3 Y f c G 0 6 / 7 o X 5 t 7 y R d S j S c 8 R b s M y d + m t 0 R 6 s 7 D t 3 j 0 8 Z 9 I p 5 K Y k z P u / B V H j T V 3 0 T D R e g v m 2 W b H v r f h I S N c 3 + R T u W l / + w J q n s K P O M N a f 6 G i T s 3 g x l 8 o B Q J P 4 B s K o E Y k k s / + h t N e W b 8 G 8 s i J H t z M / Z I D 2 z t t b w 0 T z J g D 0 X e T f z V 7 r W x n 0 r 7 v m E O F U o 9 r b x u r K 9 N + i t o H 5 v 5 m g W k q 3 1 u i i + c D m p 3 7 f i + a S x Z J x t G T u P O 3 2 A K 2 Y j K I 6 9 k 5 D J R d 6 a X Z q 9 I 3 J T s K S H E M H 5 X Q J x x H r q E 1 W R 2 b + 3 Y N K 1 8 G D / l X X + X 0 U H X 7 k b x z Z 5 G z p V e t y G d P U O g t / v N h q F U R G a H z 5 n I b W W D R O H r 0 X c b G e a N i A v h p R H v K H 8 a + X n C 4 0 A L I L x 4 k b n L T x s I c G + W b M X b p M h t Z z v H X Y n 8 g 7 T N 1 E d 2 j 5 w S R 0 x K b H 9 y j B P E n 1 y p z o Z E z h X c o 9 H d p D x V + d p X J 2 v i 4 G u N Z 4 6 O 4 W d j + L m z z c H r L C e h h U q y K 1 E s G 0 5 3 W p P F S S r + G R B p 4 a A h k o X I g d H a T d p 5 Y 7 4 I K n v 5 W K I q j W / S F 7 s V y + 1 K 2 D L a b E y P 7 X k 7 N a 9 V 9 9 D 4 m / A E W A p 4 F + K w B K N M t 1 s M N 0 g N a Y B 0 i T P 4 v p n Q K c J 1 b 6 A 7 2 f M b 4 u 3 p H V c A C k k L B 2 F h I e / L / f E d K 1 F U 2 r J q 5 9 D c V F D 5 W 9 U e W x N X D s x 4 c d b 5 6 7 g P 1 V 0 4 2 Y F + b M R L f T G I 8 d f d R N / r 1 Z 1 h e M 1 D 9 p 4 i Y X y t c T N E 8 R 4 p i 8 3 9 W O 8 2 B V b p e c s n p 7 / J i K C i W H v Q U N Z 6 p b f N j h q a m 7 + N k T m b 6 q Y Z b 9 l k O / j t 0 M a 9 j J 1 n z X 5 L j R 5 d u I N Z S + n v U E H P P o U f 5 c 7 N D O A X X J n v m w m 1 u Q G o z j 1 T 4 J U m 2 I S K i 4 R L f T j H U U P U f n A p y d W T A E 6 z 7 r H i B p q 2 K U 4 + p I V l 5 0 b M y e p f r J 6 p g H b P 8 S M b 7 W 6 j M + Q j P 1 U 2 9 f u h K E / + x k y l 7 Q a / 9 P t G f 0 b O i 1 p J q P c T V g N u 1 n t 4 j / 2 V T S a H 6 V 6 u a 0 + A p X B A s S 5 8 c H 1 8 T u s f E + p S H Q M y H Q u P K Y t b W 1 W e N s P i W j n N X C Z y s 5 B 9 q R w a Q l f I 6 5 X 2 W c 0 4 S J d Q H p e X a v y 2 i B 0 1 V v 5 J Q V I N p J C Q w 5 X a V U U 2 m K + n 0 P b b D h H y c d T d c P r c J J y K I 0 M S B N R t B K 3 t N 2 + k 5 G 4 K w + c y c q e C l q c 8 t i 9 T Y 1 c E N D G N e h o O Y 3 0 c y C t U d 6 K A a u 2 v w n t b c k o g f R A + s / R Z T f f Q / b n 5 a r n R q i e M m G X o V W 5 D 0 O a n j G w b E p g Z E S 1 a g l O n f z J S M r 2 O y G X x 3 e E k 5 O 5 r 7 z 3 z 3 T n K M K j F r 6 F 8 2 G w g X q s j 2 U P D w 3 q q N 1 + N f u B c W a M K D / E N s C Y P f z b a 6 I 4 e W x t 2 m Z h F z c m e N j r 5 M M H j Y H x b E G a T S Z T v 8 i R q t 4 2 7 h C 8 T Y V Y A p J b 0 M h s I U c B g l l G w h z S z 5 3 W y J t Y p Q 5 Y Z Z H Q n X Y Y 9 G K t P c 4 o W r I W q 0 l 0 5 2 c u w 1 T + b j G w Y q X 0 T U 7 / H g 0 N c Z 3 P h 4 K m 6 J 5 a 7 V D L 6 X K h Y C u P k y n 1 F G z 3 Y C q Z r z c L 5 o w v u Z o k Q p U B 2 T 9 1 h Y z T 7 C o G W I i c O g U l a d 5 i q s 8 q Y U 6 g M O d / C W l 9 p T m N p p 5 l n O 6 K S F / 0 R s s D 4 5 V y M f R Z W 6 C q m v w n o E N J m z V X 6 i f R 7 D B M 9 g + d v E D N a w X N 3 Y p i E h a k l 3 v 5 f l J 3 H j v N Y m m 2 f i A C 9 G f 4 h 7 7 0 U i g k R l t 5 7 P n 2 v k 5 O L 2 4 M G N C k U q j J D j u T 5 z N 5 r E 9 i J f a D L 1 t L 1 X 8 F c H I 3 3 0 X D X C E D 9 o 1 B A F K f I n V E x E i 0 E O Q V x n L 5 w U F f 1 8 3 9 c 9 / y / B V a l y b / h D y f F P + 5 e U n w U x h h 7 W 0 Y / c m H p A 4 y Q G g z y 0 b 8 p g B l w X N K K / e E / D y 3 a l K p 4 O a 1 R l U a 7 f 7 J 1 5 Q Y M v p p 0 / 0 9 V T r g G U P z 0 / Y N 6 u w F 7 6 E 9 2 M f T Q 8 P p v B 4 T I l h 7 Z O G s Q C q O 1 n C b M r p I l e g L 6 j i n I Z 3 2 C C d z Q t v 8 c e n F 5 7 l u H 0 F y s O F m T G 4 c v 5 I X g S B n B h 0 E 4 s M R T + A / 8 C / 6 1 R 5 R 9 c t I t T O P 4 r 7 X W / 2 p 7 z Y q Z B Z a i 7 I 3 k 5 q l L b i z l y t o 0 A C p t L 7 V h g / Q N x O R 3 F 6 2 y / C 9 m t v f 2 T 6 / m p n t x h N 4 e a R k h q T U U 1 o O p z 5 E G N 8 n U u T R I s H h g m I u s 3 o 7 v O Y Z h 6 u / h q A + z f 2 Z 9 5 i t 0 y H c K J u 6 f g d I A Y u 7 1 H 9 L E Y 0 l T j 7 c b t d 4 f V F Z j + k 8 7 Y k 3 6 x 0 7 7 n 4 m n 5 G 0 a f O p 8 Z Q 2 1 G L f + e L S T B S + B i D S H A P n H v 2 e h b l i 5 1 R a b g 4 K b 6 s 2 4 3 O s G V j a P d 3 k Z R 1 v Q X 0 I N 4 k x Q J n d f D c e y u W c Q K J 5 7 E X k 9 b 1 6 5 F W w u 3 N o n C u 9 / L v S v u Q k a G L w C T 1 g 5 v x k Y W q m p i D A y 9 H I i 1 Z j 7 4 s m / k n z H d k W s 2 j 8 O D k V d o o k 9 c O h V v / + q U 4 u o + 0 i h G C I C e Y 9 x v x X b a P Z P r N + Q Z m b i s 7 M i p I 8 b 7 8 w l e W j 6 N M e 8 E 5 w 0 3 Q 5 p s 4 2 4 U r s p w Z z r o m m I 2 d q X x r Z o t x z / m f s + R 0 C A W W u v k N n Q w z y 7 z y V p Y + v C X W x 3 p w Y d f 6 Z f / t l H h L X 0 A q 0 7 + e d Q 1 m l 7 1 / 0 2 p / + + E 4 U l r L 4 L 2 7 / U e d a P f 4 X k T 1 v s F x X F X 1 r v M e h i 4 Y u U + T 9 1 Z f t 7 P P d 6 N r c y A j U o l t L h 2 + S 3 + V d g d g B M H S f v k O a M E G / M E b T m P z U 8 / q v S r 1 Y 5 V 1 R z a H X 1 8 l a c O L F J 3 r O H p 6 3 O u 9 8 q 2 u O b H b 2 n x 5 + l X I z 8 u 5 Y v a B A Y 6 2 s K 4 F 8 O P u 2 W G o d c U + Z j v h 6 d q 8 v u E M T L m x N d i / 7 K Y F 0 s Y c t i w e Q N B O 7 s n / s j S 5 y n 2 i U c C f j d 9 V 8 w K Y o B 3 t B 0 9 S + h O 3 R / E 2 m J s c n J 2 G m V b 7 0 4 u t w f b h c + U D j B / 5 E j v t E O F v a 1 f 0 N 7 j a k a L U o K 7 k l Q I B l G x L c A 0 N 3 4 7 r s Q I K Q N b m c s t z X s t w Z f H I f A V K 6 + j X Y t w 7 E o Z o Z x S M e t G X / 9 8 8 b 3 B C d k X T x s t q W P x p n l e G p n / 0 Y o l z 5 p w B H a 2 L 3 f r i l l C L n s C A 6 e 5 2 T X N u Y R F z m j n 0 T d 9 B s L Q w S V K G N x f z k w 2 I J Z Q W 0 k P Y B 9 h P h + E m M K 2 i I y j i m z 5 H 9 a j 7 O J S u Y f w n w I 0 r m 5 T 2 C 9 g s 6 I P D y A o g O K r v x j M n Y z b U / E Y W m x i c 9 Q P r J U B j k m v k U S k f 7 V D B 1 D i y K F g 9 + d j n h 8 x N p L e i d 3 l r 5 c b k / U s M Q G H P 9 l T L S 6 X 9 3 e B u m X n y 8 7 f 6 m O 7 y 4 r E I N n 4 D + T S X 2 L l u l f j w 9 3 2 R l 7 B d O 6 v w q C d a x O / n k n x S p p d f N P Z g 2 i z 4 X U + v O v m 7 n 1 N n Z u / M Y D s O y 3 C O E J m i B p u S p p F 5 B n 5 W 8 t R O 3 4 S A W W I s J P B 6 I f V 1 x t n g n 3 T z i O x 8 0 / u t D C O C p k s 3 J z D o Q V 2 t k 8 U D d R + v U v h x l Y L l x U O x L j n Y P X n U G o / f s H z i + V w J P O x E d g R z z 8 A D n g E 3 n l r Y r 3 / 0 S s M f n E + s 3 R V y A H R a / P M 6 L o n i X m Q S l f y 9 G d x R S m y Y t N Y 1 N m O / z + t v L O L d 8 K z d / 4 0 y G T I O N a g 7 0 Y n Z r 6 8 A Z q 1 w F d Q o f e r O p 4 p 2 n L q J 2 F D S G A y 3 + l A 8 P 3 Z o L z q 6 Y 9 s l D f / X C 7 k w H P d R l 2 i 6 + C n L E r o X A N 6 2 R 9 p Z U P / Z c Z X 1 X C + / / W J L a 3 j K J Z 9 y 4 r 7 / d N A z F D 2 c e 5 9 O m 0 v / 8 M R j 0 1 Q 6 2 s + G D 8 U 0 8 r L o u s O 9 E G U s s n / N j 9 e g 4 f Z w 6 6 u p g W 3 S r H U l Y + q v K j a 6 b j / w J 1 / d / Z N Z q e 9 o 1 u o f 2 c b 7 b / P + H r / / 4 X w 8 J V J Z 9 c o q X O / H I O V I Y W G w Z 9 8 K M F 9 8 Q m j + u l c K H R 9 j N T I V i Y Q c k c 3 P c b w H 8 s A i x N R a L 6 K 2 / M C 5 R B H c M 4 h C C / K 0 9 l 9 M B c 1 y 1 R Q U R O i x R 0 Y Q e 7 s F x J 4 V 6 v H m D 8 g Z U T X V n d R 3 8 D E 9 H p 7 n 1 O Q B p q 0 J 4 9 q r e U h q V Z D 5 h D h Z o G x / 0 r b 6 X K N a e H / x p i C z q w Y 1 L A P a A V j K + 5 u 3 Y w G x L 6 j h u M u w d w k U v r q m e o d j D X 7 w H j l E D x A D F I x 0 z e a 8 Q t 0 I D r 8 8 Z Z w m A G g c w c j + 3 9 K + + l M Y Z I 0 u o w h E v 6 1 g x b / h O z F Q e 6 L B 1 7 5 Z 5 0 z J T Y j 9 B W W Z d E x U Q 8 K e m 4 V w 0 p 0 3 D r s B 2 9 8 m K J G + m J m 1 L V j c k B j O 5 Y 7 x D R N s g l Q G U M 8 x 6 Z E u x O h H u + y G F A M 4 I n v 8 o m g E m i Y c E 2 j I I b X D l y l y v R H S j T T G b K l y i e 8 / 7 f 7 N k r 7 w R 8 p h Z o v R Q s 8 Q M Y w U K l 7 z z Y y I e R m 6 D 2 g W e u / k E v H d I p N t 5 Q + 3 X v o v P K h p N Y S a O H x 4 A G R A Y e N H s Z N i v x 2 u Z m 1 / s 5 w z n e v B D G w a l 5 5 Q 1 F T q w M X e 3 S e B H n i f 0 M s Z t 1 0 z V h I g x w 7 j L J j n 6 b H A H b r G B D h J b T j P C R r 5 D R O S p p Y v e g f Y m 9 6 L m p 3 Z Q A 6 7 m S F 3 g H 0 G w 2 A 4 z o x T j s 8 R T x E I 1 K I h L b O e n U h X y v E Z i 8 9 A V b T h b p p s a E M x 3 h v 6 K W z 9 l + Q r 4 H i I R C 6 l F X i w g f 9 c X 2 I 1 L R 5 4 j G O m v 9 y h f m l L n Z + R k v Y A 5 4 8 3 Z a s c J 0 3 U Y A Q 5 5 U L K 2 8 E P A C S 9 z f r N v F + P a l 8 C 5 H S s P M U / n z 0 E s T 9 + K W W 8 V e 4 N + l 0 U F X Z d K + / S r W f W x A A q R v Y z U 1 9 Y c Z 7 3 V p O c b v 6 F A r G 1 / M l C k k t R 7 x v K 0 0 y 4 h B I f u P V V n / U g p Z 1 6 v D m B b 8 U i E D v X q N S c d u 5 o G + j N W H 9 P T o y 9 u V 5 i 6 x 3 K I e H a O N y y 4 A 8 y V L 9 V S H P P M M G t L W s k 9 4 3 y P x Y e O R E Y b O d C b D M I R O p N y k 6 U 9 v v S k S 9 q h Z G Z 8 Y g x Y x P F F w B 8 o F G T t F G 4 k R X O o d G 0 7 I N 0 O 7 F s 7 P b 1 t 7 6 V O U P U Z C X V w P A 0 7 N e s P X y B I p d p Y t 5 Z R r M M v d x s b l l Q u g H f N u i F L 8 A p V 6 R h 3 H / M Z m r C 4 x Z 0 P 5 z R z 7 x x j P I D p g i 7 R 3 w z t k y f + K O / u / D 7 I 8 T P U m s H j D n v w p T E R Q H f A o s J W D v I F t E I m G + 5 b 7 V C F w U d d l t x M W 1 g H T A L I Y m t N y x g Y H L T 6 a U x d t 3 A O b u N 4 S K L m H U 6 d a i 3 E f m p u E C 6 m S 5 + y 1 X / n c t l m G c l e A 7 e t h V M f A s U o Y e S e m B 7 l + 5 t Y d w a A G y 8 K c 5 i S v t 1 e H C E a Z g J 7 i r v h X 1 D e Y R X A L j d l L Q N S q G f 3 A t S p u t v 6 M 0 Q s B N m v a Y M t 8 J k M Z y h E k K 3 / A 4 1 / 5 H H q e E Y P U 8 D n s 7 L u n w O c A I L l d W j P O s 8 o L n D T p j k c R c 2 D P s K P C T p i 9 B i 6 1 Z a 9 0 4 X I v o 4 i s l b 3 x r I l 9 9 C H 7 L e Q B j z S 1 P 8 F A H 8 z e g L g j l K r i N 5 o L o G x e c 2 g h B L t H m k J Z m R o 8 3 F 0 h i n r l w 1 W 5 r 7 P z 4 8 V 7 z n Y e g o t 4 J 7 J F + g s L 1 T g + K d 3 G J v Z 4 7 1 k r 8 p R R 7 r 3 y x + 3 c M W z P 4 o 9 j u c / N o + W t O t q M / j 1 F u h E t R k n o A n C e D 9 m + r Z Z y D + B 7 Y i L e d Y 6 J c 0 D F F 5 i P e N y l u B T V W 7 B K N F T w c 7 Q W r 7 y F y A v t 0 e + 5 I M B W a I h l G J W D Y n T G 9 7 o A r P L B R J I x b c m q u L o x Z u 0 f q X I l o a n R f h I e I 2 j x y + i l 1 2 t L R X Y j g 9 c b h o P E 5 K T d 1 f k J y S n i D C a V X O r o X y M T a A Q M P V Q b 2 S m o r m j p X v l M W q z X f V V y Q V r E Y d c b v K B O v y e Y i v m N k 6 + 1 a o K V m E z Q v t q i x X j l L 4 d s m j u v 5 Q e r G T z z O A g + k k 9 U U w A r E / 9 H J g 0 n v x G 0 3 Y K e r i c m b r p X / n i l Z 3 b a G G W w R D 2 g 5 h f K N 6 H y X 4 4 9 L i x Y O G i 3 V 0 a 5 T a F e o F R E G e 0 f A g M X C 8 y s m Y Q G 3 V k r 9 J P W n J k L Z u a 2 e I C x Z 4 N / 5 A s F / o a G D 3 N c 4 r 4 V 3 D w 4 c Q c c D c I L i M j M 1 S Y t U O j m p S / 5 / 0 F H k X 2 G z d I g T w 1 c P K O 7 c C a X 5 x 6 Y h Y X 8 b G G h m u X x m S s I 3 W A t S v C M 3 n Q T q y p e W x E G P y K H + F S 0 K 5 q 2 M C L c d I F c 2 U B v b U 2 s + O u V r 6 8 M d c 8 2 t T Z Y E m 2 H P a 2 2 V i o y Q / 9 I D 6 A 0 J y v c a + N a o w n t d 9 Q U a Y l A h 0 C k G 4 B O i S A 2 L A 4 r p d y b 3 Y 8 1 L p w W F S v a R h z p k 4 5 E H C r X Z E / c d / t 0 n X 0 T r P R y E 7 Y L s h + y d I 1 d i W e e I Z 1 6 1 M Q q b l V 5 5 u w p 5 j D o 2 P 0 t R N t Y b s 3 s 6 q R 3 K 1 v r + q M E R s O E P E S k D t 9 T f 3 I g + / Q E G G m w 0 L z y e T G z u p J n U E 4 Y N V K R b O s V l y K f G p C l R N C X 9 O W h k 4 w v A b N K j t P 8 d 4 h 2 7 Q e m A S v g n N Y m B Y n 3 O b y V W Z B N w e S x e X P w 0 j Q J s 8 F 9 B b f g i w o o O M n 9 N Z P + + u C g s 3 j w d Q D 5 u N e x q d M M w w E F T z Q e 4 w K L 0 t 6 s X s o w C H w r U B y P G 4 k g e 7 c 6 h u Z E H Z / s r U z / Q Y p M a x y E V L m b w t I v 7 T M V g U C Z 2 K z w 9 m E 2 H d 6 p v a T w T j C Y W K W 2 c M K x l c d v 3 Z Y 7 j j 1 + T 6 I d o z A H N C F n + 4 b u i u A G q 3 4 t c t Z r W o h T P m U D e V w 9 y U H Z I b E 3 V A V M 8 0 i f Y 5 9 l V i d c l t R t r / x q q m t G T R h 0 H G Y u K s i t Y W 7 H j 1 x d 4 0 7 n T s Q J T g H E C h 7 H L Y p b m L E c e S E A w T 0 D 3 Y g V x H B u o g s g J K h L h Z C 1 r 0 l + I 0 d m g K N i 5 7 9 E L b A E d T 4 Z + 6 O e k F C 8 9 k u w T P 2 P k E j h x M V y L Q E F h D 8 R b Z i M l N 5 e d v f 8 S z y + C I R r k j 3 d Q j m A 0 H u H / M a f T M q d r t K Q T A p / n 7 7 U l R h K V p j D w L N s a A N I Q I i P y i X q p 4 e h s d R K z 0 6 3 Z U R E Q F 1 5 t l k J v / I N W m Y v J V r e B 0 t 8 V n Z z o e o y x n f K 0 F H 5 9 f S V y f j I Z S S 3 8 c a N 9 C N k h P U 7 z 0 t h z P N X K U / o h O t t j h m 3 8 c + l p 0 8 M b c W h U 8 a f z P o i u j O g B Q g B J K 4 m s D G v v K 9 U N b O u H j j Z m H + X 3 q f 5 x 2 a p s j 5 R 4 V r + A 7 l f g A b / l T + Y + 3 0 P e p p 7 h P A n P i 4 B l e W A v m v r a 8 j B p G 8 m D T a Y H U q C A O T u n p q R K P l c m H R G c A j c 8 2 Y s r L 9 P p g 7 A N V Q L o 7 v Y b M N d Q D g 4 b e U / T F J N v B G K 7 W A N j q + J p i 2 7 L 9 Q c N l f W c g z W b I B A X U H K Z b 6 b Z z z h 5 m T e C 0 d v P q M z C z D s w d q s 0 F V j T n j G 6 m r A h K F 9 F g h p G 6 R d 3 h l J d e G B 3 + T R g i Z k S S s V + j 5 w 0 6 n s n J l 1 k T n m X Y V r U H r p e 4 k j m v 4 k a Y J l 6 T M R v n T m d I C 7 6 a 6 E c z u 8 d 1 R n 4 c o Y D 4 j G X / m 6 + 8 J w S U T l 6 8 Z f h f v e x g 8 Q g 3 w j m 7 J 4 o C b R q / 9 C 7 a F Z Y S x / 5 Q 9 r v l 8 k Y c O F U V M 1 M P o o h W o h y K f u t / b Z b J J y j S g U v k f 0 0 c e r k Y n N K 3 8 c X r B s 5 5 K 4 S L j W 7 X R Z G l B D a R d P H S u r H K 3 t N k 5 O n P + D f 3 b y b 5 6 O e v t S x 0 D E i N 4 b A y + Q Y y v o M a m 0 T 2 4 T A j o 4 G M J v H c c u I n 3 F o E s 1 X q q l h i 4 K F c v g D 2 d K C i B 5 i V 0 V C F L Q M k c i F 4 e A r P 6 B 9 d r X V 6 N K S t c 0 x V g m f R v a J x 5 S H F v e 9 y t f U 2 y 2 s h q Y F A d K c K y j j V 0 s r G b X M H T D z o t 0 B 5 9 q 0 3 1 D V h I C h / F T j V A c 8 z j G C q u i O 1 5 F + i R S Y F R 7 Q I G M s 1 S T s j V r Y G e a R 1 A I U r 3 C p j / 2 M w L f e j J k W F 1 z u L 7 y 7 s q 8 N v R K d G X I 9 M N 4 O 0 p T B r a 4 q m X v C + T I K 3 + q M 6 V U H Q C 4 L R k V 5 M 3 B H b d G t K G s k b w 1 + z K L S B u s x R A Q m Z f r T E D S M 4 9 C T p 5 g g M H o z K g P s M p h p 8 b q k q D r 0 w E a d t / D F w 2 u N q w w m y f C v 5 2 d I q g Y x O Z 2 K 2 a K F t 2 r z S r G W a P D b + P Z 0 P 7 A S V N s Y g f 1 z z j F Z T S V 3 I l t H 1 E Q Z k M z b Z A L z a B Z U D e D W q O i t a p z 8 I M N D B 9 8 1 d 9 x s f P 6 T A N 6 V g D G d q i n H L e F / l C E c B b r 7 w z L k q R v 0 Z q k F a X 9 F o o 7 z l M + h a 4 z u 0 H t i R 5 7 h E x K K o v + 0 q 1 k J Y 5 T 5 B G / g h p d M W O G / U V w w i l 4 g A / h / C P n 8 Z V f Q v d t q 4 v E b U 9 h l m K 0 E V G m P 1 F C K u N K 5 T L B 5 + 8 8 V G X j h s e e d b 1 9 9 7 x P b k + K 5 F d e R R o Z A D Y 5 r 0 K E H N 6 x C J 4 1 W Y y d 8 3 T T n 0 o m U G 0 C K w P 9 n u 3 f n Q i O 1 p Q M T b r + V 1 7 D d 5 3 Q S 8 S T M X K n k L h U 6 + S m 3 3 h t G 5 w O J Z g 0 c g j X C W h 9 6 W z m r E z Y I A P d h 9 1 G o W E s c D T r 4 a W F I i W Q Y A A N 3 n J 8 U Y b w h V c 8 r m i d 0 S D 3 U 9 o S o q L r C 3 u B Q v t L 8 H B D o 7 T i l Y i U z J E h f Y A 2 S L s n K A C I o e E v N y w D k I y v l e O p p b 6 g S s n N a w 6 A u p 8 o + p Y y H K G j Y T 4 J O Q v L y W D t e P Y y 4 Z d 2 / f C L / h F 6 i K 3 9 + g r q k V 1 n L x j 8 m k C 8 A K v 0 l 8 L e Y 0 0 j o 4 + b o S b l r A p u C Q x A B y 7 e t P m O 3 r H w W 9 G I b G 4 b c X G P z I u 0 O V d 0 A + W Y l X W + F 2 9 a 3 u Q Z 2 M A p n C i q F O b b 5 A l N q H h 6 E H N 2 s b T A r K a Q T z y O z I m u E q f N t g q b y o G c Q C 3 C U o X s 4 R t V G j c t K C X d W Y G W o + + g u 4 J b m m V 3 L L v 0 c 5 F w 3 e K r B / D o g A y D w o K N k + u 1 T k g f t r F 7 E n 5 6 r P Y D w h S + v n E C B R C u r x E 7 0 A S m Y 3 e G S o L 5 E 5 W p B U Z 0 K j f L v J j U B G + j j O F h l v F c d p H m w q 0 m 7 V S s x D P I p S B Y E I 8 2 J B q e e e t w i l R 1 x R 8 U b q 1 6 B o 8 H I y N W l B 7 d F 9 + Q + m s 6 x z C c D c b G I m c L q U i Z X L N f 0 g T l 7 k H F a w B C B 5 L p A l i L 9 k Z 7 5 z H R j j t E q Z W 1 M A z s J F 8 8 F R i G 4 v f B G F j 6 S w B s S X o k o j o y 7 j I 7 F T R a e f S B F r f C 3 Z N 9 G M P G Y G h I 0 + A J O Y J 5 I y L d z O f I o h j u w a v k A U d q x R t 2 K j x P O A V L K m T y F m H S o P k i l z i e q f J V t o T n k Y u 6 V O 4 G 2 z 2 a V v 1 A M p n H B D B + J 0 C T G F 7 c s I w s m L b L 9 o r t B r 9 j U y 3 U d 7 x D W D U A B m T q Q r U 3 E O v c c 1 j M E 3 O t u g u O N x M r d w K r 1 s K P X t X 7 v F q j 2 H P d u 8 n 3 q / E t g 7 X u L 5 3 8 T A 2 0 O f o P 7 s v W f 5 J 4 V d U L m S T o J 7 Z X 4 W + E a 5 N B R i 0 Z A k x 0 C s w b Y y G M n j 0 e S P 6 C h 3 x o 4 0 v T E E 1 M 2 e K f n X B H 8 K d x X U U p E v l p j 8 X L y P H l Y G j a a u 3 B g J v o a l 9 8 S z 1 Y S E 3 a J f o J d 0 X + 6 3 2 b 8 L 9 w r 1 O 4 1 v H F 4 n t P Q X M W C 7 d A 1 L R w y 6 N O f C 6 U L H k v Y z e p Y W A C 7 j n D q v U r + F W b k K Y y H / H 3 T E v a f T Z C I 5 R 3 p p b A L 4 2 D D Q j P P e J X 0 z y Q 5 N P 6 v f J O 3 H z V p + N i v W s + x 3 a Y D M q p m H s m c V R Y X m E O 9 o c O q V I G J 5 6 t 4 b U X y c t n h 1 1 B v a i Y y f / + F y K M d x 1 i O t M w f U 8 u e V F e M c P R f w s I a b L j u m 0 0 q i 6 6 e 3 p 8 H D F 9 9 F X R X M H 3 v q C 4 I d p w i A 7 c V L w h g I f G D U d 9 1 c 6 w M n G X 4 b 6 C C i s h F c Z T y n D Y P r h P l 5 2 f f 1 C r N U 8 f 7 N p W + g B n 4 Y Q L 2 K D N i K 8 t / U a 7 p M o f y L + D / A 4 d p 6 5 P P U 4 Y L 4 E v u L S c x e h 9 k m T L S F p w E X j g h U A r o j d g A w Y E j G f k P f H 3 U 9 R J E h T 3 y e D j s 9 u X 7 S o h H g z m 7 T i S P 3 K o s r v w z o C 6 l M Q / E R X t z M B t G s O G n D c J m 8 l 1 o R 9 p n L E 0 c H 9 J g r v H 5 E 5 S i K G + J + H S e E I a C K K D 3 t 0 5 5 C m b F Y A E K M W 8 W e G D k 6 E e 4 H S 3 l q 7 0 C U A r D F e m B f T 7 K J n f S E t R P j I D 4 G / X m G m 7 B 2 R y P E p y L v Z 5 / B U 6 T 1 M 4 3 i c E x r O l G L J P j 6 p 6 E P M o E B + y M 4 p L i 9 z 1 D l q R s W 0 Z I w A x a f K D U X 2 x S 5 V R + w r 6 k b v I s e Z q M 9 C / C Z i h 8 E 5 t p T k X U K B F d M Y I j K u 3 8 s h N d j f Q 8 R C m c f s C v I O X h 7 1 z x O c F e J K L r + 4 W T r L z H L Q H M z 3 5 p Y P W O J c z C L B A e D e m 8 q 2 y q 3 W R 5 I E C K N m a B b P c z y Y R D 1 N M t W q x V v W V y J C + S q x d S s Q U C z w d J V y O d E P r o c F p a H Y 9 m z x 9 Y 5 t P f f g y l W t n E M E y o 5 7 D 3 6 P 4 K 7 F d 0 M E x L K 3 i x F w 8 2 8 H 1 J 9 i U 6 F 5 y R t h D B o h c p A N K N B C E 7 c A q A K k A d J 0 / m 9 h 2 C Y q J 6 F 5 J K G E t Y P W X M J j C l Y / w A C S M 9 7 B M c / / j G c j G H b 8 O g y c a F k X G e k U 8 L b N w Z z u q h F X M E A g T t U j v 1 j o P Z B k a F Q j c B A Z t w 1 f b c x 2 Y I t p v p R u i V b S 7 O Q s 3 Q 4 g e m f s 0 O z 1 e i x D X k g C y d C U R P k M G M B S G 4 M h V D 0 G S 3 w v W A P 8 A 3 x 9 B J R i r p f q D 7 t E Z 1 x 7 a k X 6 B P i p i I 0 1 s D B c m D y M z m x e Q d j n V m i u 5 3 i U q o 2 D F k i 1 q 1 u K Q B h u G V z r S T l Q L B b I D h o W f w B Y w X + s 5 S r J N 0 D w q E C l E S D M w 5 H 7 D v 6 7 + 0 b / y z 8 b M t b 6 l Y F E 4 8 2 U g k K y 0 R e a 9 Z M P X k Z 5 i E n s 2 L f t 0 E q t T p H J D c / N d h i n E 7 u w 8 3 s z N 0 0 5 M v I v 0 j J z S x z 5 W r 1 V / T r m U V 7 f G u a K 5 B W p k v L 8 P y b H m 0 a W Y P 4 B f F W s J t D g E L Y v 9 A + 1 p X 0 + K 3 2 D N r W M c J F I 8 G O M a 8 4 S 0 I 8 g + 2 Q x w o R Z v K E Y E d X a c d c q D l S J Y N v r Y G B 2 K P h 3 p l + O r 8 c P / D + G F a W g G E A m Y o k t q 8 x u z M Z A z L o k M m b z 2 f g P v X P z i K I L 4 i s f 3 6 o A T a + Y A + T i W O t w d G v D e F V I Z m K r 0 7 h K T H U K o W a 5 q / B J Y a p x j K V d v N h G H I d x u 7 v 4 B L i i M G 3 D W s J W + 2 S T Q C w i y 4 7 C n A O J O 5 A q i q J C g 0 i h r O i D Z u 9 I B m P W i z I + q j F l 6 K j i z 6 g w z P j a y S t / L X O a C h / g G t d l M a L r u B f l H F N S c d w S N 1 M U 6 D m Y J g L I U C 3 b h k D 0 6 I 6 d G 7 3 Y B m Q w T s t R x u V + w c l E W h 5 h I i o V I t z H W X b u C z Y M 3 I H H v S r X J A Y H g j L 7 i U 4 r M k l / z 5 t h w 9 a 2 z K a 3 T 8 U N w 8 H 9 L v A 2 k c 8 P z l G f c G i X O B Z G c D h 0 C 4 x 4 R 3 B S J D T F N f O e g W p v y A l V W O M i D b s 6 x x g A 5 9 9 a p i p L p B r 5 R 0 6 G t c c + x x P X + K n 0 e b c J i j T c 4 U j d i T V f M u h g O + b a 5 5 1 M C H c Z p 5 X + A Y A + y N e o S Q E O p s u W x j L / O R u b Z B j d 1 P J g k X t q f C p o m 3 o o 6 N c c 1 6 + / + p y u I q y f t l A W T 3 J 9 Z f E J J 4 C H J z u E C l k 2 s w v 3 f 3 l o 0 5 g Y 3 S a r + B 8 G V d k M E 3 X R a Q b X q Q V 4 s 6 J + b z G L t t k f 5 I m G n 3 V a M X Z I 9 t i c 9 2 I 3 L r H t I 2 q I B m 0 k I E 7 P u 5 t y i U v E W V o k F 8 U 1 m e h V e + M U B 1 3 P b s i H P F b g 4 M + 4 l i D S S s T G D B R s h M g F S C / P 9 F 6 5 m l 1 0 6 u s Y 9 L B f f w K r w h o q N e C t e k j E j q n 8 k a H i U O P 6 o H O r h q F T X J F 6 i Y k U M 7 Y / b q C H s c i 6 6 S o D t 1 a K I l 7 5 3 N x 5 l / 0 P o b N 3 s Q Q 8 g M + H A 6 x / 4 l 1 g r D g V m o Q s E i E U w E n f S f U I y A H T N o T G M J 2 f P b c A U l a k F R T I q n E p j 4 H 7 w D y K Y 3 j t g 3 D Y + q U Y L R G D d 3 E / e i d s E U N 5 s o E F U 5 r f C / C z / F A g r S j R 3 E Q M s m X v l A s C 5 F C 8 7 O j d z h Y 2 C Q A i m q l A m U L q M n 5 I 7 a 4 d v 3 h + 2 F D / 9 U M X S k o a G L Y d + T Y Z 1 Y f T T G i K n h b X r Q O g 9 0 z s k U P i Y Y W P A h v W + Y 8 6 4 e O d I t 7 7 c o S u l w P C C H y x O Y b T i C V n j p b X 0 U W B I + C k A L Q A h G + 2 L J h S 9 t 2 L Y w J E I f q T y i O 2 / M i j 0 j h I V G J r s 8 V S O j z H / j m F j C M s 9 K 4 4 M m W 5 I L X a r m m 1 u 0 D N u b f k L C y 8 c N k q R O N w m 5 b f W z F A o i I O v x G 3 5 H S V H D k T F 3 f D z N C l n + o X O L C G T n M k W w u o 2 n d q w N O I 9 i 6 v / J P A r P L T s d P p 4 F u M J R E h W T 0 K A m d q 6 J t Q B z T Y R M Q U K 6 z c H 6 l 6 F y f b q o / V O q L U O v v p I 5 C k k A w A M h P Q S / 8 I A D i Q D z x q D U Z 9 z g Y I E u A 8 Q E M Y l E f K F b Y t n c D V r G r L f d z k Z x T 4 + S B C 8 p X O v t W / 2 A k m 2 p B W E 5 4 Q s i R 7 T y e 4 s 8 L m m h u A 7 r y + h I i j y N x k R P i u U Y C F J S 2 r F E n H j w G O 7 s 0 9 W v H Q + y P J i K s 6 2 Q b J E o P i E + O M i 3 x E v h V P e Z s q K W 9 B Y O P n C w 9 c H D a 8 N 1 q a L G l I w U C p j T e a B c y O V p i O B E + e M N v d + s d Y Z 2 U w j J R 7 H P D D E t C K 0 Q Y B 1 A U L w 7 N E + Y S J U C Y y e R e 5 N b O 8 4 e B / + m Q U V C B Z H I 4 K e Z d 4 R 3 T s z R R j B M r k k c D M z N N 0 V W 5 O T o a 5 I 9 Q i R h M h v v F M e t W W 5 C n 9 Q m C N x 8 e K 9 0 d 2 5 p f H z O 8 2 a c L K 8 P X Y h Z w B + T K V e 6 u 6 e U w K O J a r U S i D d f 7 g A y c 9 p v o w P V 1 m q P M i 5 Z e I N n K K 4 P F L t Q V x A Q A X c r T y w 6 0 v B i D U I m o C m s g y b S 5 C n m P j E 1 p n A G 8 v Y g O v U w m V J 1 G t 1 T o O 5 3 U 8 l h o u x d Q P L y 7 L Q I A d X M F u q d m d j l c S x 1 W P 5 0 J j S k 3 A v z M n 3 B I 1 C 1 2 x G M C K s Y D R S 2 4 9 Y 5 K r 8 F P w Q Z t F H a z D M X G 6 c e u B K u Y i U 8 h 4 r T 9 + 7 D j 7 P 4 1 u V H q A q t O b F A H q Q b B q 2 e o y 2 v g l P y d J 5 H L M I X 7 P a Y V 6 l V x T A 7 A e / 0 n E e r I v 4 n G H B c 6 n a V m y F Z P L S S h C b W 6 7 k K H i A F G D y 3 e V X + x s e m K x O I S w 2 O Q m 4 z o b Q J 6 4 u E w F T H 7 L d 8 g / m k 1 O E r x 7 P s Y z G Z G l i Q U A A C 8 w N 7 k I g H y K c k q M E V Z s J / p P 2 D 9 U H O 0 X z m a X T R G L K O N e d f f 2 D o V B 7 4 F H B k K u 5 O + 4 5 z j 2 Y c w T v o r Y H g c W R 7 t b r 6 D 1 G 3 c g G n K O F b p A A x j q 5 I Q S M 0 s / s t 9 o n I W A A Z t u d s 0 9 U t F Z n q v q u I 3 p G R X G 8 U D W E 6 F T G x z R f F i r T E i J u p 7 6 2 M T B 9 M f 4 I o w U N p + P u 7 O T I W R W 5 d 4 K u H H j Q l C F n B X N y Q j q B s L k O J i l q y H T 5 d j n R h u r u f A P J i a 8 8 k z X E C z S i 3 Z F Y F Y e 5 K 5 U r 6 4 H h v a N P Z w Q D k 8 N y f s W D k h r E n 0 h n k e 8 z z D r 4 x O P J h i P h T y D k K S 7 0 z R X 6 C 6 Y z 3 A S h c o I 3 b w w 4 v B e c F 6 0 L S R B d F f F J + R P Q q p N s w n E C S h I s h u 8 w f x O W U C + / 8 N M q 2 Q 8 r i U 7 f J e 2 G y l Y O p l 4 F Z f d q 4 s r 4 i x + 8 p 0 K H K c a x i G W Z G y 0 l z J J n O s C w 8 q c m d o I 5 X w h C Y 0 M d y r w H z w 1 D U T G g I R H T 2 a B 9 L 4 J 1 M 7 x j E F U Z P n 9 A J d F h C 4 S i j u Z x z s e l z l N L L C 1 P 5 n k D B 1 a y I X g 8 y S 5 M P Q P 2 2 v 6 J d 1 A j c R E g r O A t j 3 B V Y 7 c i Z n k V 8 V M z p 8 5 X t f Q X d 5 t G X W a X g Z b m v y K 5 D 9 G Y A L 3 C Y f V p b H V 6 f W m B R Z K v n 6 e W z D j D e b A G w + f E P J a g q L D e p w k R Z c D e 1 t S f z L B o o C k 6 k m Z G W S g n K w D E E P U Y E v n I x H l + p 9 s 2 v / U 7 O D e p s 2 M 0 U w Q P B C V W s 1 T K q S f z N H y j X 2 C r B s Z a y e E w 0 F q + a V + C a U y K G M / u 0 e I w m A b q J D 2 T r 4 n 7 m a e L X R 0 y Z Y t C L 7 B u 4 a W K Z z z v i V L P l T f 8 6 C W K W 1 a J h u C V n p x 2 Q U g a 5 E / / o N P 3 q Y Q + m M r G C z 7 y n K S X N e s m m e I M y 7 W 0 o p 8 P k P S l F 4 p r K u 7 C L w j v O k n d o v R 2 9 K M g 4 G L n 3 r q H t l r 3 4 S z S P t N 2 1 4 d f K H K i f C M n C 7 f G R O + 9 O T F 9 G 2 w 6 T h a 5 W z C e t t S b J U 0 S u n c K K T o 1 Y S t j E I R d j z G R p t y Y t N f m 1 L g z h Y C N h S 6 U d I h + Y g 1 I b U 5 E S r B 2 I 7 y E J B 2 W T / z + H G t I Y e G x p M X J 1 2 f t 0 / 6 C 7 B J V 6 x Z k J c / 1 / i U t d 6 P F N M E e S 4 H A W L B x l v o d 2 B F g u Z V / s g X N q L 0 L m / V r S w u C b Z U g j U w W 5 O k + 7 b A O 0 B I C C j v 4 L E B k T E c 8 0 R k C c U B U D H Y j b B k w S B h Q 0 p u A p Z H a Q w i K N J 4 X Q w N v A B P 5 m v + k Y X d L 9 c 0 0 8 a e 3 A P X g 0 a R T 8 4 / J F v B 3 A c D / H C S k B w i F P A w d a Y v T D U / t 1 m H n C b e g r X n e M R R S L s l I e 0 x F A s z + l U G 3 7 h h p E 7 U M 0 x k L j u q v q H v D q S X v z S t p q 1 1 4 G 5 R 9 9 t q 6 P 6 o z O x / F 3 u l J B 8 S 9 A 5 i F B 6 5 x 5 e F v D z f h A 6 d Y k + o z G J l X 3 q q Z 5 m 5 p V v x h G k r Q + a x m d I i O N R k 4 H 5 b E 0 E F Y l F t V K M 9 L X k P K A E q K d v y V 1 4 i T M m 8 Z s S P S 6 K + 5 t f L 4 Q 5 l y Z s m O Y h V w l 6 G T W A m a j Y U o F B p P N O 8 J 8 + B b 1 2 0 t Z a 5 2 W 8 T 4 U n L g v v a K B Z V n 5 G / S a O V S 1 S p I h J i T 4 X i G t C t U N E r / 6 H / q 5 o g L g w T b E F 9 0 v I L 3 Y / 7 R j Z N M 0 v Y f Y 3 C o + j 1 R Z 0 w B i e E s 2 U O p y h / 8 y F c + k T y O n u E J 9 Y W L n U U A u T 5 F v g / c 1 X J 4 K v k n n B q A X i 2 O o 1 w i g 5 6 v D Y 7 3 n N p K q y l T + 4 2 j T 2 B U R 8 V c p O 6 6 P 2 Y / z Q s 0 W V M g 3 j G R S O T V Z / 2 y H T Z e f 3 N A Z + W I k N 7 c Z i b g j Z h y d W 1 h F B u H 0 Q 0 r z B e 3 0 x H J 8 6 5 d 8 1 u 4 x s 7 + o s R G Y E m 1 x K v a 4 7 Q E s 9 I J o l K g s G 2 a J B E T 3 h A A 3 F X H s r l C P 8 l i f E / u G l 1 / + f T U q / w 3 5 i v y R 8 v 4 y d K 8 d p 4 5 H y j c A 6 i v m b Y E o E O g L y 2 I A D P l I y K N 2 N 6 z 4 6 c g f e W 7 T g N D s u O O N T 1 p I s g f R k T j 5 Z m a d U z O t v 9 I 7 L P H F / U 9 o N G C k 8 x O 1 3 1 j P h k h q 7 R g A o G g A L z F 3 O 7 C g 5 2 1 U U N 5 i V I t f J O q X 1 x I + q + t H g j p C B k t s V V Q S B T g g Z M x E H 4 I / C 8 Q T H q c d I c L A N B w + s k A e / B x n h w c n j e c r 7 P C X p V r R I 6 v f C C t 0 1 I / c j E 9 U H g K q C Z S B o 6 1 c i E X 8 y Z 8 F P 6 K t + e Q n v x k G C S B F 2 Y j 0 + Q b B m r d I 6 x v Y v D j 0 V 8 v Z N J u D e w Q + 4 r J h 7 f v a X o g C u O 9 a g 5 N B k D S m h j W X w u n v X K 3 p D L r z r v J P C w s l r 6 y F 0 J k f k l v x T M K 4 w S L U n R z q n w M Y 4 S t 3 J 3 V T E D O 8 J b I E s J l 4 1 5 Q 7 8 I 9 Y K X S B w / 7 v e y f k f 2 b q j u R e + z H K 9 f 5 h n E Y U R j g M q / Y a v 8 w l n / l O 7 G y U s + M B t e J l k 1 0 R t 4 x c 2 i M z v 6 b 9 B 0 e R / n R V d 9 x e e r y O 6 N G j k T 3 W Z P Z Y V S / 9 A p g L R C g O y g J X p O s a m F r F b q J s b Y J W M y c 4 o I G F Z p A c l S 5 q 7 W T 3 k U z l 6 a V U U / z W 4 F K Z 2 Y G 9 r f D I L Z 3 i 1 3 j n G n J J Z 6 O y k J u + d q Y 8 / N 0 B 3 o I X Y p C V L 2 K 6 h I r O n 3 g O w L M V 7 6 O W F J T V 8 9 5 a 3 U n 9 h V z 7 C i t f U a E A 0 r B G M 6 Y T t i x M e 0 j w 7 K y B J D 4 R a W A 3 2 m q k 4 l 1 r 0 V m M V y g F A I 5 s y z 1 J C b D 2 k e W n x r j D H C Q 0 e g r b 7 x T S 8 M 0 Q 8 S E D m Q s H R A F H G W H p M M b 4 D + W k g M j / P E Q s e y 0 g U y 9 c d w b C Y a Z K T N F 3 z j U 8 r R R l k m 0 Q m f E a J 1 Q A o J m 4 H f Z Y 0 I L u e Y Y a p h J Y P f i l m E i y 6 M b z C y 7 Z P Q W G Y O A A B F o 1 6 + y 3 8 j a e 7 9 l s t C G G R t h G K q d + W V r R 1 Y / X o T C g o W d s 1 f 5 N f M 5 / g W t D R e G h s X + H h K u F 3 7 b T s E w e 0 F K h 1 e d O G h f + f h a 6 8 h 6 Z C F X k z a I E D P / h E z M K t f Z e D I B t C B Y g g Z P X g v B B f J r V 0 R g p 3 k F w R Q O X v b u n 4 X K 9 Q b t P s m O C A q Z h d v 2 h t 6 P / 6 z 8 C c w 0 1 D 8 h I S Z M W a p j C 5 o 6 3 T M j r q o T A r x 6 E E L 3 3 N 8 A s K F P A W E P k + 2 V D 8 l j Q U 2 V j L e C N w 4 2 I 8 E r 8 N p M k a w 9 G w l S Z M i q b s T 6 w V 1 D 4 Q 4 k W J V z L l s i 0 H v i j b U 1 3 z / p s L X L 5 J 5 U 0 5 k G r o F J J a S L G h V m A q J e e u l e c b U 6 9 v E O Y H G g V S J v M L t q f y y 2 o + S k 9 S S W 8 G B f I g Q a G b t W q 8 C 9 W K j P s y X q j k 6 H l T f x O 2 I v g b l u K v m o 3 N J m B 3 w R F Y n 2 0 9 o g W L D o Q i 9 f s U Q C k e 4 T Y w y I 0 Q i I v V V g / N n T 3 l 6 x x g n b X 4 Z L F g Y w i f m F u g J N + M r 3 a c a e W V U k 9 y 1 F 9 F 4 7 9 b N 5 M 4 h M M M I m 6 v 4 E / r l K 3 i Q U H Y C Y m C X D 3 k Q l Q L k D L d n x H h Z z F r 4 x Q S s t L s z d g G A E s I d o O 5 D E J 3 9 o F F m z c L c x j x q I 5 M M k z X A B W Z L k 3 0 A W i M 0 o J B 7 j l q b 7 / N P I F o O 8 d / F i 2 6 g O u k s e X 9 i Y l i H + / R W H E y h Q M f y O t y m o G 2 z l q H c Z A o X 4 r K S D A S e e p U D 6 3 d B g E j k P y J L X r / 6 k + k F y u t Q T N f q l h s v 0 y t e v W R / 8 I I E / D 2 H 2 q D f B 2 F d m j P P B u u N L V v w d E x f K n p i F r b C v j N M 2 h 1 5 + H q K 5 b X 0 h 6 D e f D H o G u M b 2 k r 1 3 7 z x 5 C O M 4 U Q F B w h E k y Y r L O m d R F h I S j 4 0 N c J N n k h A + V d + h d T Y 8 O v i X 8 C i n n O a V t q X v T Y B C 3 y o W + h 5 W p r d h I M d n S m D C K z + i 5 s i R 3 s f 8 i G 1 w J + 0 C l j N Q 4 s C g W z 6 w w A I W b C T S G x p 2 6 n U k y X g H m p T k K O a i R 0 Q i a v g Q u S v c l g B w y 4 m N e z i + u P k P 3 w L m k 1 L c E z P p M f h 3 o p P Z x l A j 0 / D z O 7 J U k b R r 8 k 0 T H 5 s k Z E 1 I a a r s L z b 7 Y X / 3 A R g l Q B n d L Y t n I n 1 Z y b z y i c a m q l P J 4 Y h A f y D / 8 R N y c 6 D S q 0 v 0 t i S o V 2 z 5 z s x q X z R V y I 4 a e I G O q Y L u X g f P X 2 M d + G G 8 V 8 O f w x J Y A 6 L + a l j z / T b D f g i 3 q f G e Z U + D a A r y w l 9 T 0 n p S 1 7 i e w 2 / C J H a E W V 9 u S z A 5 x o / G m E p Q i n D i 6 F g R e Q S 9 u T + N + s t m C O W y n c 4 y H g / a s O d s V M i y u k G p d X v w L M u a I o 1 q j I F B 1 J 2 g L g E M E L t w d C g s t + U f A 6 K I 3 I i Z c N L P a b 1 f + b r d x m 2 8 J r H x h E e L K j 2 x h E p m J q m d 2 a m h C p 1 H + p U B F O o b h C g w 1 W F 3 D P E i v D j G H Q 6 h n J C j M A E v h R A 6 W m f N 2 m C 9 M U c x 4 h 6 Y G t B A M 8 y A C k M G k Y 4 l v T q Z 9 s r B o K O u r H F p t g K r z D J B e 0 m Z r Z i N x N C D L 5 d g L G J h u N 9 I H w Y x 1 G m n 6 I a 1 J 7 y g G W s B o x x o 9 D Q N t E 1 U b D L p y G o 5 / V F 5 x W F d G i T I b x n F W P k 0 L R 8 h 0 m I I g h A n t U B o B y 1 y B R w C j R h I U m q C O H z l + 5 Q 0 z 6 8 7 x / K X / B B S f w U N S + 5 h 9 + B i 9 o M z V T N P c r B K j E J M 3 s U 4 D V p M / g u P O e 4 V d 9 w r r x T 2 S m X k G b 9 c 3 U 4 N o V t S E W s J I j p 3 c + h 8 0 5 M 4 7 d o g p a k i m 3 i G l k E L y D p 5 y a Q h Z b E R 5 R q f R h X l z l Y u L 2 0 x d 5 6 c A e r f 0 N 5 a i g p m Y 5 r 2 X V e f s g X B f G n R J R M C b i 3 a + q t o c d X g W 2 L 4 y c L c O 5 r E Z p D + S l L N S L C M 8 w c P t x 3 m I Q G K y g 6 K j F N c O n u G V o n F O v Y w W b p Y x J e X c O N F L K P e X R n F l 2 w q S d q q S a i h G c K i D S f Q L Y D b T o Q K p 9 g 5 u I 1 6 2 u G H H f D r T 6 o z M Z R G e o / t a 2 n N i R x H p Q y l k x + A X P V y M Z D e R N o G v z T K D 9 Z Y g / F N j I j G G W w 7 y x y P 0 S N y 1 3 i p Q W V o J J F R w 5 h P I 2 Q B D X T X W z J F 9 U H k p P 2 C f b j F o 7 K 5 s S / G B 8 7 S g h l 3 X 2 0 c Y 4 k 4 k l l Z g g g 9 n a E w a c i c Q L V Q r o 0 n Y 0 9 0 e 3 7 x 0 q n d u J q S 5 / A T l y b y / I r Y 4 U 3 4 g z w k Q z B T I O k C 6 A Q g b t I o t V j o w b w u X 7 M h h a a V N 8 i k W f y F k 7 Q m M e e E W K J N R b i J k A i q 4 L L B g 2 / U T m A t S Y W B k a l 6 N + m 1 V x l d q 5 C a g O a a Z a s Y f d Z n 9 p q M U 5 n 3 N N I v F S t 1 I 9 8 P u l y N Q y 3 / j y X + 0 j E S q E k Q N 7 4 w q g w / l P / I M q j x H P / E o p m 9 H r I X 1 i O y C f N t R p 9 Q G J u y I r x l A U 0 p 2 D N j x Q 4 W 9 v N 6 o G Z m 5 u X M b e P L e k 1 1 m i u B 6 d q 2 e F C J D O o F 4 k f v H p W / Q y g W o 2 m 4 D u N H V y + F N s D a I E A p 3 J f K T + S 5 u m 0 3 / P l + O C b a O g y g r x A H 8 8 b U p g z X V U b u p r / C V v L K I 6 W y 3 T i y F T H z Y M k E w 0 c h I p w Y U A K u 8 J Y L U S W 7 4 O m L 7 9 R y T c 3 u f U Y / d L n s o S I i Q x u u r o N p c w H P m L 6 z v M L h F q B p Z T c N r Z 7 Z C W J b n 6 1 U t O F h 7 o C C Z 4 t U k A / P q v e o 6 C S c z d D c 9 3 S 5 7 i N H W o 0 a G T U h i 2 I O T 6 r + Y R / 9 4 p l l v u q H E x 8 q N b G v z S 8 U 1 1 g s k c g P n u M p Y e y l E B V M u h T 5 D U y Y 0 O D m z Y z z r S J v G 9 2 h M 4 e B y k O T R a j Y F D C I e e v d E e I v K 9 a H G 6 6 b O 5 g f g E l x s m L D p F h f s X K U 5 S d j I I b m o b a M n y p J a z H h o 3 c 5 Y n j o Y O 5 9 8 B N h c E d 0 3 0 P 4 l B f 1 O A m r T 3 Y U C o N 0 W 0 N L M r U v Z b N F t z f K S 9 Q r j r W l 3 N I Q 4 a E 5 Y H E U I v a T V 1 G z Y H 1 X g c Z 9 1 4 0 v b n O y A 2 3 / z I p D Z Y D K i I r F m Q / Z s p 6 y e Q A B T u n G 9 i H V l q k C v H M B U d J z t n H w H L M V L H B U E y L V D 6 6 L m n 0 4 I m 6 H A Q i Q p l c u n M Z V b S N I + Y 1 5 J P k B 1 N w J W O a a 4 J 0 v h o p J c i Z O S 8 n 3 7 B q 1 T + a S r / x p t R 2 M I P S 5 J m n p y d B J / n C H 8 g A n N I / c M 9 O e u o Z Q 6 J X y q g 6 X K P B 0 d 0 W A + C u v Y P R 2 a d d i 0 q e E R / x w X G l o K E V T h J 4 a F p m O 0 E I A 1 o l b A s C t G b P w m 3 x B d F E u r F 8 U e 0 9 E v 3 7 H P l Z e V E T x y S 8 9 z + u s k a V U o i 5 F G Y z 3 V E 1 E 5 g 3 X j Z d t q B J 1 Y F Q u + q A e q F m 9 j d o H H X j Q 3 1 / 5 e L F m Z 5 0 Z 8 Q p E f T n x V n t n T a + i I E I B L 9 U L x Z w h A l Y / O p F + s t P e u e F G g y T R D a a p 2 C W X A h j r 0 t b f F M p m b V r z Y B T n I S W L B 2 o I Q e 0 v k d E 6 U Q K 0 W l A / v 6 3 k t U e O 4 w Z U G C 0 a j L b o k E G y i M H W X B G B j H 8 G N Q l T w q Z D q U k d 8 E D o j b Y e B s I r H 9 / o 6 j y 1 C 1 6 A x z 6 t b d l u y E p D p 8 E i i c h n q X g I y 5 z z q I j R E s f l a 3 i R T t c l S V M o k G D H D V G L T g p G C w c I e Z p 6 v E k L A t S n p J W x M 2 E P S 9 V C 0 k B T E d x C y E 3 + 0 u d w m r G W h i j m P u j + / A U a W Q Y v F C 7 4 T f D K k a v c u y y a 3 0 p W i / p F t q + S P c O j p V X r J s O 9 6 I L f I 4 o M V + l 7 R Y I Q G y 2 / o p C q u V k X U K e q e s 6 T D 3 k j 0 x L S 3 c n p 4 s m p P N Q A 6 N o 7 A p H s H V P O F N U K g n Z X P R J 6 i T W d u R q D h 3 Z c k t p C i S c 7 p F l N M M z l x g Y H g N u Q t T C v V W G 7 p z g R N y 2 r h 5 S M 9 A W 4 n b S d 1 N 6 d a Y J R L 9 E q 9 u m S 6 W p m b t B b J e 4 v I k 9 Q v m Q m J 5 w 4 W Q K 9 j 1 p H 2 2 v n M V w D j 1 f J s I o u F h r F j O L O f g f e T Y a q l S 5 Z m 0 H i g J 2 N s Y P g 6 n L O m i b u W R C S g G I T Q D b R Q B a l 4 k H h x 9 N K P i N H Z j 4 R v R e c B c l v b k I D m f M 3 x u E L L g G j h F e u s z D y n G J I u M 0 I a u V k c b K D V S 9 i H A 7 A y p 8 G J l j K X o O 3 A I a D S J C Q V o + x w C u v U J l d r H U 5 r 4 C 2 N a C h S t f J J 1 8 Y t D x O B 0 p o q d x x u G r R Z s z O Q E z c m 3 v T L P J Q 9 L 0 F A Q u y j X t R 4 7 3 Y m P j z I d g m V 4 o i Y v 5 i 0 m 4 Y V r B C T b W d Q q q 6 9 v X K 2 4 r D J G 6 6 L K L S Q m I e z n X K R f U X K 7 B c P O I t p B o N 5 M k U v 3 j a / Z K P w V m l G t 8 k L I 4 g i 5 w t 8 j V O K 5 j d r 7 x k 6 I 2 K q Y 7 c C 4 i m 0 a d z c S E 2 R I C S 5 w c K o R i h 6 X / j a / M v L m d y C y w d w R f 4 9 Q 1 1 P F N f t h C U m u g I 7 Y A L b k 7 E d t p + U d i Q W c O G V P e 3 N D B U Z K X / r v h 0 v N M O 4 Y l E x K Z T f L z y L j 3 E P r X j h u w 4 u w l X o g u N O r z g W + h / e K z T P t P M I 3 Z F Z u N A G 0 W q / Z q z M d e 9 o V Q D v n c y + N A g O s E i k Z 8 9 B B 5 4 9 t 4 R q Q y K Q E W a p N 7 e V a 9 N s O O 5 n Q 7 o C T Z e v F W s a d W + g 9 A S R Q 4 g n 3 y F e r + q 3 8 k D p x x + 5 V O G b R f V t e t z g A E Z 4 n D 3 W 5 T Q c 9 O m u Z r C k M L z 0 k A M V Z 6 U W s S d e e N W + s k U l P D n M L 9 a 7 q f a 3 s x 7 g w K 6 c t c M k 9 B v o I A s v E + e y n G + Z n 8 + q G t 0 / k 2 H X 4 E w 6 6 g g O 4 d R H F d r R s Y 3 t z l h J B F u A z w e 9 Z 5 M 0 c q 7 U V A T m N 2 / Z p 8 L O r 1 p b J / P 4 f y x 8 K y s u w t R B D Z v / t Q t n A A / z P i I x t E x c y V f u g Z p f p i o 7 x g 3 2 B j I z l w F G V x P G H N A U 7 C x j Y c k I H F M g t Y j W 2 V S 0 0 X Q f L b N G Z E + Y 2 p 2 y v U v Q i 3 m / L U 0 d x i s D 3 t J I p R 8 A a q F l I p d + S O n i 0 x Z p 7 9 s d / K n U c + J S a Q G i d d c M Q 3 S c 3 f p c m A h S x q 0 I z J S L h / G L Q a A L P Y T E q l H G E U m C c 6 B s T 5 S V 5 M Y Z D P g 0 t 5 8 e 0 M 2 k I O N g q Q F v j N H 3 Y f l l H I Y o Z f c 3 A l e Y y M 7 9 u 9 4 0 L v 0 R 0 h 3 2 E n V T A O F W 9 0 s v j I w w O q f + 5 d e i M i k X h 5 C Y b p n H M t a T K e G B W s D 0 b N c G d 7 R r m J U o r P W R B 6 O d W Y q i d 0 D S m I w W d 6 B x X s z s O p z G B g d I 0 m o 5 k f p J J t r x h d E r e c d G s O 3 h i B 6 + d r / F l Q i H l m Z / L k r M z D 4 x 1 a 7 5 m V H 8 j a / u n E p N e + M c c v m T 3 K u z C 2 V q 4 h D T g g W / C 2 f H Y c E 9 H G S Q L + G Y M W f 7 n / s / j o M S H m S K 1 u 2 O v y x Q t I H 8 n V n i 1 C 0 v t i 5 R B T n S 6 S P p F d 6 G Z E a b 1 7 B U n J O h g 9 5 X Q g C 3 R 8 9 / K X T p 1 k l S E h x V 7 l 8 5 E E U I + r O T n b 3 I M M J m j T o Q d t C T b U i l I d S H k E u / y m k m N F X F 5 9 c f a O U S 2 b r M i A I g t 6 j W b v C j 5 h r D 7 X 5 8 X + Y Y Z i l E E 2 l D r E J q 5 h Z 8 5 R w H p v U U K o v x I O I 5 E u R X B X + 0 j r Z 8 Q 5 3 A g O n 9 B u Y b W m d 2 3 q N w 4 n H I u J l v A / o J J F H e u E x O f k t A d 7 e t I a u T w 6 w f i H 2 o 5 T n E n Q Q j z R g W n E T U f + f 8 s P N S z A R Q s C M / a M e 7 X B O S e l X 3 K 4 Y 5 h X W n 2 B 7 N c / 2 g 4 Q e r d 7 D F t N D 2 M f Y W u H X M Q j 3 d m 3 P R S / g 6 6 d 0 P B n t y g w n U n i k q G Z L Q S A I q G c m Y r w c q 3 5 0 f X Q N V E j V Q M z a s z x Y G 8 P Z + J k w 5 + Y E + Z D M x R 5 a A W / r f C E r F m F / 5 H Q O b 2 i d 6 h b p 7 i K 8 W d 6 t r l C t / y i k J 5 l J N z e I 2 v a S J b F V E s W 8 6 N C w A o / K 1 O w + j G h r a O e h u z G K 4 l d F f C p S Y k L z j o F E 7 a f a O + W U Z 5 8 J k x z J h Z X e G 8 A w Z 8 6 1 B C M C K 4 w H N L O w v O r D o a T F Q e H h r z n R i W Q a t B W s M 1 4 b / 3 r 8 n y R A 8 j p m 7 W u n x Q X C i h A U N m k v k T b X H K 6 7 / g + P H s g Z l 6 R 7 a 5 V c k d p x N K n 9 j q S K J O H W j u Y A S 8 Q h m c 2 o 9 C x S k p i b Z s t C X x O l U u g d G q 5 D E K 1 M F 5 k J y z f i t x c p Z i f W 0 r l + L d j c O o i z o G 9 l J C a A w k D G M M + S r 0 K a E z T M s 4 y 0 b N v p 3 4 Y Q z D N e C w Y 8 0 Y K s E y R 4 g X w h T Y A B D 4 n L q r r u f w h K J 9 + p f z R 9 C S H n z J 1 J w l X V r K z w w f S M Y j f N 9 i 6 W D W L O m X Y m W 8 d E 5 b f i M T q Q K r Z y K l Y v 1 F 0 J Z y o Z S o u O 2 m i c o G H G I 0 7 K y e D u W C h n 0 s T 1 t u m v V E z k b N s X a w D 8 i Y o O S J 7 w S 5 I K y Y O e o E H x S z H j Z F t C d J s 4 p a H F 5 D i L s q 0 c z r l L j f j T r r l H 7 E O V r / 3 s x g p 7 7 B e d J i Z h u L b g J t N g x B L M B o w q l U I T u e g I B L 4 0 z Z 1 P 6 j r Z G z t 4 O Z 9 U / p f t / C F q A z u A n 6 V C e B K k t 2 Q o Z 6 C B m e 7 x L N c 9 / r f h 2 A n q M n 8 U T N t k j N 4 9 C 2 p y u e I I y + M T A s B x + O 7 b b w g D Y T q j h / M p A f q N 6 6 x Q p / J R W R 5 L Z B Y q x x 6 J J 9 3 B K v x D f Y n e F 4 6 i U u x 9 D 6 H D k X 7 H f f C / 4 d r K k A u 6 7 S f 6 M r D n V D R E h s D E S 7 r l I P + 2 7 K 7 / y 7 7 F + 5 S B J M r n 7 N 2 w O l T B N 8 J C x f 6 i 5 F Z c d B u Y Z 9 B g I n n m I m D e Q n p 2 A x W 4 Z S m L s 4 U M 8 Z I h L J H F G 0 A x p r 9 v x j 2 2 A c u 5 I H o r 9 B 0 L z i S D 4 3 U u e v S d P N B Z h r E / E s y M z D 8 j n x Z x O f l P q l 7 J 4 X B Z T Z K F L m 9 Z t S X y h i r b t x 5 S c L H U E 4 G Y p O u S z 8 f V k N S H c l y y E v P / m I w 7 C W v A A 9 4 c 1 M E E C j b u L a l 3 7 K 8 x b l D A o 9 4 l n J 4 a H S 0 7 Y Z + h B e s c / e G K x g L Z G B r Z g m E S w X U Y N c Q U K f l E n K x 2 U 0 v f u s m C E 1 L O l y 2 E Q h b 9 i I j N + E 4 x j I w b D g g O 4 g b b 1 2 s 4 u t 4 Y f T t N q R m g u H C h l d 3 G P a v I Y g L k c I y 6 j O i D j M Q H 6 x G a q l 4 s G y / 8 F i T H M 2 X x j K l H k h C 6 P 8 K Q G w w h 2 V L q u b d m 5 V V J D k D Z 4 + E X b b k c E M G 4 8 n 4 L Z l V 4 0 P U n s X 3 q F w G h s Q X V e + Y n q w g O F C w V u i j N m Q L I s t C T D N k H Z t Y o I z z 7 W E l M 2 A j a O K b B A 0 8 2 v + A r 5 Z 2 V W k M u i 0 k t D z f A U Y 2 0 a d I V f y R w V n p N F b B m y k 5 6 H L 0 j Z X d r H d C q d M R N I h l l H c p G + 7 W l d E s c k R T Z v J x a f D G g 8 I N t z J k E 1 w Z R m y 2 c J H J 6 Q E T K y a f g V 3 + p U m 2 r T K 6 Y 4 U H s a I 9 9 v 2 D g + x 2 u M G O M M 8 x b h X Z 1 G z S g 6 q l V / 5 L x U 0 F 6 F O B I l H n a k y 6 x w 8 S n g c x + R v 0 J I Z Z i X U E V k Z + R X 0 f a J 8 f H n Y N s F A k t D 1 8 u Z Z w R Y X 1 2 S Z S I i a 2 X X x r t t k 0 V y n U r o 7 m Y B H + W u h U b O c y S h v q o G E h 7 T O H H J c d W w K C x M C d 2 e c C C i P J H l n 6 B x 6 C R d k l A o + L B H t b 2 M 0 8 6 D M C C X v r R 0 9 C K U U X w T Y 0 8 W b G b 1 / d K P r C B d Z / E q v J M 1 M i K e + U q M g p P S t N 2 o E k 4 B C Y 2 Y Y K Y V 8 k e p w C Q 2 1 6 P S U p k i S S w Z x 5 h U X q 8 1 N V l j R 3 X R 4 b z S e Z U E Z I 8 9 x T F V j L R e n w k S 2 K t a e a q g J N A x e N g Q Y 6 a + M g u 7 t r w V 7 d H / 0 C E Y Z 1 9 4 5 x K U B K S e I 0 a A F M 9 u + N I I x Z 7 E S l b 4 p E p t l V d Z U 3 J u y L w d n x p s B b K u R d Z D m g j H D B E S C L v I 4 j x q v + R m 2 Y k O 5 8 C M t n a L P 4 9 h m 2 v f F u B C + a y D I X S J W V e F U 8 J m s Q / b Y V z S N a 9 B z 9 k R v t O W d T p L 2 3 z r L w c / U x n Z w B B t N n g F i z t G Q s Q 7 m D W V e j n R c 9 I Y A 8 g E m 1 H a d W K P M P 1 Y E 9 0 D D r 1 g v S U 7 q 9 N z p R s k Q e E 2 D s r z t V C M 2 e R j X X R 0 h 9 c 5 k i 3 M M f A N y u r l 3 r l O u m A H i Z 8 5 A g L n r 3 P i T M U u j e 0 1 H v s w j B A 5 O 6 C D B C I W B J u + f u 6 8 d L E w O 0 a O 7 I i 8 d F J X h o m I Y k I 7 Z W I 6 M G 6 Q y 7 H u 1 C S u E 4 o 3 k s / V N h l v i 3 Z z B Y r d d b O E 2 e D Z o L Z t 4 H u F s f 1 A R M g q B S + V Q Y Q 7 H 2 5 1 v l Q 1 F N o 6 A O x q 2 N i P M R z j 4 q G j j m s v 9 i F G N 5 L 6 3 B Z G W X F j F j X x e U y g z i Z h b u A q R i v S Y N G t j J H f Y C b W D q I W R n i y l e u Q y s b 3 E E W U o w 8 m q c s G P Q 1 7 Q J r C L K f E Y J w h v P O X / m D T m 4 q Y W H x B 8 E Y G T d d F x G b P o B B a C B d t n T c O 1 Y z K C a x e d O z r Y q p 1 j 8 Q 7 k o n 3 7 R r n O x J a L z 5 v c 3 E a 4 5 D 3 v 4 o w z M u 8 J R x Z H W W x x W P a P p R a A h m u u l 5 c 8 M c D S W 4 P 1 l 7 + M R g I O p 0 J / A S P f W X / Q x 7 s m r A 6 o F f A h 8 1 H s M S C e Z H j F D j l U 8 U W Z 3 C I I Z P h O D G N R b Y v j P n m k c b 0 N m 9 T G r o U v M x D r P k i w h x w Y o 5 v A T / H V r L 1 e 2 O H T / W E n K D 0 C 6 C Q / G f 8 L H U P / Z P h H S 5 P F x 8 6 8 T b Z 2 + D d e a V d 6 / q k u O x 3 e e u C 0 + 0 5 r q 1 Y 5 p v 1 T A J R L O y J 2 K L C B D 8 u 2 g J K J n w r 7 v q M n K u t X k k 1 p k o V 2 f c j 6 v C 5 U E c 4 S t e 5 m R G 6 N 4 V 3 z Q r K z A + Q f v u E J d m L W P 2 8 C Q i v X Z e + 7 2 V j Y r L b J 2 Z R A Z M I c N o y I t i M a P z d p q 5 C h U 1 g w 4 A k Q w Y w Z o s t u 6 A H 4 b f N P O + R Y Z e v E i w E F i / u v 7 5 y t e S S k V b p B 0 v j E m T X p G 8 Z C 9 e F f K K o U L 0 m x n f M G 5 y 9 2 g l e J R f u l o s Y 9 B t J + Y P 8 1 W U 5 a T I D r R F e M N A n y c / B J o o Z K 7 O 6 B V p s f A D g j u g l C X C K x K M 9 5 e e p 5 W b l W 0 w u n w E e C O k s i / Q y / k k 3 c H e 0 3 x B X I F X k 8 v 4 6 I h d 3 + J K m P X n q i Q c + r 9 9 L J 0 G 7 B d 9 F 5 A 6 w i K o / i z e e b d V 9 V K 5 F e q B G r m 1 6 Y v K s W E E N E o i s t 6 3 j l z F q P l 8 4 6 d R 1 i X 7 d x u V 5 F t m T b q O 9 D h v 9 c p P 1 Z h S 5 Y c N n 7 O S d 4 6 3 Q O N G x h q U f v o S n d l S g a e Q Y G L S k I c Z p 0 Z 8 0 8 I F c c d E 5 + Y I c o z p + M F U 4 p U X l K 3 O 7 1 W F T y X R H Y O M o P l o o J 5 8 A O c B 4 h E F R O J 9 8 h x X W X Z g P F N + d W X N j Z o J 3 y B S Q O 9 d b L r J N 7 f O 7 A I E / N y F z 3 M E w 6 Q 1 O 6 C 7 o 7 x L k 2 O b L g j + B m S A 7 5 R U d I 5 i o D T s 4 z 1 S S / m / v g d M o Y Q M M j P q Z / a 3 h h Z 8 W F c + d M O F 5 K z j a x w D V E E f x / D H Z F 6 G p m Y I v x k g D E x 6 E + O g u X 8 + + 1 8 w P J 9 i H z 1 O Z f r T p j 9 h + T O T F d 5 c h p F s x 4 3 o z N 9 M 9 Q 1 O s / b U 5 x s + l U 5 S + N x I D x 2 b n R G c w S K k d j b p v l Y e / 9 m + l f S k / j S p U K p i w Y + R 4 5 O G y G H N 4 w O x y 5 M m X c M x 2 5 L 0 t w p S I g 9 m 7 g M r C O c x Q W e 5 u z B 0 T i v / J H b d a N y R x w F q U M c P c D O 8 E 4 L v 0 f s U c 4 u u m A d p / m 2 p 7 1 0 i t p N M Q Z J h x u w R c Z x I c R M L c x 6 G / k k t t 3 w N X M V a R m j 4 v L I / c f r T P 9 b h B j H 9 + B H 4 5 B L y 5 S + R g 3 T W P B / W T O p Z 1 T Q j v p l L 6 C 0 K A 7 / X t Q J d l f 1 H A I K Y B 2 k U U p s X E J G 6 Z O r a 2 j P s s 0 y 7 K 1 I Z + Y r p W v W L k M w i u r Z Z L e x x 2 d a / j E Z p R H l q M a e 0 P w 1 p U T p b a B U J s a 7 J y e h 3 X b 5 M s q n j 7 L h d k K 7 H Y M E n k n y U u E v m m K B N v M d s s m L I A z N C o 9 n W E R v W 2 s s 2 / O j y O U J r a 0 S 5 + 4 f U K M 5 g b e 0 q w B D u t m m X s L r Q G I D L 5 f B k l 4 F x S Y H o U S 0 h V / c e g 6 k n e z B h 5 o N 9 B P b E X T K f S B w i g B n + i n I T c R 9 / w a v X H X N c d y 8 S N 6 L 9 0 O z Y C 5 O 5 T f I 2 n l J 0 W x x 6 4 7 A 2 L c T s s E c E c A v K C s x n 4 t Y 1 7 Y + A Q 7 V 4 x z 9 v + A u x d r G e / J N e M v V i V M 4 E y c 7 S b 1 S r 9 D j 8 n y A l y g O 0 z c Y 9 A y g Y 3 G U v I Y Z A 2 r G G 9 h z m d 5 Q M i B Y c 9 J L p J Q n v Z J V 2 6 c F 9 J C 1 e v G b K J C g d M b N D 2 Y c i A t 2 a B n z i 6 / h Q V + k P K I I c 5 g q 8 Y o T g O v P Z g S S c B k t P 9 w B w 1 2 N 6 B Y u v b C L r S g 6 7 v w m I b I y Y 6 2 F V 5 c f F M 6 + y 9 f f m F X 0 K 5 e h D D Y l h m O q c g M j e t q i A A 7 J I m i V T C T v Y I u j A l U v l B b u D 5 I r E v 4 D c x z M V I 3 Y i L Y m 7 0 D k Z N 8 7 b l x 4 8 j l K a r W L 4 y 5 K h F x o c L M O s I A j + M O 2 d F D x i Y 0 F s I X 4 / t p u 6 P o t A W m P U 8 q F Q T G p 9 C T A H B 0 n q P Q r 7 B O 8 s y a 6 2 M R t J p C d d 7 5 c I h f Q 7 c C 4 D C 1 B r k j R 7 F / z p H 4 M Y j f E j Q 1 D t 0 7 B E A s w C P T d E N F P f p T n Y O E z 9 g l W L v S z y d i i i + b q o q G q L b N a p o Y K A 3 L F z p A J i B c G W l 0 k L f X O M a c U g b m H u p x s b T x o p W g 4 C n 9 c k I U G l e F J W 8 V X Y e N q w E E v U f U t / b S R r T F 5 D e k J v U 8 e o 5 7 H g s w a o R L 9 g r Y z n Q G + s q C I k A 1 6 9 H 2 5 H p q X j e k R v x M c S z 4 + U b U G 6 A 4 w k L m o S q 6 g 3 m M m M Z H P W a 2 5 X A f w 6 5 x r Z c w j a c b b D W G T f E c + w U S N 0 l J O l b / y h X s w i v p k b e z 7 G I m D 8 O / 2 C P s / N b g 0 h p y 4 h 2 y + V a I W j G q E 8 c t 4 k q e A X o k 9 V j d X Y 0 W a c e J 7 I e E m A 3 K h / P G 8 A c J S E A t E z 8 t g C l A u 2 r n x q 8 Y 6 E V F w O U A 3 o p c R H 8 n G c F X d y Y z O u l 5 K k t B N N n I F 8 3 j q o j 1 c u y c J v N S m x + R 1 G E 8 o s T 1 w E G t h f k y f L O 3 y Q Q C 1 x P 3 s H m V T o H X J F k y z y q a E d Y W F R j c j l L z Z / 5 J z M D / H 2 c R a C + s m 8 J T N r y N i v v I / G 0 t t h S B k a 4 U 7 W 8 P 8 U f P a P T P 5 B t k j V B t m K P q C t R V O k q g v E 7 c x t a 0 g P z j z n 8 K m + F P e A Z N K 0 W N n d M P W l S K f E p P i l L C U / t J M m L G k E 1 G E L C J d 1 W R l 9 + V c C t 7 J D F Z w 4 h F v 7 k b K 9 k s + Y x x L / J Z X Q m J E L J s d 8 w g J e S b x w 9 I d j i g 4 Z i 6 8 A K A C i N G d s f P C 7 d P W T B 4 z + 2 s g p o P 0 2 t I R 3 j 6 K z x w 9 j s R k G P W B S g S C + m x a s b 8 c l j m t W W J m 3 g T 3 N 4 s 7 S B X l V R 0 3 X M a b U p n G z s P 0 V j g w Q D T z W k Y S i U m M h z P R C K U + S t f B T K D l H k Z I L A D q c d d Y H / w X O a m G 9 E 8 j s t S d E d 5 T Y a F m Y x 7 H m Q c C t a r e q + 2 N l i A 8 G K i M p A l K + Z B x B P j A 9 N b c s j z 1 a Q J y k n D p 4 a r J i L T m H 1 L z n Z H d D X o G 2 n n 8 m H e b s W R j s k m + A G Z K 0 Z Y K P T x M B O B U S z q 3 / s l J A x h F a Q f T l e B T M k Q f / a k p w Z / 6 s q r W S L i 0 N U B C L q k a c b a 9 c n E W n 5 / H Q I o 2 T / Q N I 1 6 z c 5 Q O y 5 z X u G e / i X c p v W p o a 1 U q o T m n r c L c y c m Q E w 4 6 L b 9 e h u 2 O l N 5 D K l w N O 6 4 Q H g K 9 I U H y t X W 5 s I V F h 4 j S j X b w G y 8 g + k 3 o y 7 J A b g k c Y X P y k C y j V h D C a r F z A T H A I u d b W J l U W b T s h f 0 n 1 6 3 P A s U c v f j j B x F 6 G x 9 m F o w 3 C Q 3 t 7 5 X N a N Z O 0 2 N Z 8 x k a E s W w s b W s T V M m c E n Y q 3 T B r j D D c F Q R A W k 9 A C L q 2 w o X H g A Q B S 2 s C h H M 4 U K / R 8 O 6 X O A V m l C x o d X l 6 s 2 M K n M / x j m H l l X f T u a O l R y G P J o f S 2 O A M E g 2 s w w L L / O N 6 o W T i R z f / Z J M Z 5 E n s B c J 5 H A p f V a p u f Q n s 1 R u C k t S f i w c / 8 D p v 5 U P R I I w Q H a N / N p 1 v 6 p 0 6 W X f S A V 7 7 K + / L d H w p N F u V 9 4 V P T t k J K w 5 b f l J C 4 U s w T Z E J M V B A r q y H / O I L 2 5 N N C c b a 3 p 1 R z a n G n s S 3 g W A K S F L w j G s b k h d 1 3 a Q G y 4 a z + A 6 y 4 p U 3 I z c 6 9 v h K p 5 c B E G I s U Q s j P 6 T 8 g f A G G G J M 7 i R 5 1 N D Q A V P J P 9 y W b n V T h w / I / 2 r 6 g X Q B T B 2 5 x y R 4 U G B I O E 6 h R P L 9 E u 7 Y C D M J v T O i S E b 3 7 A W o D u J k H p Y H n M O o y K l 1 8 W 3 4 / S 5 h W d d Q x N M h 0 d / n B l C U G o u z i M D t m M f g B D C m q n 3 n K g e Y i Z a n Y e b b l v u C t A T X W 4 T / 5 Q 7 U 0 j Z T i E e B D j i x K 8 B W s I n 2 m M M 5 g y w U Z A S 9 T J O r K I T C u e i 3 o I r 2 L 0 3 B E t V M 6 4 5 I 6 q W D z m 0 8 F Q 2 p i J M k p n T f I L j D f M C g S T y 2 S L Y h j E / G m C L y c 3 G B u d o P b Y j k / r z y o / R B r e R h y 4 8 C 1 9 A + s B a 3 J V b p U A A B X T s L V 1 6 0 / Y Z K p N J g o / 0 C G D S f 5 H o B t 5 S d F U I K A H o w m j C S a e a 0 C 4 4 A n e L + Q G f W q S 8 d q b 2 p u 4 Y 8 t P 6 S t D H q D L t 9 J u R X t D M m p W g 3 5 H x 8 6 b K X e 6 8 j 0 R l W n 0 k Y m k 8 N c m B z Z Q w H F J f D S 9 d s V c S e k Z T Y 4 U N Q 2 j z e G c U Y z I D e z P I L F q I y H X D y A L 0 g O K 8 U Q x q J l U 6 z z B x W 5 y 9 9 A b E U N 4 q p c K N y 8 r C C G h s 2 m g u o y I i C S w 4 f R t 0 0 b o z 8 6 H 5 4 h i 0 Z V n K 4 A 8 u B W R x 3 n w C w X v n R d V V O B s 2 k R Z P Y V t A S M / J 7 6 7 4 Q G A h y J T A P E H L K 1 H o v j R W l j J k S e 0 4 m 4 C z 5 S 6 s D H G N u H / J l L S R C 0 S 1 n A h H R x e 0 T T a B g w Q J S b n X F E Z Q n o / 5 Y + g C Y p y M B I a / e 2 y N C c u 6 0 9 C n r W G I j K J a 6 f O J J i y S Z i B W f I N L o M 0 r m x k Z P d g A f w V I T X Z N J 4 k n L b o C R x q c a E G g 8 g c q t s 9 5 l L B f T A T z L c R e 5 C 1 L G c H W U e J J p 4 C n E 6 0 9 k o o a y o Z e D t B b y g k j v O O d M D 1 X a C S 0 T x W M n T z P 0 1 2 j F o I P q 3 c S O X p r z x w S j t 4 P H 3 Q N h V j 4 D o Q m H D V L x Q V 6 b p H d R L n G u Q 3 o U K 0 Q s G K M A N r M U h X m N a u q V X 8 y O 8 k 7 q d K 4 P w 1 z h 8 0 N C R c U / E h 5 U X d C l + z / D c C o K O J f l P C c b J 4 C L v 8 D i C 8 I R D g / 1 O Q I a G y 4 2 O m o N W O g 3 R q j + B 5 l 5 k 0 / M + E S D D J f a Q h I o 3 9 0 Y f B U i C C b X J + j h m K / T a o W Y B Y E H O W o J G X x k o Q O + Z + G M F w s 4 B y E 6 A Z B b U M r O P N D g D v F K x R J O u B u A T r 3 y 3 / s H a w o p v 8 K 7 Y T o N 6 F G Z Q 4 v i H b U U y O n G J e X Z n l N S Y Z K D 1 u n 7 e 8 t e C M g o l V 1 7 o J W N l Q v T 8 4 G c U u X N s q 8 C p K b f g o 6 l 3 R 7 i P A V X W a / I o E X d Y O I A + C S I I z i 1 w 5 d V A w 8 5 Y K n 6 H f s D 3 S j N n + t t m M E g z B 4 / t f S v s A 6 j h e p + Y T w b g E n N 1 j S e Y H l K 0 I f N 0 v U Z o W z Z b 6 M I J 3 r W Y + j S v l U s i K w Z v I r a f q L W 4 C 8 G 5 Y n 5 E h S t W s M 4 S v v 9 A A d a z I k U g k 8 H C A S t H M h u x G M s A j C U 0 / d M Z V J 3 M s x b b 8 T H + / k J B z R q P a C v Q / z l K d P U n D O Q 4 I + z K 0 z i q 0 k S d 3 m j P g u o e w l O 0 j 8 h a J n R P s A H S d n 9 L X R 1 f B P e t m x 3 T r u j X l a t 7 0 i b + o L b M W G L W m o K x 9 Q b 8 3 y c L o F G r j z j 7 V V i L D V O M M x Q / a M o j 9 G d x t p T v j G 4 o 5 G Q p N + + 3 a K M V D J S 1 C a I J I i U M M K r 4 s 6 0 v 1 i 9 O o g 5 V f K 4 p 1 V + s 8 u 1 s F V W + 0 i f c S g w c M 0 j 0 C 0 v j a k b r W m i u O b a p i j B W g k N w e A S E e 7 m p 1 C s 4 c Z l 9 K c F a 7 4 8 + J y g O T S V g U Z n v M R s i O q x b r 2 M V 2 G O Q I 8 2 y I h D 7 w g 8 U k + I B v X 8 T N U g x p c 8 H c Y T P z w + 2 l f u U K N t 6 k J z a k 4 K R y h P c 7 C 9 N C W T w J z z 8 C o J D U w X 3 H E A 2 f q Q 2 2 V K f P f e L 1 6 q e U M z q c Y E Z d p S / / C v k v k T K U 8 k j 0 y d E 9 q F E S r W o g L y c k H v D b K + Q / 8 U v Z M b g F g G r w R X M 9 y O y p 8 x R W S 4 8 M p H S 3 l N J 1 N N b 5 m z 6 m / r F W n R Q z T L w F c m M + a j P D l e + X M o S X W D 7 p J 5 y j D p E g C u M 6 G q 5 C a + / F c l I + / U V 7 D r r O x I n 0 y O s v N R H R t v I X A t E Y S J P d p p 7 9 C n I r q N O S 9 C O K / f l t T P 1 p x i 8 p V 3 U j a 9 1 v R V h a e 1 f I c X J 4 3 v l M a c T g m S S l L Y 8 E f F 7 z y Z 0 G 0 Z 7 B A P 6 Q 9 h s U G 1 w Q e R j G s C y k v 5 K S m k 5 F 0 k H R Y w s U m L P K U q c L i H X n s j d a l L h l Z y c U L + u + T Y K R k k t g m J j D e v + w a G Q w 3 L 3 V z w c L I / o 1 / D P + C L V O v n k J + k M 5 z x N s C z 7 Z y R F U X G V v t j C s t s n N T O V 7 4 N 1 x 8 z z 8 z 5 m V P J X W j l h 2 m t I d Q 1 0 S 4 b z 4 0 Y 4 g b 1 t g / O I e R Y t c J Q N k 4 d b W L 4 2 6 h 3 Z t 6 t 0 G k S U a L O N M A 7 4 L q Y o C I i T I / A K A f r C G H X i D / g 8 3 H I e / 3 E 8 J 6 S 4 A F W L e m 7 h A z o D e i 9 A g X Y r N Q 3 7 J X J N H f 2 T O y 6 e u W k f x 0 y S 9 R Y r 3 w Y J U J f 7 c G 4 X z b m G j 1 K 5 y y Y 7 C p P W z k h z I U l H y Q X C K B E h S v A Q k L q m O k I j e / P U S C U Y k C c s y w n t K 2 I i A 8 8 D j x w I Y 5 K g G 7 2 T T z H T k v v 0 t m U I W 8 t j 0 G y M J x q / q L o x Z Z U q S y V g n U j + 6 q N P Y h l d N d N 9 Y X Z f r K S A O Y A k j d k s m V A I 8 C b 1 2 9 t 2 h F j X f o 7 Y q b Y O T A c C L q X J C S j U 6 e 9 V X O Z F Y c w m j X Y 2 X j k 1 / o 3 J T c H a i u f U D 7 A H / R E J M Q X n m X W v N z c z h N w Z 5 l u 8 M k M m L P c u a 2 T g L c i E O C V X 8 T M 2 r y R E 4 v J P M z o d j Z 0 Q o S L f 8 2 j h v a y d 6 R 7 C e K y J N l x W B G Z z g K q d n 8 C 0 s h N 4 9 3 C W E J Z z H N O K 0 + V D J n 4 w W A N P a 1 7 J 5 6 b w 5 X Y c K S F 0 Y i a l 0 I R A Q 9 B q m Q 6 l e 6 G H n p E 1 m 8 v u C 3 1 9 w a B L s 7 s c o e k q / 4 d z S 1 0 s O L u 6 H M T M o s s v N N 8 v 4 z + E Z M y r M b N W C p X J p h d E j H + C Q R r j 2 I I x z v j I M u 6 M m 7 H N 5 p D Y i s F 7 F d q 7 h U h F M C 7 k J g C o g 1 f Q o C 1 f l f l e U I T 1 I 7 v p K Y G J i r Q Y / d H N k a Z T 1 n N O g j U k X V r R 9 Y o r 3 z z c p l 7 j h Z w L w C e j P I 1 x R 4 7 5 r b f M 8 J T b 1 6 4 a L q F 7 p 8 l Q E v l R 5 6 t n V P p z V / c n h u y l d Z 6 w + W M 4 u U / 9 L r Q P 8 w H 2 E i K A c 1 I 5 C V m r H L 8 J w F H G O 5 T f n t m x K o D e v i E y P C V z x N j y D F 8 g 8 s Y b S C D A Y c i z 0 G v i 5 V x R o b J S A Y W 5 g n 9 z g X D o L 7 1 9 1 X 1 T T o I a a w o W E P g s s 7 M w g S e z 7 t 6 w T 6 A 6 W s 2 M j S / I Q w G x i Q j 1 R m X 6 A f w / 7 7 y r r y u 1 5 V K 5 1 v O g q d 1 T d o 9 4 V w Y / 8 S q g o c f 6 9 f o m y M 5 S Z 7 0 x y 8 + z T S t 6 9 R a U h l X h 7 M 6 a W G + o v r Z W U Q L Z D M C K 3 i o F v k R Q 7 n K 8 C a Z V t h t e x g D B E + t Y Z D a y e 6 V D 9 K E t h s W D j 8 l r Z F r i w e b e U P e m r S f W f c R f P I V y 3 8 C Q i y v c 6 p 4 9 n X s o X z 9 5 n z y w W L / a l e r s n 3 p A j U b x S t 5 O H H x p G c M P a Z 5 Z T j V n o q A d F N h p A 4 J p 9 h o 8 Z K N r N 1 B U D o L + g L U 4 7 8 h Y R F I B c E y + 1 w 6 B / 5 7 H U x 1 e V l 4 O 7 f 6 S h l w K i P J o T u 7 + s Q 4 E 4 B D t v N F k g K w D / Y d F O s O o u 3 E 9 4 + l v V S d 7 X 9 8 S b p K F 1 a s 0 p N N t l R y q p L a g D B / 6 s 0 r m t r + R 1 g h z T n M W k m d G Q 8 W b G i 6 y O 3 S 6 m T q p C x x V o R i y + V D 2 R k R o M a 3 V n 8 g h 2 X I D 1 4 b D V 2 C A r i d Y i 0 l i N M T j K 6 Y b C F C e J w 3 h b W + M G 5 P 2 o 4 h T L 8 M 7 C M H J W e g R 9 u l x x / s s u x 2 y f k q j 1 d 7 p b Y O o U Z T 1 3 1 a 4 V 2 x 7 / o 4 h Q N l n f C Y w Z Z 3 T u w E b A a z y T f 1 b O f c e 3 3 l K p D c s R r 1 5 V 3 O D r W + x s O j v C R U i f v B j R R f X B j V F / E i W n d y h h O 4 m q j E N Y 4 9 S h 4 F q d / Q t r 2 C U v s Q 9 p N B 2 q b e g t 6 q 6 a x J Y + 1 N r A M N H M 9 n 8 k 0 D D + H b v G Y m / S p L l L f y 4 V X L s r o r d M 5 J M E u l B w Z P u F A M Q q K L 8 1 t S P 7 N u g x 6 E 4 E Z / 9 8 y 1 C S C x + W / s m y g W T + F Z D / G + / p b 1 h / 4 / v L 3 X r u 3 K t W X 5 K x f 5 T o n e C C o B u a b 3 f r k X Y l l 6 7 / n 1 2 W L L V G Y i 6 4 F A o o A L X R 2 d v a c j G T F i j N 5 b t 8 6 Z / S L L 6 w q R u b K j E G F 1 T v V D x 6 Q a N B q i A q K O n A e e F i y Y G U 1 j C d A 0 D 4 u B x I A h J z N v z l X M 7 u 2 V J e P t I a H o H d + J U r P n C X Q c 2 n j g R D m w X + u h 3 m 1 W D N i 4 x M q W b 6 N I / T j 5 1 B n y k X k n m o y + f E c l 0 C I U X f / x j / 5 E x g F X l h C f j K R F p T N B n O B C S S d b n 9 R 7 q J 3 R z f 2 S V T C K M N 6 h 2 d j R S E + r v f M 7 f H r c k O 5 X U C K 1 V z c 6 P K g a J T + R G E v U T A 3 3 W + j v a a w k 2 i X V 9 p n 7 g u d H d G 7 o 2 x F U B I k j + K Y h K 1 D V 9 a F J n 7 k n o / C Q P X f D o Q 3 3 9 Y j b b i 5 X X 8 z S U M B 7 v v b k k U e V P p N l L 8 i A 5 U 5 1 F h U c m x E l / p X V Y Q j m w Y 0 e b 8 j I Q + X g m V 1 x + 0 C p A v Y X n o R 2 Q X m 1 h i v P e E N L R 3 m D i g P S t 3 2 G W C U m t Z G z J V w M l a O H y P a D s s c Y D 1 K L x 7 j e y d q O H r V O 6 I I v 7 7 k 1 a f 0 / x b 8 l o 0 n z B M s M P x s v Z P v c j S e d 3 K N + w R x T y q i e O B e l J c c + d i X k C t O m w X H M j D S 3 x Z k h / A 5 J J + K 4 Q j 0 A O 9 P G s v x F f E I C M T P G X E F K B Y O A A x l f w X f P l y W A D O g k j 3 n 7 D H 8 2 l F / 9 8 F m V P 4 E G w S e j V q H 9 L r q s 9 Y y 2 U U A F Q c Z 9 1 v 0 a A G 8 N e y F 0 M u 4 V j B S 0 S 4 R H H H 0 Q 4 d N l N c r n n G w R y P P Z M 5 l V R P 0 x N q P 9 Y D x M 1 G J E P 8 l I k O t n K H A i L M 2 e j R I j i L n n I L a A L C h m 9 a F 7 S s f f e F 8 D / s w g a q 3 C c u P D H I t f O A W U C A / o G 6 E d G T b M 2 f h 8 d H G I d S 6 / C T a o / X d u A K O L 4 I Q z U O L S N N c + / i Z D S W q E R 1 g 1 6 N 4 R n D I j 5 E a G 1 R f V W H E 2 a I l x 9 l c 3 N X w r y h 0 M d h 6 A g U k Y N r N i O M r S l l m m 7 m I Q 3 5 S c a s W w 4 J W M g y A 7 8 0 d H U / g + s m r T q e D b E X i Z T 0 y w u I d K l B K I U T i M u P I a 5 V N m 8 7 m X C N X H 4 M 3 / a m D 5 i I Y N H Q o M S f w 9 Y 9 w h 8 + Z / 4 Z n v H M Y G 9 U I J j / o n p w Q L G j 7 p A M o C T R q I C T 4 W 1 S Y Y / m r S w x n b v V d A 0 R C 1 n B i V I W z 3 I G N 8 + E h L j A W m L / N C b 4 5 A 9 O C I E q 0 w W O p W r v 6 C N a p S z i 5 P H e H u 3 L 4 u g 8 N J c 2 H L q I x 4 r H j f M m X z I A K L g A 7 p S k e g c Q + E E 0 2 p A 3 K K g N p J 2 J W d D U Z l v y E q i q w S 5 d n m V A B M h Q l 8 L L / h t Z q I q u n T V K t k R x I n n 3 k C n k 4 F i / B q S O 9 j i 2 a E r j Z Y e 7 f c j P k K t 1 H P n c G 2 O d F G Q k a q O 5 g 5 b x E D X K 6 U l U L U o S L v k C P J v / 4 X e w B t N 1 U F p B 6 w a D P U l Z n / Q C U p 3 b N s k P W j g 3 o p N 6 K b N a 2 N n z t q G X u 1 g / a p / J S a l S H / Y t X D D w b 5 a Q S 9 7 w y z t v + g a e d e p 1 w J 3 X B G Y w z Q 5 b I m I P 9 D H 1 V E M 1 A d W 0 + 7 0 5 h H g 8 z B Z V C T O X S W B m f A t C U t C M 0 w K j F V k 5 y 2 d G r m S d L e c 0 j Q E K Q T Q k R i 8 r X r Z N J A V P d s O 8 w 7 f g j 2 a T o o J f w c b 9 F Q w 5 E p 9 K R U J z j + n c 7 W s 5 H 5 D 6 I J n 8 o 9 G T C J v g V f S R k R / l T j b a R v + e l 3 C q D z K 7 Y Q H n M U 9 B y 8 A h W I A F b V N 9 K 3 O U B A N h p q k Y 7 F H 1 B 4 q C D k J m v m q S w 8 P r Y 9 7 2 D Y y 4 J 8 E W e W K 7 v k i y g 6 E p j 4 S q Y 5 q Y H Y K H o Y 5 S r S G M 7 8 9 N w T n o H e 4 W W J B 3 x n 6 C y 2 Q w K d K p G / V b p i O N H K G 4 k Q m G a l V g R 7 b x M W V V i U h G i / T b n 4 i q y R C m 5 w 8 d E Z p f L W J t 8 1 Z i r / C F R y q O d y N G c Q J e H O J v 0 n 2 Q 7 t L n J W T k r U 0 N m Q V 9 S a y K g x T 9 k 4 A Y J J o 6 8 s a 1 v X y 7 k r L I w s I M v J j 3 / X 2 T I z s m u e 3 H n 0 k B z Y S M 2 k t k z l M V B L Z O 4 L 6 x S e I X d 8 N o / 4 z d 0 m 6 3 Z X H H r / R Z 9 0 T W Q 1 l u P U 5 z M q r 8 z I 2 N C G Z 2 U v P 4 x P e K z X v p p U 3 q a x 5 P Q u I / O 1 9 j p u Y H B i a a P J b z 4 N k y R U p q U N a d 7 y M o j X 5 H T D f k z k R U k r k 0 m z n / 9 a 9 i 5 u r z Z y t 2 x v p D Q N t K d y 2 7 b U + L q I h a H s q c y t Y u 8 5 n 5 O C i N W I r d e j p 8 F c L U u I 6 F q q + I A x 8 u O 8 L y i M q i W 1 p / n S O B t S O B h B C C 1 R t O e g z 1 k I n E E g z j 3 4 N V D v A p L S G N 1 i 9 o 1 T Q D s z W K E R K k Y s r c G j k N c W U c V Q Y q N t + C 2 e I g I 7 z d f I W h I B i A M + W t f V z N L W + Q d 5 V 3 A J A G p w v 6 P s G M H + y q / G 3 i V H I n m i f n 9 U Q v 1 Q K Y j Z F x 7 / 2 Y u S P U D g R h A q a s F m 7 Z u E e C 4 I I W r K E 3 t L 7 T G 4 R y + V b U D n M f p A a E B f g H 9 E o + P q f D z w j 6 w e U F N 7 8 z W x k f p g x i X N B l 6 7 + e F J e 6 P f K o g 5 O s z o k l g P t 4 T I a U g 9 S N Q t g O A 3 R 2 i b L P Z D Q 4 J m S G O W G 9 g 9 t i X t S 4 K S c L G T 8 0 M q V b l 3 5 o h 1 3 H e V f 8 9 e R O E y b 1 7 E O C V 4 h C W Y w + K N T C s O b + D P M O Z T k V q I s c 3 o U Q T v m E q G W B z Z k B 6 9 h j / + + D A d g s m g r + x d b s N y X p Z r s N b Q Z 0 C z O c 2 d t J i 4 u a F L Q K M i F R 9 e R Z w x s 0 0 i y O C D G G T + F e U 2 8 K D U z z m 4 B u O n D 6 4 c / Q I X x 7 O 2 A P i s 4 J F D X V Z m y g G E q l K v t G q D B A m d r V u K C 1 9 b m x i Z O L h a J E w M O 1 h x G N B j N 2 W G N L 4 j / e H c m L Q b c j 2 g 3 t X d q X C W p X p D H S 1 D o k R J J V P d 1 9 e 4 u t C A 4 k v F 3 q Y s 5 m a 9 R / J k 9 z R 7 e f g R 3 m o X R s d u d T S U e T h 2 T 4 O 0 p q P / J P D h t n c z 8 y M 5 s V S R G O j Y o m h P Q M v g b u R X o Q x K 6 i U V c y s t q X j d M o F g j x + s 6 G f d s W Y O H U U n Q g + g G 8 C P M j G A X U L n W 6 / e H Z W 2 n r p U p D 3 G Z U T r D V N K b d 4 U d 3 w R V C f O R 0 x q L g G 0 5 h 7 q r o h X T o i C f A f t J F c / S n D 1 r i 3 5 a J C S i Q Q j V S l A 8 C 2 b Q n T s O w h R b m F x U r U V 7 U d F e x f a S W o b G 1 e p f o D L S w 5 n x V i M r Z U 3 h x p O 0 r g R o k d r r 6 q 2 p 3 K k D 1 o C W S 1 g 4 Q Z v 0 H h 4 J L E c h D + E u Q o 0 U A m O K f n i g I / D G c S v g X E T C S K k X 1 i H J G 7 4 B R s t v u e l z c Z d 4 K B u a 7 L V n q r y w p N c E b J m o r w n Y 4 g a s i G c k 9 6 L 9 0 T q l f L r M N C m b 4 n j h T Q s X d m D g K L J x B k g R 0 K A y 4 K Y m i g H U o q 4 S D z J H A 2 F m O 4 i c J h 4 z + n o 9 j V Z 8 Q x v m b A t O C j a / j s T P q H a G u Y W G c f p 2 v N X p O Q Q 7 Y R K K w o h 1 Y V P y b w u O U 9 d 0 4 q i d S Z o 2 4 z L m L s X J 6 b t 2 l u e / T T j r j e O c T v H x F 8 Z R x N n W C r k 8 b m / r c C j k o X T L g O V + 2 F J S x 3 T W F B g p p 8 D z W i H A 5 t 5 H r 2 C C + G E j n k K q Y O l P F x 7 X n 2 k m O d h 4 / Z M C t J r q C 2 y 7 o B / w N v 2 h O L N U f V Q K V b 6 L Y c A T K X l x 2 u b w O r 0 x s D Q C 9 w Z x B s y 1 / g N j R l 6 k r S Y E S 4 r g o 1 z f m B 7 x c w J 8 w 6 G i Q T l k O p u p O 6 e a s e 8 / M 0 h 5 J K F J X 8 O B I Y 6 b 8 g O u u C B a Q I 2 N u f S 9 h D i J G l 9 J H R H B g C k l + r C T r e C W i 3 a I K a Y o c t Q / s h t 6 r V l n O 4 t a L z e x e y O m b c w w h O 4 L u i P 8 b L G M 1 S p o q E V R d s i X b f 0 n s I f 4 9 n j 6 C G D 8 U J q Q q 7 K Q g s X 7 Y U j Z e 8 S 2 z q j 9 T z W g j q U j Y u k f J D u V G Y 7 H A J A 1 E i G A u x g U L w F 0 P w Z X y Q b T 9 6 Q p g J S F d o c z S m e H A d X M X 0 1 E s j b i 1 u + g v K L Y u X J e A j w g r t G o M d J k a R m m e 7 W l F I F B G W g V T 2 l i u E 8 s 3 7 R P y w A b S E l R N O V 2 s Q S G 0 f 5 j U f B b F b K Q 3 1 T P T x O g m D K p 6 9 q t i a c 8 0 9 s F 2 T g I Y Z E s t P / T r Q 8 + W a Z 2 m a G 5 S m K D k I V x t 4 1 J h 9 0 g u S Y F 0 d Q C c J 9 l p q f B q c + h v 0 s / J y R 4 / R e f f j q c / F S f S f 1 I i 6 v E c R V N l k k v A p k g a r d c M y p P / A 7 V 8 O W Y H B 0 C k G y M 3 9 D o C I i k o Z 1 h 9 m A u + K W H s d P 5 v l F d l b t O Q p 3 4 a 5 q h I z J S I j i S 4 4 o 5 2 p l y 3 h Z l b + Y V g I b h 6 M C 0 L w J D z p B K Z z 6 + w 0 n L f B I e B E I f N C / e j 5 l Q N 7 Z v N e A h B G T N i 8 e K L y 7 j g 1 Z X q B B E F 1 E k x n l p G H f 6 D m q 1 l k w r b r + z E d o g j s 9 I r n Z c d t C t 8 2 L + 6 C w p h W z 8 h v h O W 0 Z M k r J P 2 P g N S z j 8 s D a X 3 f 3 v F 4 F 8 i f B 3 G Q 1 w x t x x h 0 F h V Z e L Y g j + R l J L V 4 e J r S 8 S p c d S S 9 C r 2 d X u w H 4 u 7 E g P C o 5 6 6 r o o i J Z F 3 I 8 0 v 3 I j w M d I m U 0 P o S o W 4 m 2 3 B a A p 2 m W 0 j L N N J E d h 4 K h l p D E G 8 + Y x R h s c 4 r P c 0 I S 3 9 V 0 m f x Z v Q y V y N s F A g V r Q L E 0 I 9 D j 1 E o 3 Q l V o J k 6 5 n e U 8 8 M h / 5 x T J j 4 t h p 6 q v k b G D C W q 2 X z 1 z H 5 r 7 f J H Y E z G v q X W P 5 N c S V j B K B q y L L C t 7 3 1 x m / m 6 c p i 7 X 0 n q w y 4 G S V i a V a Z 0 v O c s 8 1 z / d u v k F Y J W z 4 2 H p z b 9 R K f / m 5 / a b N Y w I w Z u 9 A f u 2 6 1 b 1 r d 2 0 p + Y 9 e P d W 9 r 6 0 2 0 m D / q o x w z z P u C k Q Y M Q V L p 0 F a 0 f W 7 W l m D w s / F 3 0 r D D W W x E 3 3 z r 2 I v 4 B c 0 x Y o p Q z F 6 R g c Y w P I y G K k k Y g H I q p v A M J H i j E U N 3 J 7 y k h O N z W h 9 E G Q G 9 J F V E 4 k 5 Z E j J 7 6 S I p R k S f 3 r F H P 7 w 8 x Y U D k S 6 M + 0 h a O f o T z R G + m 6 G + 5 l V i W o m 7 b / a P 1 D Y H 9 o 0 2 a Q e q 2 o Z V b D t N N 6 X K a E K j F c J F G B t j X s q / S L d l c I a B K N J b 6 v B Z Q m A r p Y u t g j O + M Y y R y z w Y w M B w J F V T a M 7 m p f O H N y i z E N A D y q 8 D g S / 0 N B g 1 L n o W Q 7 F a L m N F 2 / W d V + a i h E a 7 A m I 4 4 H o 4 U 8 z y p P 9 r i K V V H a k C R I j g D D K z K q B y b l p E S y F T T J F S + f 7 9 8 Z R B P n g 8 q N 6 o F w t C m 3 e 9 2 E s C L V P 2 Q 9 T o s 0 i o M D X b v 2 T d G P U X w g V R k 0 p n 8 F O W Q 7 H E F / L E 7 y E Y K Q y s Q P W x 0 Q 1 H U u w 3 E M U P C m u A P 8 l 5 T 9 D / w 0 8 i T f u E G e N l M m B 0 t 1 3 I B 2 x / W n t Y S K s 9 D 2 I u C a W M P 0 N y f j H X H H e 9 D A b n z z J a j b R 6 Q Z u E s M + g T W L i t J M b 4 h a m a D o o c T z W 1 1 O x L c n m 6 U g 1 N / E o 1 B t Y q F H A X z f v x I a 9 h A g G b 8 h f E d W C + 1 v / P e 0 x J 3 C h 4 m o c / m w E L u E d 4 m 7 D g K F 3 p 8 a g Z C x x f Z R 8 3 X E i 5 g o s G y f R H v k + q N I o s i r 0 u O / o l 0 a k / f o m u o B + w + 3 y z 9 g / W w l I 3 r n i L v G V e z k G 2 X N 4 g d 7 G 7 I 1 U i F d C 4 d F n z m U O l 7 q x A H i S Q H c f 2 j h 4 h p A 0 G 6 N h r p J W t W M y 3 n W H F k t s c 6 7 C J Q z p h G N z P E W u y J u b r K 7 R t + q u C W a Q t G b 7 R 9 Q V l h E U K E J 7 s X u 1 3 y l a R v I 7 3 3 6 r 6 l k y r 4 R X g Y X A w M v 6 F 2 w k n Y f 4 M j V Y 1 t k 5 D 9 A P p m G U o 7 Q h n G L 8 8 F S C 2 j N x U u + 0 C E h q x p a g C n 4 i o 3 3 2 X 2 S 3 k a v p s h r g l 0 j W + M E l C C O q 9 d g c w Z y 9 v n S E 7 d L / F Z l J v o y k b 5 t Z M / U C O a X G A 9 2 B C p C a Z E Y I X t 9 k X / Y i 0 2 3 n y C D D t s D 5 g D E q B 6 O m s L 8 X U 5 X i 1 O p G h 6 Z t G u o U w T 0 Y L + O U a f t R y c H 9 N 5 l y W a a N v A v A Y a n D S o d 5 c 8 O i C s x I k Z B Q M B m b e g + 2 l s E W 3 r 4 P F D / F i s 7 A j F + c F t v / L w 3 a M C 5 B V 9 M C A Y 9 N q D O E 5 m O 4 6 J U O 2 h E a K o g u r e t E u 8 T x B o R u 2 F w F 8 g h 9 k I g p c Z F G d 5 d c 4 y x Y C c m 0 4 + Q F x R H e G w r s p 9 j X x o d N D / S e + I a T k 6 o 2 0 a l W f y D L j d W o N o W y S D I + 6 1 o 0 u 9 N h 4 b n G y j S A c Q W 6 R z R t K e + x z Y j 0 R S p 5 D T S q K z q D a 9 l U l j H g Y x m N 5 o 3 5 R r 5 n d Q T 1 k 2 V a Q L M P E 1 / S e o Q Q G S b v Z R q a s C 9 u a b c 0 G l k c u r D H i 1 T K Y 7 F x k I 1 q D u G 9 K W 1 R v M N E 1 D x 7 3 n J G + b C D 3 2 e O 5 o v D p A 5 r h 8 y s H N T u C o b R K 1 v Z U B 5 Y 1 0 t o Q p g E l k 6 A M J i N + d u b O c m k i F z 9 D c 0 6 F j s p S Y S + 8 z p z h W w 4 1 6 V J 0 3 r h 1 0 Q j z h D G s 7 P L P J N 6 H F f J + + F U B s h j p S C 0 3 u Z D Z H x M I w A c n 7 K o 0 f N 1 5 o n o i r y E k X F + 5 3 j k k M e u j u o C u K z S 9 5 O N W 8 h r 8 j / j z p D l Q Q q N E 4 0 V p Q a 5 r 8 y l A g V E k 2 X 9 s b B J V W x 6 H W X D A c g G z c x G v G N W q 4 Q K q f 1 k v I e a 4 2 1 9 u 1 K z 0 z 3 S B o X t 1 6 / i 0 2 C V x 8 G j n c 9 4 y U Y K o g H Z / Z 5 l f N i x I F S U 4 W v j F S 9 X i p n m q o h j X X i J 4 K 4 1 u b U S 7 z T F g Y I L x R T v K j F F e 2 B u Z t v B g j N + 4 D W i t E N L r J c 5 P c T O + 1 u x I j g U s x Q j P l r I d X N N 6 l h H Z r C d + r r 1 8 l p n D L A t d F g Q 4 / Z / 7 N 0 J C k V w m i J + 7 W h p V 3 Y 0 g v b b J x i z 3 T X U 5 r 8 h e f G H e C k i 6 U P 8 i J I p v F b 0 A L I G C y f 1 X Z R 9 L e O G h 6 4 y 4 b l 5 A t h f 2 w P N C i o L H J T c q J v s N r Y H / 2 + g x z I r 5 k A r r 5 L q X x h y h L P C 0 1 K D e i F 7 6 D 7 Y G U 0 h B O z m B m / k d h u / d X R C 4 H 9 F 2 0 J Y Y s z k W x s U D m i 9 M C U A 6 r A + a c I j y N 9 X f f v a n d e f Q v i v W K W 4 o R O a K e 0 J v F 9 / o L O R i Z N v R I v P H R E a / X P I f F F 8 u X i T / s w W S E 3 6 s i J p Y m c v H M u M y H x d a 8 J M 2 7 A r I j t Y 9 9 B X 1 2 T y v J 0 c G Z E Z M K u M f u d m M M T y S / 4 1 Z K 0 E H a k M i d T c a I i p R J 5 8 I u W i O t M d j D r + x D N V P b 7 q r H n 0 x U k f A S t o 4 r F 5 2 / W M Z g n 9 B G K W 3 8 M W C y N o x W N B m U 7 U J 4 a X B c w y 5 2 O X Y C w I q B y E X M F Q x n I S n L E q Z k z Y / E p B Y w m E E / p G V h l 7 V H 0 3 9 x w 6 P G 6 c e d i q + U j g B S S 5 y j n N O d p 1 j Z 6 c O B q T e S Q A / 6 H O f F J E B c 8 6 O m R 5 4 f N t K 0 e O 9 9 k j 6 N R T 3 e O C 8 X 0 Y 4 x H b 6 B s l 7 z j + I 8 y D w 7 X v b l l s Y 1 u v 1 e 2 6 X e O r N 3 F r k N R H j n H y K 4 m 4 q 5 B e A K 0 d x a k B / t 9 D P o x 5 Q z w B j B A j C v 9 f w 5 4 s 1 Z F a C 6 b F / Y 9 0 o w l W B I 9 b m L G A X K r / v O 4 g 0 w l Y E 7 W g j v z q b Y J U i Z 2 a h B K u W 4 3 j / p p B X u q V T e 4 M g p z Z J B X a 8 + q O 8 B 2 B k a H a Z u 7 f d 7 d F U Y r 3 E X R + 1 a J / u x 0 1 7 G 5 M K O K 7 h k w 0 5 N D 1 H 9 G s k 7 n x 6 t o 6 w j a 5 3 I y 2 Y a M M L S t T a v B o p d j i W 1 u p f M B + I a D u H A o d r + J D N E I W G D Z g / k P F h / U y o p y + 9 G 2 4 u o p C A z G m 9 M X g U R N b j C V S U x E K e y S + e W X Q W T B G Y B L i i O Q z Z U o g A o u R g b q d 4 J D T y h 8 a y y 8 C 1 x F 7 E U 0 w l o M I o 3 a C f p N y 5 E H C 7 9 r g Q L O E M t 9 4 O + c e w + 8 + i F s O l Y Z e R R k B S m f O r e M n 0 X g T S + V n 1 F B 4 1 T q W l s b Q / K N b 4 s k 4 t A C h J U 1 l f i u a z g 2 e k 3 S M x Z V h h C 5 F S b t V c T f L d o v k E X 2 m L E J c 2 8 k 2 i a E c r C o B n 2 h k T c I p i J b c 3 J Y u B V g R y 4 x Z J e K o U u I g H 6 e o Q Q V T M T t e O Q 3 S g r 0 C 4 k 5 q z 6 T f R 1 8 p U x U 0 b S v o f 5 R N s z V n 6 o T f V x B Y U A G W b w Y T Q X s n 9 4 X C i c s P s y d m M p G / v t U C y E S F 6 B Y 1 H Z t w o 9 l r K l r Z 1 a H 9 H I w O Z H q X 4 d / G G R i F C R u c u p 5 7 1 1 X 7 1 D T 2 L b w 7 y n 8 e v b c w h C W C A S 1 i + C + w J 5 w d t m p G j k 5 4 q g v h g U 9 I O c I Q 8 d j P x L N h k Y V s V Z 0 f x k u G s X 3 V P S 7 + h I t d E 1 2 E r h 1 m u 2 c V z h n t h z t t C j G x A D T h T E u C Z 0 7 T n w s d 6 N B 5 J T A z K V g T 5 w 2 H 7 u m p V L Q A w j A t w 0 o m G N f M m + R B w 1 k y 8 Z k U n 7 5 1 l U g y t d u S G d + y Y U G Q y q 3 1 q x Y A F g Y / I 4 l 6 G s 6 A z h P + H h j p K Q 9 N A 5 i b A Z E j x 0 C Z R m n G d p I t P z w K f K E s C B v J G W C v r u 6 E X K R B / l Z r L 3 Y 6 x j / V W v 6 g v Q E H Y a m k 8 c D p E 7 k j c / 5 X Z z i z x K v C K A g B z Q H L h G 5 g 4 p A u U L g 8 L W u C h E r P a 3 G O b v s F L c C 4 Y H Y Z E d T y q X H w A E u j O E F P 2 O T 0 t n w u 1 v l f k d D h w b C V u L j l M + R 6 v L R j r W H L l o z w T B M i G l l G i e e A M i E V 3 s 6 H K 6 c k B A h 8 5 L Y n 2 C U m 6 c S W r F E L x a 2 E q E R S Y h w c g P R T v j 6 a U 5 E t C M 5 b J T N M D 1 4 O i w E 2 R a F C z d B u e y l 8 8 C a q / + x L Z I Y m l G T N A L 9 3 l Z r b R k o 6 H L M + H 0 7 R v C l u 0 H q g h t m H T Q b y 0 w j X r J Z 8 o H C i k m V X P s R H i m 4 + p N R 2 + M S 5 b q k g 2 P 3 Y o b V v D Q u N b p R f D s p u V e y 4 N c 6 b r N B I q k J r p 7 8 O l k T M T M q F F f Y / g u a P g n C w e E i w J j D n D q T X X 9 G V 8 Q 1 x 5 t A i g t 5 C Z p 0 l Z s X Z o 4 c j M D 4 D h O u B V C G f M t c q 6 I y F g a E f i Q / p f s O / 0 Z B Z e Z T y M l G Y P T N K 3 4 l F R m M J B 9 i y H W N k U I Y y 6 o w Z g l 6 f S u s + + 8 / q h K Z J f k U 2 2 C f N K o E r 5 h Y X Y m t 5 l A d h c L D u d t t i y v w g V k r Z 3 8 F L 1 T 8 N l o p D R p X p C v B m i K r n b r A N R e k Q N f 8 V s l S 7 x s Z T D p 9 v b U x L P d g a 9 m N r 9 J v c u H u 5 r f 8 P s U T H u E o K M A 4 J G s Y e a z 9 F U U K V j V g / I e O y / G 1 X 1 m 6 I g / G b e h 1 H 0 D 0 M 3 t r c Z W R D l M l 5 r t B c m h 3 i + D 4 o 1 F f M o z p 3 R V 5 s b i m a P 0 o i h L E g F M 0 T g P 6 H s q z c i 7 O t E B o E g q z x g R T n n l 2 v N y + g N 8 X Y 5 8 f X Z j I k o c g 0 K a 3 3 A M 8 4 N u j 2 J 9 l y l l C b s h B 4 d G g m D 0 V x d E k t T B T M w S 2 s 7 Z N Z e + K Q u a k h 2 2 X y M e 9 u U z F Z l g v z l 0 + / F I k 2 O j D z s N L x R 3 x k D W j + D e J v w d M M a 0 k Q h Z d o Q q V 0 C A u 5 0 u A w x h v s m N S g h l t J D x F w Q P I l P R 7 Q l 7 Y r V W i m f m d L q 9 V N p b + K D k Y A Q S y w h 4 w Q E z 8 c G b n 0 x T A p V u W k Z W A 2 O h L z Z 0 W j h W e c I C A b f f w C f v A F C b 0 4 O u I H b j h p a P 7 G w k o j A Q y 8 J S p G U r A f S d h c A I n s J 6 L j U n W Q N e d S S d 2 n 1 B J m U 8 m F 4 C Y i n r Q 9 e j o Q M O B J x o W 7 h H 5 i l o 1 W 3 P h n l F Z e M t W L q N E c X Q M c 2 P W h 0 / R e q 5 d 2 8 Z F o d 0 0 k 3 j U J w M 3 Z + F W n 7 V 1 N f G X 8 W k a P o A T 6 + 9 h 4 P 0 Y s g 7 s z 2 S Y + j 3 C 5 E Z z E A n c E 6 2 v 3 K N U 8 Z B h 5 5 L k v x G z S P y l m L j C I 5 Y 3 M r v E R q + c x q h F 7 5 i 7 q W l R P K 0 d L d d Z E d 0 S Z w D A k N y V E Z u k O h Z H z 7 7 9 o 4 a T 7 7 6 n K J F c O + 6 Y 2 x g m D s h W N T n A 2 2 c e s 5 J K v R X R f r b 7 t G j c D Z k M 6 G z N H b P a v f W E G 9 T 3 n o 0 G v 5 C / 2 J a U L e g N O a J t 8 C l I E a C J w 6 K 6 F f R r d g f Z H m x F M L B Z s F n k a x m 4 p 8 Q L / V P n M I Y A N A 9 i 8 M 9 B H s b k R v B J W Z z E d Q V 2 p M o F 7 p i h d 3 L M 6 G i 9 O N F U V 5 B M r E I 5 8 y e / W 1 i K b S X X j j P G c a u N 7 e 1 z I T + g b k C 0 D 0 n U P R z 7 M 1 R + l k H S 5 v A D 7 J 7 p i 2 q e R p J g W m J l G T l 1 n E 2 H / V z x S S r J b J q B Q y n K D 9 Z 4 x T j V N q X 4 Z k n R 4 9 f b d E s Y K e g L w T d S T T r 8 n 3 X b T n i M V Q L U I R F x y I E N Y Y 6 n 1 M w k j 2 O L S U N n C g / 9 L T C u b 9 F A i x e n v Y b c C c 9 V L P 7 n r R 8 u D I u q I b P H M J 4 I 6 D U D p 6 I U Q j H u 8 o X q N J + j o Q M i X k k Y 4 t x F p x 2 C F h L D n J 3 I t A G U 2 4 P M / d s R R e 1 W b A 2 T n n n k P a N o e k g S Y P x m k f v U a H 9 K w 4 X 2 4 0 S 3 G M O w / F 1 Y j y k Z X p M u k s G c l T m h b 5 C E q U W L y X N + T z g o y v f N N r b g K 7 l U 2 1 c D f s Q t q v y Z K A i L + D K 9 A T 2 b K z 2 I 8 4 n f Z H G U M N R k h l g Z D G H w l t P V 6 p 9 q H T Y 6 J / R G 7 L 0 g 9 4 s R m P J m t Z O k 9 d V Z p a P t i Z m I z L y g 5 N T 3 q n G z W d i y a h t g x C S O k i S a a c e I z R S q R R S Q R + A C 6 H w o M 5 3 D Z T v r 5 Z b 7 d E M O 1 M 9 5 / 3 F f S l p w e F N J f O s b V b 9 N 6 p x d C K o c M t + h 8 B A A z Y A z k 4 G h L L U m i 0 1 C r 7 n 8 B Y a q + q S E H z Q H 0 X 8 p j U T 3 T F n q x U 3 G n I 1 a E n k 5 j d m 7 S q b F I c j + W X i F Q 7 0 M b H c T M N M C b s s e N Y J / C h E i J E j H e L x D I W 9 G 1 6 Z 0 / w 5 v w H Y 5 V g v H a e Z 3 A P D S e u 2 Q f h G T F m z y Y Y F J 1 N E 4 2 R h 1 9 E n 3 S I r a F n L B W 0 N 3 o 7 t r j H N 9 Z b Q A + f 5 r k v e a o 6 8 8 q t e r F t H 6 B y g 9 4 t R w j Q 7 X y z J t V + J 4 C u i O x p C h q w n P o G f n C j V K d J 7 f U 3 w l Z 4 f y u K M a p O u y 5 R H b 4 g z r 9 Z F t G k v f Z G j w f A C 9 m / R Y 8 + e 0 z P F v q H G d / T x v f W A 2 T e 6 V 5 N P Q M M S 2 V J h Y v 3 c t c M X B L 1 a + 2 q H o w I n o n w i 3 M F m Y F n 8 w Z g H G z u f c y w V 7 G N u A h E Y S y p U u W X 1 E P F E / g I C E I p B P V p 2 E i d D V D V C T M i c A W 8 h 8 i P r C T Z q F N J e 2 / u k W P w x R U z a O H 0 p H q o x 4 s f r u s + R T 4 e r s k w X 7 A + 6 r 0 x 6 J b M p 5 C g U Z x l H x d Q g 7 4 C A I S p g R B U 9 i z A P o H c M a D t Q M Y c 6 X 1 g v H B z c V O R 2 r c w B R x k w o 2 k Z 7 J V X a 1 E D h 4 p W 8 c A s w G T h V 7 x t 1 H / 9 y S H b d h w J 4 m B X O X e Q f t q d j b x B a 6 G v 0 I n S Q r f K l R e t e o V j g 7 s H p N h G B z k W y d K h I u w G W v J r 0 0 i Z 6 l U a V D 0 u R h m F A V e K M g p k k u e / + e Z a V Q Q g g T 6 y H m H w r p 6 c j z 7 b 6 Q i L e 8 R 9 N D / G G l j 1 J J i T W h R F p c Q 4 A i k B N Q w j i p A Y s c Y x U z U x N x q L S t p L a M b j B U E 0 B A 8 T t G Y N a 3 3 A G r x A Z u H Z I B T W K r 2 J + I n x D T 6 a a U + d k 1 t 5 W k I H X z P Q V 4 Z j X C G + v T L y 1 K N P 5 E Y Q G a F P O h + A g R J a G + M N p z l t y i m P X q u l u V q 6 v A P 7 f 4 6 B W Y K d 8 c D X N s Z 7 4 t b 9 I z B X t V j U F s N 0 Z H 3 E 2 3 I 4 Q X D b c m L e h s W d Y k 1 V L n 7 z W m r 7 w l m A J 6 Q d g a 2 H / 6 K 9 e x u S o f t k 5 y r 7 C l o N q R n j P P a P t M N H e p d E 3 E S E r 1 J u h F B 8 v k U S y T f 7 F B z c 5 C R B 0 N N P a O c Q R M M o t M 7 I d / E f Z V 4 y K 8 a j S k f H u 1 f n b h K + z u u 9 L N Q C b h w n e j C 0 F C t 1 T 4 S h Q T H W z o C P W X e d v p 3 k r L R 2 q 5 Q v h r r B E G P R e C n t F 8 5 r U 3 5 W M y r G Q F X 5 W X 2 a d e Q T M X R H u o A Q v k p 3 W H v h U 3 f 9 I S i v d F 1 b d T O 8 g s C T 9 u a D O T 5 s E r N d D T Q r i 2 + S 7 i Y e 9 + 1 B H 6 O y o q U Q 9 v e 0 Q B W A j o V Y e 1 K Q n s h + w 4 b C 3 K f J V k P 9 i b 5 z a M j R X t l 5 z H T l C b w F s i Z y Y n T p Y F b r w p / 3 d L K S 4 l J n S A e X U T 7 p F 0 j s 1 n S 8 g F 8 g v n v e I V X 2 s f G g v 6 / Q d u i w d V H N k U l C 1 K 8 h n d V o V k b P a v P p m H t J W k B K o 0 f G 2 Q U D o j Z J Q S y 3 r t 0 X 6 o C C 2 L t S 9 A 8 a P I 1 j b a 4 4 O l P d l 3 + S 5 O l 4 + A k J 5 d P K l L F X G y v J O z y 8 z A w S e 6 m R o K V v U x p D r g z X a + 5 U i O f q r Q I 1 J Z f n L G + I x c o W r C 0 y Q Y R v p X H C s U O G s s 7 g a B E A P U f I V A D i p t E 5 G 9 N J d o R Y l S W 9 M / i a X E z w c X R z z P K C X 0 Z s z M 2 H b d 3 Y k s v y x m R W q K H c S 0 e 2 C 6 y t Z E Y a C z E w S n n E 3 j z l f u 7 C I K 9 a S g A W I m H k Q g 0 J C N A k 3 U W M q o S I g O z x B g E u D n U J b + Q C u V T U 7 Z 0 P s t l M T f T z J z l g 1 c E c B j v l C 3 r F L O s / A l A d 3 T b L d 2 i N b P V Z 5 g B t m p s 8 B v u 5 R u + g 8 u W m f J u o y r Q o r w S b g M k g w T 7 5 e B Q / o 8 y 0 / M l B V 4 G y g Q E 5 2 Z o t x M o A G + t J R i j D f F b + 9 M Y 3 9 F g I G y N y K P Q v / B R W u t O L j d H + 4 G b G f c b z H k q / m T S r n B 2 i R T p X X 5 y E M D P i W E z C n a J + M j / A D + R 0 1 z Z d T N T P t F 5 u 1 o r H X c h Z r Y 2 O o 7 Z g c k 0 U Z y K D c V 4 y M t G M e c A j 5 p n E p q B / J b 2 L N p P z x W E S I j F / V p M e G Q P m X J o 1 8 S 7 6 g Q Q x g M 3 4 8 F w Q 2 Q X N n p m E 9 b J Q l n A E E x v E F h u d / Y z i B y n c x B 5 T N c p J Z x R c R G 4 Y Z f h Q 4 g 2 Z g O Y D o d q o X z 2 H 1 f C Q 0 S g I G 5 B T H 4 z 4 u g E E s f b M T 8 Z + P u V 6 1 n m V h U 3 D r 2 L Q F u M Y U c a c 3 f w F W F Y n u U C B k 8 x q h g J C n r R f V J J t S 6 H B U s q E z q I d 7 r B + k u 7 e U 2 J H J C y B M W + + q K Q z a 4 W F Y G S q T / u e S Q e 5 f w E k D u w A H S H P G z r K H h 2 t 7 s w 0 z e t X 6 B 2 0 c i V 1 v 2 X 8 p r t H j 1 x Q O i F Q Q p G C M F w L s d d 4 6 Z U J p z z s s F N m 1 h 7 / O h H W R r 4 e P 1 0 f i y A d j 5 8 p v 4 7 i W Y U e C x K H q c Q z y d 9 J L F n m k n K t / 5 Y c q j D 2 J K z Q a B a 8 B W b 1 o r p N e X X d V T L K J H 7 7 N j g n J 1 D l Q N M Q K D N 7 A V / n e 1 e 0 Q 5 x A k Y p j 9 c P s a y G c Q f a v M N j Q z p R U m v R V N h c i I 1 v p E t + Z s G o E H 0 L 4 z s Q s i M q b K X A t i / C d O i Y 1 c F v W X 0 D E r O o q q 8 J p w c W Z 8 m E 1 u b G K o q e e c 8 Z X z g d c N N 4 x q 5 9 J u 2 A U Y O l r J H J u e U y / m f q P + h z 4 W 5 y A I 6 j W n A f Q V d b l F 3 N 7 S R P u Y / h Q Y 3 c d w o / Q q F C q P U m o l K d 8 F k O N u z A R h w I G 9 a r 3 i D O x p d g f i P 6 h u h v d K o r B m O 4 7 y I Y v L o 9 2 + j a Y 7 G B 7 7 W d U v x W S B L C 1 A F X E j U + j n m E G j l w G t c U P e i c d n U S 4 1 s Q s j C E e H e 2 E n w x Q a H g P t O P w a m i v L m M n k t H q e I b 4 V 3 T x 5 7 7 2 Z 4 6 P U J x q T Y k n t b g b y f C L o e K A S k O N O j c W G a B 7 m U l i d O G X c X D R 1 K 8 a g R 0 i S R h u E P x v P j H j P H o 3 7 P r A z a N s k f Y 3 A 7 x z s / C 1 X V x v I Y 0 U t r C B y t a J B R k L d Z q / E e C c I g 9 u X / 2 B o d / w I S m n n I M o z z 3 n w T 8 u U r j p S B R o s 1 h O R W L S 4 w / l 9 Q 6 L x H L m q F A w 6 z L X m d b I H S L X S p S C b w f F F f Z 0 k y F T P H I A 7 n 6 F b U L 0 X Q k g k z + G r / o 4 x J P 2 u S B w K y 1 V D X 4 4 B 2 j 2 R q h u W E d e u H Q D P L Z g k Q 9 X j n A l w n Z z J x X H v F o a H 5 g R p t x n v h 1 a i S 9 A 4 p 1 8 Y w m n R s i 6 e V 3 d Q + c T f F v d c w O t G 6 R E 4 6 I s J g E 3 I m + 0 7 C j g l f t 2 H r c f E f o h R W w h g v G 9 i X O S o c / M E l k P I v L u m W y x 5 L C H 2 / G K P A E o u K O 0 / W f 2 R d 6 C h Y D E 7 6 8 A k O d s Q c D h 1 Q P l C p g u M t H Q d H r 1 u v H O S v g 1 5 Z u r S V g W i s S F S y 2 0 f C u I m t U 4 k 4 M N v o G + 3 n F r 2 H S U n E + K F l d H c + d u k A A l x i Y o l 3 q y B b s U 3 C A N Z d N + 7 r F o D M K e S Q E m 3 R X 9 e Y v f 9 Y 3 d N p M 2 d K O k 6 B Z 8 0 / 3 j O D 3 l m 8 A k t b I i 5 0 X F r k P g c / y s 4 Z b q N k R 8 y / V n a y x o 1 g I M h 1 X z y J 3 7 g I g / P D g N T E B G u Q 9 T + m A k p 9 u X 4 C S r y K W F B g X n j 5 C H M 9 9 6 5 / S I p N F B k 5 M y g f 1 w 3 T N Q S F 1 f G f 1 R h C Q i 5 k r X Q o D k z z E 2 V R b y Y N w T K j l Q n H V f i Q f F 8 Q S U n V A H 3 M 5 9 c S o z p D I b 8 o J Y v Z v 0 S r O F U X 2 n b I o r Y Q b O l u G 6 7 + / C W y / f 3 W x P 8 B r H y Y p x q k L q 9 6 q B I V 8 8 G W R p I F g o 7 y x x P H L 0 0 o S n g 1 y M b w j r U D S a e A s i I b O w K 5 4 Z 1 z M 4 S Q F M W 8 B p a a w s 8 z 2 K Q 9 w c L O 8 I 0 e g 6 j E A H a Z Z t m f X X 7 o Z 0 w F h M b N c p + i a p u h S P s f 7 A 0 0 Z P 2 S u O X v n T o K 0 S s T Z n A W V u v m G i Y m 5 B a K m X 5 z E 5 0 O 6 y c 6 b i K 6 c / s t n H Z H 0 a y g 8 j F 8 k 8 k A x L T z K V 5 3 m / N 5 0 t 5 r n U 3 + s e 5 j X / 4 U S n / E / + p O V s 6 g p x W z i H Z Y U U C w s f q s t E 6 B C w n Y B G Q h L V m 0 t W U c 2 j 0 U l F o M F 4 H G K h s d c A H z K c A + C e I n Q q 3 x j z U B C H w y n j Q B x Q w f W C / 0 E c k R i 0 k D q C 9 N / i R R h w y Z y 2 0 I W W L 1 n D x 9 z p z d z j h I 5 q r r S e w X G l u P J o m M p m x M x 5 7 g L 8 o 8 / P Q T 4 j J 6 a d R 1 z u v S r E j B d 8 I 1 J 8 x P 5 E A U z 4 s p z h s I I T N 1 P d L T s H s z 4 m 6 0 R h q Z Z I J + L f Q o P U j 0 F 3 w G e k v t Y x U Z h v X n / k F J T K n 9 a L M l 4 D H Q X h p s 7 m j P C w Z n T J P p M O b U Z f f E Y j h X A R 0 S r v i Y K 8 c 5 + Y 4 U u V Y 6 m l Z L y T U 5 A T O M t X k C S B H C b K K z W 4 h 9 Z 4 G 1 E O c 5 K k N W b 1 a 1 S 6 E C y w c 7 C K F B L c T t o U V 2 J J G / e X p 9 2 v v q j X i b n F J y C i c n G l o Z N j H 0 J J S X c w 5 b i M o N V G P b o s q j V u H M r W H n d k v v C 6 H T Y o 0 g F z T W B P W E z g X D J C q e a 9 d + O t V f n b 4 8 P B A J W M o + F v l F / t W O E U M m 4 h M O c / E W d c k c x m y r q n K R u T n q y F 6 1 G n n T c 3 Z P j K 8 / 6 T h j 0 f B e u p 6 O F x R 4 n O o 3 e j 7 I E s 5 D Z o k e l G X b H u t M k q O z A 9 R r 6 R G c z G G M C c U W 0 g 0 B j 9 u Y k 1 p V n W / G O y 4 v b U P 8 r q B o a J 8 D K A 6 a i Z K r g x n b t y 3 j k k J s Q R 0 4 Q n L c H A A 7 f W v 0 S w K b F T 3 t G S b n W 0 c b t b B b X k P E b E i W M t k Y W 5 l n Y Y p j U + V a O v a m L 3 M u j i Y r J p G 6 v O t W Y R q l k R Y q s + / N P g 3 z F m j c O H m i D e F X k 2 W 7 9 j x H H n z l H d u 6 s g h r m T 7 F H / S X Z B s U 0 P D f F V 1 c z I M A d Y 3 l 5 Q L e u L A j j l h 4 + b q b h I w 1 P m I A V f 8 A g T W A c p r K W r E C + t c W N P A j d E a c p m F l K O S R Z j h n 5 L 8 y n 4 I F 7 K g e K j o n b 0 F g Q m Q Q c t Y Z 2 j 7 p I n b c K q b y l a V t B 7 4 q j Q 1 2 S / / l k w 3 V t f Y Q X F 8 L Q 0 n j X k e R l l O T y s S d t w F Y + W 3 7 c K T Q + m J M a j 8 N / C 9 M 0 D W g j y 4 E c C k k P 0 E V F 6 1 i t R k t n C D u 9 g 2 8 b 4 M Z Q c E 8 m R V 7 5 Y O D E z Z G R 7 h 2 e w g R T j D u p U T E j W N l a O Z F p Q N r I V 6 / q v y r A B f w n i H + P C c g 9 V s 4 z 2 I P 3 4 M 8 I V h 1 m i Z a b Z v y O 7 t X u k u F h P U C g a S 4 r N 4 i c Z 3 3 y 8 T v n R w V y b 3 R l e q w k g q H K D f x 9 j C 2 6 w I f u x 8 r e a p 5 4 W q z 6 H a 2 H 7 V 1 p / H M v R W 7 v F Q c Q X + z Y h v / K c M 7 + K 9 i 2 f m + 1 3 z H O L 1 c W 0 Q s b 7 4 b C l x Q N q l c 9 F 4 e u O W 7 d 9 R + b A 2 s X R 0 g X S a x H 9 A p Z C w / 9 F W w y 3 l 9 D 5 e x e M s q R K 6 r A j w p W d M N x Y i s g 1 F h a i H f n K w E N b c p L r I x Y q J v J p s F I v s b p M 4 3 M x z D X 3 0 C W / 3 T M C d W C 7 8 I n 0 n n i j t S 5 d S W / m s q Y 4 J 7 t 3 P 1 u i G g M g 4 M d v P I N B d 3 d L E P 3 F h g / W o S y 3 e n H m Q X 2 E S 0 P w v z l 3 l J t i f K B f Z z 7 t O F 9 c E b U T i h z z R 1 g N e x F F U y q k t j / Z 8 j L 7 q b 1 P 5 N n g g B H O s j z 3 g l k 5 o 4 y G T R P f E a R F P 2 n + 0 v V b o j A q n T t h j 6 k C 3 J 5 m 7 1 j m a G 5 E 5 p 6 2 W 4 k R r S g 2 N A M N A x P R r P H f 4 k s c 3 Z S E r N 9 l Z Q H 3 3 c q Y E 6 V l H b 9 W 9 j N F W x Q T l z D D D 4 K P l 9 8 w 8 b 5 B k m l c B k V B e w n Y m F + S X G G 0 q C y 6 d O U l S K n a g n Q 5 U i N 8 4 4 0 R B h t H y V l B k c 4 6 0 k S 2 F 3 R G n F I o 0 G x z w a L D p J L x t 7 w E U Y X i A M t v Q j D s u L Y K o v Y Y 3 q y d e N b w Z F Y n l A Q d N l o K B J U w G 0 j H M 9 8 + W p A O y h 1 o d F S Z f I j W h Q a 7 R h R t k 6 y V L b F x g L 0 l v g h b I Y 1 h h B U p u V P 5 T 8 9 3 P n j F S 1 q Q a r 5 k E Q O z r Z g L E j j o B W H v t x C r Q J e N r 1 k P u Z 5 p L b O R W f 8 c 5 p 9 l t w B L z O C y s D + 5 f z 3 9 G l s 3 e g U j L o l o G W p b E X R k P I X W u d e O D c b l a B Y r G 5 l 9 J 1 g I b N i U 4 p B 2 r x G 6 O W s L o u Z u 2 9 s f 3 L L 5 E I h z M 1 c T d z x m 0 C k v 6 A b 6 v y Y s T f S a A X + h U g Q X U L u / L a Y q n P L l k q x u J T l W 3 T l T F t G z D + 9 A P Q d / X P L Y p f k d k l / N f Z D s i J u l V p c 4 r s m 0 D 2 e Q o j V g J g d i B t g a g c 8 C E o n k C 5 V l U K J t 3 i r J f f w s w 6 1 / q t t t z z A R a T N N E 2 c m 6 h M E 1 Z j R 4 u o 2 H H t C z e J T 3 h y h l L L 3 s X 0 2 g I L 6 B s 1 W z q e 7 0 N y k u B v f q 2 r j 4 S 5 n 8 I K x H J F p Z c x L 1 h k C H l R R b + A 7 G D D d l h + U G S R h T c R p N k 2 j M x C l w Z 1 + u Q Z C J L G o O 9 0 L 0 x k z f 4 d 7 6 a R H H C B U 3 g T z T v n 5 y 7 6 p b N v m e u K y L 0 M U F Z z w 4 a y X 4 0 v 3 3 q j L v A K I v a R d g c h V p T U i y r 4 b n j j o 1 y R H y z N c L / h q 6 u S V j p L w q L t f 7 N A 2 K 6 p a I S n f E L J d k 7 E J z o U L G 4 u s p A z X O o i w e i 1 G D 2 h 6 q z l x v F M + s a a i c f B t f g o K D J Y Z E N n Y 5 d Q c r n C 3 s e 0 d M 7 C w w W o G U W u O j 6 R I W R T X i r c k k I x R B z 4 9 1 o L 2 o j Q n k V M L k s w R H x / R Y z b p O S j C o g y 9 j E / R v o k M 5 / p V 0 f f B V q 5 X H a 5 d Q 8 D Z S N O Z 8 r 2 c 0 D E K U + Y V J Q T 1 Z U C J U X z T Q y 2 / f Y y 4 a A W E 4 w O L D n 3 N f X i F U o 4 U G f s s 3 l f L J j 9 L l O B T 3 s 4 e x 8 j P f f E z K g t G q f h 0 3 X i f 6 y + a c W 3 a P W 2 O z n y T h i t j 1 Y E N O d n a 8 o + Y k i T r g b t s y j s p U e M E Z c s 7 9 Y D k 0 X F T B z T J d l T m 2 K 4 Y w C v y k j i P g j N I t E O a H P 0 S f J H V S x l W R I 1 d O N v z 1 E H q L 5 9 5 i o A H d F k s 7 K K c h z i G D t E J g h E J o u V 3 K C M J 2 O N + M z k i D p i f h D h 8 L W Z J 5 k Y m I s x 8 h U I 0 5 X P X m N Q k T 6 e l X P Y 8 d r q 8 5 R w b N F 9 u e 0 F P R R + D m D 9 u d q u 7 T 3 n V U R j W R z E 1 A s v e v l n 5 h S z q g S w D Z D g M 0 P a o s Z E + F w h R 3 C 3 Y h o k C k d i y 7 N q z / 9 k G p 4 s e q j u S c D I M C L C F E + O C k 1 R O O Q l Y c A F X V J Y 2 D o U p n 5 6 I c 8 5 t Y h g 0 5 F / A P b r 0 C L O G E w Z e f 3 Z d s M J K u K X 9 O l D n s 4 z S T 6 2 q g z S p N i 7 d L G l V y 2 H k D q k L V b a L T e O G W 4 L f x x r B j 5 B / v s K F C 4 M Q x A m C 9 b S e x F U 3 F N X L u h 6 p J L w 9 N X p D 6 y z K z W z D t Y T R h 3 i U b 2 R h e c c 6 C W + V 0 5 7 m k P S x d d 1 n p X t W o i t n d B S F Q r 5 9 a b o L i D l B C x C m o W m x H E p m 9 J 3 s o q 5 Q 9 D N N A G Y p 8 M f G f q n + F t m N s b X d 3 u P g L S p B R S w 7 d h y a A d O 6 Q 3 K l G E 5 V 8 A 6 S f u y b P a e m u H g I G S z a 1 y x i C r W T W V H C R V z M U y S A V / + X S V T r T F p H T G l A K p X x J m a 4 R I u H G m e w s B m t 6 h g k 6 D P b t 0 k G u j 0 p m d h W N H W M h P a T c 3 i I d q 2 I N w A F a M g g + 4 Q 3 x C g D B Y 7 c b 6 k B D f M S 5 U u O M 1 l 5 9 7 O j c A U g o Y 6 N S T 3 l M s 0 q W p c i Y E 1 + + O 2 h I B w r E + E n o b Q m a X u 4 k S i P 7 S O t g F w g 7 1 0 z J T G U R Q n 4 h y C + 7 E e z j q Q G A q S i 6 Y L L o j 6 B E p K S O W 2 V i Y j 6 L m w d B b w Q 7 o S C U d 8 K 4 2 / B i A Z 9 e 8 d j h X r P P N f e i 8 3 K K S 2 N 6 s B C 4 f W v K U T N c Q U G B Y B g N M B F + m Z h Z C J C T y q X f j T 9 h U x F F X j F c 6 7 v O X Z L M T E i g q Q m E d 7 1 w z i o J e t T w + L 9 3 P l b v b v H O c 7 k y + B 9 p 8 x G 8 M f 0 J A 1 s o u C F z o B V r E T I O U z p 4 A z 3 E V p t T y 0 K p + z H a N 4 Y e a k D 6 O 5 Z h V R G / m K T 6 J p J F 8 E t y l a p a r 4 8 O Q 2 c 6 j n w + / 1 L 0 P 4 o y h w Y K 7 p 5 m m H 0 9 G X Q A e G V z q K M A h B o J M 6 J q v p F p 1 1 e + 2 g k c v A J A K l L R N 9 a H R m n t L f O B c C 6 5 L a n p 0 R / i + 4 L p 9 U W o b c i F s d U + 8 E b H b g 3 9 7 f w o V H N Q + l a E r V i P E E Z Z 6 Y v u f N A P 9 P G c Z h y r 2 3 5 A 0 U 5 v F Q G 7 i 5 R p u V W R h 3 s M s h k h F I I 3 U 0 E x t h t k U f l a + o b 2 m G 1 D 7 j r g 7 8 e I p m r e N 7 o t 9 z c V K S S o t D B x a 7 2 e w K + 2 c e U 9 A 4 / 1 O + F f h N x I l 0 A 2 X l m v G C n S + r K Q f 8 u Q T 7 F T 0 Y F h Q O q u Y h f b V p x G V h 3 O 3 v u Q q C D y R y 8 k R t i r d F d Z L B d i Q i t D s C c q B o x H / s k 0 V f X t l 7 T 7 o 8 D f M X w u n e u / A w g I V X W i n p P L N L I + F t z 3 p b T D 1 8 U N 6 N b 3 B H i x T 6 D K g F G Q m j L A U n v n v m k o C 0 Z U 6 L E p W E C w Y + Y D o b o 8 v i g U N T c q x O f 6 V 0 w A m m i F z P E a j s f q 7 0 h L R r p g U p R D r Z 6 Q 1 T j 3 F H B t M / b 5 s b B l y Y R A h m E 3 G J r b U 7 B O f V f 3 O 4 L o S 8 0 W U S I p k 7 0 z 7 Y N r 6 a H H / s Y W + u U R L U l I S 7 Y 4 i L p I Q c n o i B V W p Y Q t f i X Z B t H F Q f 6 M z g v n m y c Y n R u E G 7 y o 5 c X 3 M b Y m s T A q y J I + V w 5 + 8 b / k k L 4 t a 9 k o y H e j G 2 I V v N E f w b N I N k n M U I k Z U 9 n A o P O D b c M b c L + n N P b n 1 l 3 T m 3 + H Q U T s g e d l l 0 2 h z t K x F g l L x o U C x E s 1 T 1 t A x I O U a / S h e L z R b Q 8 + i N o L J c j A x o 3 m o 1 0 U T k p G t / G R 5 3 c p G x G g k 1 l b G N s x d l M Y 1 9 l F u 9 f Q v V a p 2 / U h r T h a o i L 3 Z 7 5 c 4 p V R b 0 6 M J I K e h D E l U F L H Q l d y 5 + j 6 j k K N l F B Y j 0 U o i 5 e m B G G y 0 W I P k o M s O A a o d N N Z m a 2 Y 1 W N 4 w t n i a w 8 0 e x i X 6 T g I v l 1 P M I u 8 v C W M 3 t S X h I C W Y q 5 E g r m C w F z 8 B R w z j N i 0 W C E m F e v 2 3 N / p S I W j w G q M A S i j c G y K / o 1 A J S 5 F t z 0 M I b d W Y / C K 5 7 V O B k p 4 k l 2 A k D W f N E X d 9 U 3 j P B 6 d H R t t C s L V y G K k n r Q O K M r I I 4 n y c + x s 0 7 p Q J M a F 6 P F + w q a J R A 7 M d 5 Z m u m y N C P C n u Z k 0 J Y u 5 9 u Z / j O 2 x E i u M + v I F B D j U c f I i / C Q F R M G G 9 C J v h d D W D 6 p u + t A N X C G Z y r k Z c v 4 z X A / h O k Y 2 X T P E h y A k y Y E 6 6 c s P l N S J F s a / T S C S D D D N 6 7 N a x G / i R i 1 / K j L l S 7 R E w J o R o Z B N 8 N V C K 2 a U z t C t 1 q 7 N s V O T n D F Q n 7 o X + V + m a o n U 3 v w T G G W s n m 4 r C 0 r K m b m r H 6 V G y q o b c F 9 i F 8 P x m h V g b b E K X Z j 7 A p b k i R r F Z N Y f x q z r f 0 R 3 8 U k p X m G s k L z C F M w m A 0 5 f 4 r z c z O c 4 e i 6 M J D G C K f i A r m I z N 8 I X y E 2 k f f t v t P j G I I 3 r P n R c O X f C L d a e y 1 G 4 H 1 i 8 J w l D w y / x G O M H e n D c E + e 8 O D n C b n S D 3 F a Z i D c k R M I P R E U F h f 3 o H 8 Z / Q K l X c H w N N y I L y a h 0 3 + h o Y I t t C j u u K n k 4 t X N D 8 C X b P M R N 1 + g 5 K Y U o U F g B 5 p d U h 6 w l j b 0 3 C k 4 U V y y G w L 7 7 c 5 w 6 c H f R c m S a U H h Z j B T 1 l 6 + 6 9 F C I 0 R P e S L i e Z b t Z E i P 3 g a v F 5 S 6 U b l Z J H O W t I 3 w I 7 F M 0 l L D j S X 4 P g 6 I Q J Q S 2 P F Z b 5 k z q X T + i 4 X 6 Y A a M z Z O T i Q l m L C E S b c b m T / R U z Z b D T u h a 2 4 4 K k k r A W 3 A j 4 s y Y 8 g U 9 B o l d H e M O A J y m j v O u 2 X n a B 8 p k 5 S y I Y k R + Z e 9 g e W t u N 2 a h + r H 7 J T z R 7 h 4 g C o x s Y 5 G q Z g q u n 7 L r n O + 6 Q D k q 4 A 4 t Z Q s e 8 f C G 2 h m F 8 p T P Y z R p Z j Y y 7 e r e / e Z B t 5 k P A 8 1 A x O O u w g b r 8 p x + b H W h f N L B y Y p M M R h S G 5 e J G F p 9 9 g x G 6 l P e T v f i M Q w T e q O m v i / 8 Z Q M 0 2 L 9 0 0 q I F n Q d p n F g / 4 O P E P e C Q H y d 1 r 7 V g t K y x 4 J V 1 k h T y X U n e X g u Z E T 7 D H B o F q 5 p 7 Z d 5 E d 0 x X K I c W B W A f 5 C R M 8 Z U D 0 0 3 h 3 4 d P W S 0 Y H s f V x g e y Y K E / A 5 g K A Z + c T P B 5 C Z 8 J K 0 t B L u p G 5 e J 5 G 1 p B w h 6 g 7 Y W b O H y 2 U 8 A Q D w 6 n e E 3 Y 7 M P g W 0 a 0 Q + s q B d X n / z r s 1 N E u w R K G Q F w S 5 / 6 n 4 C u 1 X v m u Y X R m Q c g i E I R I e 8 U Z R O q O r P c 0 0 R n b A / o g W h c Z v i c 9 h Q Z D 6 L k 3 v n C L s u V Q L I h M H S z L 1 D 2 U p h M F 8 7 4 e N W O q 8 a M l v 4 w 1 C Y l k p + u 1 Z 2 5 4 p 1 k S B c Y x m y 1 D T u 9 E L E y 5 z s w S g i B p G O n j M m A C U t 1 o R Z B h 0 K x E c i O j t G Q h e M p 0 2 + h 3 K q S 3 g k t U W Y a v P R t W X S w q H i z g 2 c O q l Q + t B k X 1 h U Y T a x n J z F M + R o A C q K 0 6 v h 8 L R q q c e F j L f E m M G s d 9 Y C 2 I j m 1 K K Q o u S 3 h 2 d W X L f m W 9 + O E F E o S f r S J 1 H l Z 7 Z g s g Q v 1 p z b e I c K W m K H l n l W 1 u S / p w n Z + Y A m E P Y R g o t o G L q i x H m e M M 0 T n R t G f W 6 e u o 0 H l t X C y M r G H 5 M t / t 0 X q U q 4 I m k r Z E c e 0 I k R 5 D F G E Q 9 U / d C w o E z q C 9 D 4 V j n a E m 0 9 e I 6 N D l o h g j n g j Y O h h G 2 D D Y u Z B b Q Y L j r y Z f q b q C 8 M N o D c T W Y J / o 9 M F t w 9 i V + E x i S J L / k B V y j p e 5 j d b 3 q s 3 V S 9 l t i x e H 8 o d 1 y R a w B A D w P o o i 5 K o Z e / a 2 c p e e 8 x K G Z y B 9 V M J s V 5 j 7 v T w Q Q B 4 O B b F z 6 A r M l u 0 N 4 j u h m C z Z G N / D c u c S L 1 1 v Y o 1 s M K A I M 6 A 3 U F 9 8 M k F D S K r D X s P Z l i J H n X W q x / 9 E a b 6 M u l N s U 4 P t D H U + O m u v Z 1 5 I r j C d y m g 4 w 8 e U s i + 5 g 7 G x M b y l e 4 W k O j R b k L g V P H p z P A 7 T Y k 8 1 z D t e E X F F y F N n 7 I T O j h U k 7 V c j A U v S D A Y M / n r K 4 s x e C 5 w c i 9 4 w a X H z / d 7 q V L G 4 K f n d 0 F / y B J s S P Y U n 5 G R J d 7 c 5 3 Y H u 0 L 4 Y F t l E N J p H / w o r A V H H l I c F E Y 7 s N g M O p N 7 6 o H p i D D I i J C N g g 6 R Y c O T B B 9 U t q p 9 J r 5 l 2 g a W 6 K r 3 U i z y A X z 0 z k E f x q 4 j i G 8 Q l z r 6 Z M 2 4 r Q Y + k b i m I q 5 p r I D I i g G 2 C K 8 d E M W I u 3 Q t d 6 h g 8 o K a L + z m 6 u c + y S T L I y g u w D Y Z o J V L s a L s W U u O 0 P s o Y a 3 q m i i h j h m n U e A M K K e D j 8 a J 4 o e k a O w 9 i x q n t k F 9 S u o v p m Q B g Q D c / V + E R W Q y k T v g 5 f n 2 l T 5 u p x 3 y S n r I L c y 8 z q h F + C 8 Y q 4 h j J O v p M 1 Q + 8 Z Z 6 7 p r o h R I B f P N O m e e v M p D F T 2 2 V H d 9 F v t 2 f m f w D F S U / v U t F C p d J r v s h o R 6 1 T H / E y T b m a c a U 2 V S f T K K B v Z T f c E g i Y X 7 X 0 W h f k y 3 5 S G W v f T C 6 A w o n 0 G 3 e u 6 Y A q O A K 9 F R 0 x d 7 A 7 j q x 0 z P d Q A 8 h 7 g j Y j + U g Q t e C q A 8 c K p 9 V R Z U A E t Z o G D F m X Y E c Y P b K Y u E K S i j Q t R R h 7 c 3 1 i V N t 5 E u w 4 t F T I P 5 Q Z Z T l h a D R 3 Y B 4 y 6 y R b Z 2 I T 1 g 2 U Y o w U 3 p b o x a 4 7 g v 7 W o w M / c Y P E U 9 A N v r m T 6 b y x B j B S Y X 7 G n M W i r k A e j r K z 2 + H F b M u b I s 1 Q e h O w a Z 4 t 5 s w 3 1 V p r F t 5 q V E p Q y / Y V b T U i r E p j k o D W G r T M s C M + G u U 4 w Q K w u C z t X P c r 0 L I R j k T S 1 e K F x K 8 P Z J l R 5 5 T r 7 p a q k e U 2 L 8 1 8 k f F 3 l T 7 5 x Z P U z m C j 8 Q P S 4 m c P l c K l o W J e Z B Q + p 9 v B S I 7 K s V B v X n T W k M o R 7 o Q k F G 3 m g 8 S m K W / e W 2 E d B h F h R S k V P u 9 I P z 0 s D j B d a v M C D Q w 7 E I c u x s E N Q P 5 m U r i H b m e R o U Q 5 K 5 6 H O p Z 6 E d J 1 k B 0 p + Q F H I X u J j D N c M S n Y Y D 8 Y 7 I c h X E V T P n s 0 K G H Z N Z K 3 B u n n o Y R Q q f A Z + B b J E U Q c d h 6 y G p 6 Y b j f e E b 8 V S T K 2 c j Q R T v E 7 V j t + r 7 r C / U 1 D q q N b u q u l q 0 v I v X q w 6 V 4 j h Q X h n T A 9 J Z i U t u h c z V c 8 4 2 g N A j q z N j 2 F D V P v H I H s A b V Z 0 M 2 8 O w 8 K X a U o + e j Q Z Y X a u j A R / M 8 c e w P F T q d W w K 1 O y J v f L T N 3 H y q X o D i U M k A 1 c H X S B 3 P a s V / I H O j L p W 1 Q 3 s a / E f C 0 Z R p c Q c c F N 2 g q 9 p F l h m v f I Q n W l j J J c f o H W M s + W p v S V m P 0 y A Y 2 S 6 b Z R b K + D a U h 5 g I B c 2 a q z 1 L B o E z N C Z o C K H Z q v P 4 p H W 7 4 d r k b i C x H q j B + Q A k D u a O 3 m P L f G S J P u V y q J 5 e m n D M g 6 0 W 7 U G Q s I S Y M i N a x j q i 4 a 9 Q B z V v / p W 6 b 8 d F X / G 4 L t 3 k r k x U r i 5 W t w + r Y E 3 G f P z i t y t 7 K M Z f u t P G I E 6 R Z b P a 8 v V 3 e 7 A 5 / 0 9 U k n b V b 8 O 3 I N 0 N Z m P S A X F g f A F Q w 1 r u N 9 q R + v l P I e p + k v L 6 b o R E I g G Q v Y n P B p 0 c p g g C B M x L 2 R K e f s 6 6 H K z S F c r 0 X E K s Y K O K + R 9 V K z 4 F D G o I V Q 4 R 1 z B C 8 o D v z K T 1 z I N 4 Q 7 o W R 1 o V I 5 q + y b K F H n 2 j c Q / U A D D O E c 8 Y / o E o k j h E j X A g k t F o w 2 c Q S a F l o P 9 i 9 5 5 Q F b b + B 9 Y z s l 5 v P m 3 a r x G H j D 1 o X 4 x M z Z + 4 L L W G Z 4 S A d q m 4 W f J j q I Q 4 e 3 T P d S / j p Q z Q H 3 5 i w U X Q t 5 I d J t b d i y J o f 2 G L E R H t X + w G Z 1 8 / 8 b N b 9 i t 6 C I w b X Z Q M v H J W J j L a k I F z r Y P i s W Y I J D 1 X j q l C g Y c Z I M 4 J P P k m T k g C 9 I 9 f R 6 d M x + X d v u k l 8 J 3 N 2 E H D x p O F a A f v G C l U + W U 0 D q o k P V b 4 t + y 3 w y 0 5 F 4 b Y d x 5 W M c k d A u d E 5 t k 8 R y k e 8 t a P 3 i P Q 7 t / L Q t O x N i G h B c i K Z i u c O o d P 9 g q E + 5 8 o W r 3 n 8 P j E f O D C r p r c M m j m y 8 s l I F D U n M q Q B K Y G a L T h U e C R f 0 4 6 H z t P k E c K p H G 3 i I h g + 9 A 9 g c n S Q w c Z S s J T f P U C h 8 g D t N d W Z o n V L 6 S r B n m D 6 7 0 k o q 1 S y v 7 Y 6 1 Y U 1 q w l K H w + o + T o y 6 + j W Q C 6 b 8 v j H H d T C u A Q k l 6 l 4 4 V h 2 o a P O G E 6 I 2 z + / Y M N p I K y A f o s O 6 H 5 H d y s C / l R / U 2 l H G s + E Q 1 v N J k T K Q 0 + h f 7 O b u 6 9 9 Y I X x R / 2 p / 9 X b u 5 O J / n t H K 7 D d 5 g m l 2 S 5 H 8 k + C H P z D 7 M V z D t o 0 2 b z d V 4 1 r l 7 S S O J T l 0 c 7 o B H m T e Q A B r K K J y 6 L x 7 j J k y L Z w R M 3 g 1 Y u Y y h P R S Z Y v f f s F 8 5 0 c 0 f C U H 0 h V d V 9 z Y u o / V N 6 M 3 I 1 6 3 s v P S P 4 M N F v A 9 e S 1 Z p N w s e f 4 x Y A D u A y O T 7 R 1 Z j Z J B d I X Z V l K M d U G 6 i c n R E 9 7 i P R V F B w i R O s W m c Q c e 2 K Q S t h p Q S 2 K 4 x Z n V e W A M w 6 s X H B r G i S 2 M + 0 3 j 2 7 l s 9 7 c Q C W p 7 Z H w H K 0 + p F + c 9 P l 0 r F O + d + y p I s g P 8 6 5 e s k a u W h N V H 2 0 Z P 1 f a A Z l G k Q r u p D T C k 6 N B i 6 g Z f D R S r H T f Z m s d w T B N b n r J 8 a M g K I M Y B 3 l 4 q t H G 0 F e v 6 M b y 4 x L k L h R Y j I 2 Q Y w H / C r K W O x W w 4 6 Q t y T S U V h n p Y 6 w T b V 3 9 N r C H q o + Q 0 Z b N Q 7 R E P M y e T H C 7 6 q z S a d Q 2 3 f T N x L Y h a C v D G e W U G + / 0 D b c r 4 r J h P F o k C 0 4 k c p d u 5 H s y o d O 4 c p B n N Y M g k W l k d f C f 6 i z 8 A a T K O o l z z M 5 / o E O F b D / F q n 1 D Q 0 p 5 r r 3 C C I M 3 y X c S s F o f 4 B 7 G p W b L W b 4 3 1 h I K I / U p 4 3 O q 4 r a b c s v m U e W 0 b m n 8 g Y F L J a U V A J Y V / T o i C 1 l R 6 O G j / 0 S Q 2 C d E r E 0 y z 3 a m k S V q w i v n / s a I z g r j V v L a j Y s c f K O a I I q C b i z e k 0 i D B j K p 3 H a y Q I p D Y T D X + g W p E m l Z I c l G P Z x h 7 5 k 7 A 7 T S p X Z j 3 g i A S q h n + i 3 y m v C H f H H F 3 A A j 1 Y G 9 M c a F 4 e F U O 9 S 4 t N E y X f R B a E 7 A 4 4 n G r 7 x f 4 I g G D s 1 s x S E n r Z Y e N M X / i a 8 d G 1 Z U V Q g / 0 N b D j 4 N t i T N j I D N E D 5 d 5 t K p J o 3 x S 0 1 t L / 5 F x M 9 y x 5 J o w R x m Q c 8 P J D Y E H E D K D Q H 6 V U f 6 B g C T M Y 0 T Y H Z N M l D J J z Q W G l E m / n S 1 a / w O x L l s f v S K M / E h D R 5 n F F k z 0 I e 0 w s h F t P G n l k B U l o D f G F l j Q e I V A O Z b z X L p g H Q i j E w 4 H m o D x t D X W G G o 1 k g N e U Y k / a + q f n B s m n n f V g z W 1 + T G E Q 1 Z D 1 X P E d z / l t p T k p A 7 G l q 1 x z M k x L R i I I s 9 Q C K 4 / S z R 2 r 2 G P v z 5 a M Y + X H j 7 K l I 6 R P x 3 4 S Y c P S d I j J U / g H 4 k c C O k h s e + z A S U C 8 T 9 D y B 3 2 O 2 b K l A B A q r R P g h v G g Y A Y M W h B 8 Z K P a y C W I D a 4 h e I d 3 W o a h g p u b Q 7 + z i R P r e S Q j h 7 3 A X 5 3 c w 2 C u D 9 R 5 P F C d F U A a l F V M m M j 5 V n A 6 b z X + i Y 3 Q F R 2 D a o p E M s F R y L o R g F i 6 U k P U I l j w m 9 z H 3 h B M 2 c / Y O A O J x h e V o t n S R F C U I h G T F b k N U u O G a 5 w l b i w w V L 3 T U 7 f X F d 4 I p j I T L m e t u b L i q / x y K J J z c v X P n v L s Y J h C 2 d y l 8 N Y a 3 G r L m W b a J S N W W z 8 A j T s n H m / L y 9 w f k 9 5 p 1 L S l d B u e K f k l w q 2 1 6 A v 7 C j G 9 R E t 2 5 b 9 k A R k B O u O d A L i g v Y Z x b J p f Y M 4 b u 2 X o W I X I Y 0 r n / R U Z W q a 1 L Z Y j t j v B w a Q t G p w X 9 C I o / e s R p s + u N K G N G H L i W 4 + d 5 R 8 Q u K M j w L s Z B 1 v 8 P E x M U R r h Y A d j H 1 Q H p C O 1 e 2 l a 4 k S Q 5 f 9 W + l z 3 F X J u H A + A T o j E s C Y m 8 U M 4 1 j 1 p j 1 V u t t B I H G Y p D P O 8 8 q L r J B U g B + A / M 1 7 S B l W S k y j h V O q F z p g c c V R K X 7 T d w a t i p m 6 i l f K u A S Y y / 1 I D F Y q 7 X 1 U y l M u T m r I q F V t K k j G R h p Y + G E G X J H w W u 1 b v W B Y 8 D G H p S s m H W h z c v c O i m 0 o D r b 9 U a K 0 d 4 B L M O C f 9 H 6 S n u a d G Y l N P L 2 z u r n a z L N X H W X S W f f v / H 9 2 N s 5 d K l F h y U Y y A Y w v 3 X Z P r e O p g v Z P q o P + j s U t R m X 1 g w y j 7 9 c s m k 0 O B n A Z 3 j g T g H L l W K N 2 u G J S I M f X M F i q w d o / Z Z z l J K Q Q c C O W U f 2 W + M e J q T V h X l V J N f J D u V e O 2 N 2 L 0 3 0 S 2 d 4 S 1 8 W 0 S O X w N t 5 h v H c k 1 w i V w o q 0 L 9 w u 0 r 0 J X q T k S l R j C H q r 3 X Y d m a X b c l z I x c Y U T J 1 9 y O k C H k i c r E N t 0 m q p 4 m y N Q o M U Z p s e c q c 8 9 P T c y R y F k a x D J Q 2 p 2 h H 3 / y A 1 H s 1 j z y 8 C k D w c b r j t f P K q 0 n 1 v L 4 R z m 9 1 S 6 V b S c A 7 t j U N J j / H t G 6 2 5 E p 4 s b i f Y M M l P x U / 5 P F Q w 5 5 G S 4 U u O C C a b E 5 n k S j D + i Q s 5 Z 9 U 7 b k n C g W G q V N 2 b b 2 w y m t I M q e X s 0 K p v G b 4 C z G a 1 P u n g m u S q X o 8 1 v 3 h / K t F b o R y E 9 w s P s z 2 S T k D L A m U E M 1 n c 1 W z p o T R J 6 F 8 M d a l m D a / N 0 k C B h m i M c V u 7 0 1 7 R t d A P P j g X F l 9 j 7 A U t z B h O F p U h a r o M k 2 / 6 Z p O s i T y l E 6 M l Z F c E 5 i I S Q k F j + i 8 J M j F D u F M 4 C Q J F k q M V / d w e r R W y Z U 3 U 1 k w U G l F Y t F C Y Q V J P e V R r y 1 d T W x N o 7 / h 5 N N 7 w q v T Y Y s S j i c L h S M F U y s w I 5 8 L 3 R G R X J m Z R 4 J a R 4 0 1 5 l 0 o v p T Y 1 H H R l 7 V 0 j + E Y c v 4 9 I Q p X m n Y R m Q / Z n M E N I o m E g 6 T 7 3 L x p u t K D b I M o v l B W q J I j S e E L j S L D R u g R 7 + 0 Y 2 T y w S u G S J H d Z 0 h A / L 7 h p X i w h 1 H g 4 o B r e c N I m P M 9 9 8 d Z t p R 0 X a A a V r c Z T k a 1 Q w m K 6 Q 1 Z L Q h r q R Y T s 6 w T x c 5 2 3 A n r W 0 g w c d G V R 4 U 7 5 g T L B o p l U W H U 5 2 g 1 h C O r D F h I G 9 l A I Y p S v + w / Y S M S p h p o K Z d M p L j 2 l o j 7 L J S + M n w C Z P x 7 R o H o y k M E Z Z 2 h 6 H Q u W f G Q u 3 8 g o p k w d W / 8 p q T 6 d j y p v 4 c s f m p s H p T 9 V 9 T n w X n 1 1 9 4 D T m l w o z s u X Q 2 6 i T 2 E G R K c s R E b 7 B O i V j y L 2 A g l L O T f L C o B t F P A g j V E L I a g i p k U o 0 M 4 y l n 9 k + u W o p z V 5 d f S 5 l s t S 3 0 T m T J 4 0 I 0 y i T H S W s G T g 7 b 5 J + J v y P U k R h H 6 U x E W t X f j 0 0 r l I m 4 J v + N 1 9 w 7 B r x r o n 6 7 F r P y K l Q N L J P T P n t u q S x d c g D 4 G 8 I G 0 E t h J n B / x I K 0 w q m X L 8 I 1 E n t y a 6 E d O U U v F x H e w 6 F e J H s S c r t 4 x X n + V Z j 1 X 9 m 1 p J + w Q v U + 7 m q b A n G + S P u Y A a + N M s H o j d 6 s X 3 I X i L a V 5 Z B + O b G 4 M E q y c s W e j e 4 n 9 W k p 9 f W T c W K K u w N K j k a 2 j 5 7 V o K V D K e 2 / w n V p f A Z 4 p 1 Q L 0 X 1 N c I v 6 o l Y u A T q g R o M b T 7 F P A B m 1 o 0 g f 2 A 9 L Z M F K m + 2 4 6 K b K S 9 S v W l + 0 P p m 3 q e H X g Q 6 c l t / J s k J 7 O y U C 5 B l i V b V H b c a m 6 a c k Y 0 0 U 9 o 5 9 t + I m h p s z X C E q k o M S V d s K P N p V 6 C s g b A h a D 5 T 3 k b S 4 8 q o X Z b 3 H B E Q B 3 c X z n J 3 4 I Q I y 5 X / R D 0 H b h d H N M k S 1 L R g t 7 j 5 l N + K J s K U t + m z u t f a g r e x q p W E 9 K 9 e 0 q L s O X Q h 0 / g g d S W n U 1 1 w X D J a B i h 7 t k S 0 q S 6 q Q j H 0 Z U D B 4 o W i e s o 7 5 o k l 6 y P o i X U M z 6 r d I r s b 6 C m B D a v n Q b h A U g M q h e R Z v X 0 m / q Q b f z p z T u g N 6 w + S I F b k M c T Q D U z u x e F w V A s F h Y V M j v g 7 B 0 7 v l A / S K l q T S y M f h K A D l A O c X s n g g 2 s B I z j I 9 z x a e T o D a Y 8 V u r 0 Q Q B I w + X q z / J w u / L 3 B T g A N h c k h X q g E J B k O r D v 2 i T S 4 Y N a e 8 i l c 0 y w c L U G l z f G I C h + O F T c s I i 9 m f F l 9 5 p a H M O P n e 1 0 9 N e 6 O D F v d 2 B B l 2 q 9 z l N s x w O I 9 y N R A W S g H F N R A K f m g I 4 o 9 Y b r j u G l Z e 0 H S x G + 0 l 4 z H 6 N 6 p Q Q t 0 A E m 3 b Q n L Z f 4 g O U v J v j s 8 / N S X Y K E D p l t C Z Q n B G g C G W P K h k b l C t B q S M Q W H O i Y 6 R u R / T 0 y 3 1 K v Y y S u P U s 8 p 8 x m o o s p 8 o C O t 3 k h t p h N R d + u 4 u 4 t u v D a D B J t W k G I 5 h Z K C M 2 y h K 2 f x i q 9 g v g 1 E Q c p E U 6 4 D 4 5 O l h T 7 f x G m 6 m 3 W S F X p o D 8 h H k O M f r P 8 C q + u E d 4 h 6 C O B z 7 G 1 Y q A L c 7 7 S n z g T 0 4 T v l 6 E 4 x g a A 8 8 G c R S F 9 U H s m D 2 B 1 S M P g 3 2 g a 4 k N r s 2 V C K / k J O v c 7 v W j 0 1 x k 9 t 3 M u c x F K 4 i d 9 T 7 g m v L y Q / Y + a x 7 p o P 7 k n Z u 9 D 8 l N 9 I w Q b r V Y w 7 i j X u k I l f P Y 0 V E h l t j x b v M 1 R i J x L O P U J b 4 j u J x L X 3 H M o v g 3 r B n J H K S x R p w O s b M k Z w C T U e M L q z j B + W 1 n t b n j 1 m 0 G 9 K u C R J j 8 M k g m 0 i F C Z C h 3 S 5 s w h H 5 z K Q l e j R 3 v i G N O V Z r y A g k n w R X 3 D P A S t B 5 a R / 0 P + V d Q S R + h O t y c H 4 o m K d 9 F s q i u e O E r 9 l b R 1 d 4 5 A R K u u u q I U j 7 0 0 u E a o / m B 9 a P u m 0 8 M V F 7 4 X j u / 9 L W k s z a b k e j d L Q s 0 7 Y O a J n x l u U I R G j Z z P d 9 t G C U 1 F 1 S 0 l h B u q G + t y F u 1 r S + R v O D r U P O V P z 3 r 7 2 Z K S x k 2 C O p U a H 8 N v P Q p 0 + A s f C c g N y E Z U w n G m L Z I V g j q 4 N z T e J V X z a n g I w T b f k I N P F J W 8 B 2 p U R X f v u p 0 Q E D B o M Z T U z G j L 0 8 I j 7 P L X 9 m d C S K b 9 f M i i O k Q n d G 5 Q X L w c 4 1 f 8 g I m v T p a y s k g + c T / H w l X h i v S h G 8 o q A 1 2 z 4 H 8 N q V y G k B Z 1 Y z C r l S L l I 1 4 m G j A C h K w v i j T D M 8 A A j c S K u e s r n y c L W z V 1 m I m v q E u X E w c F X j 0 2 0 d f C V 4 y I f 5 + 6 L x 5 r N b D 5 8 Q R y P T R h B C A E h z G L i V w l y A 0 l / + g l J B U F 9 g g e 8 8 R N i l + C Z 8 a A t D V Q c A G 6 k k K T i q 6 q / K e T U h A z y w a K c q d Z g 5 t N e 1 q W L A r i K l D d M q X T M e o S K h C W a g L 0 k p O + b y N u N x d I j J 9 g + k J A 4 q L Q I x P 6 1 r + N J B z y l 0 f 6 l b 9 N I 0 M V G p 5 L h J A i g V b F T q K 4 g k B j s O z h j i l c k q c w z i d w c 9 J U 9 b J j q 1 p N k U Z K N W S g 0 0 S + F 2 a y O C A M n a I m N e F W V p 5 F b i L p 6 Q O X 2 7 T O 7 7 D e J j H p 2 w C O M / H U Q U T J o p c u S 1 O E n D A 8 C A x R v G u 1 O + k G I p z l f w h e g 9 s 4 T M h / I 4 Z T m t i J 0 m T h m f N L T F 0 Q E z 6 3 0 j A 8 m l T + q A L b 9 s k / X v L R I f d K e O Z u R v 5 D 8 C a / F v C F y 4 8 n v U z a 0 1 U J z V 5 1 d Z q V T 7 h 8 j q b 2 w d P i m n A 1 G 4 4 r h g j 5 + c 6 7 x X n g J Y M x J d 6 O Z l U Z k t j z 2 H L V 4 Q E a V h M k V O w G 6 I j W 4 Q B Q 2 L O o b R M z / W 2 n y 1 z J I v e o f f / / r t 5 Y r f / s q 2 V X + 3 3 / 4 D u q f 5 B 9 / / 9 e / + l / / K f 1 I f v 5 x / o i T / 3 r 6 + f j y / + t + / u / / e Z E / / + 7 f f + 3 P K 3 5 + Z v 1 / 9 W R z V 3 / 7 N n P l / / l v f l 3 n f / v r X 6 s v / y f 5 q P 7 y / V F / f G V p X X 5 8 1 X / J S u + v q i z r f 5 W t v x 6 C r z K r s t / 6 L 3 P + y F + e A 9 C k c T B + 1 E G W / g U z V Z D + / D c + I a / 5 t 8 P H f 9 7 C + r / 8 F n 9 5 / v m q s / L w U f v i 3 X j 5 v + 3 5 C H X z / f M P + S + 6 J V u a b J J A J N u G a Z o K P 8 T / 8 k f + 9 T c y P u 6 f v y I p f 9 E c q k / H 0 Q 3 L 0 B 1 F M / 7 9 V / 7 z Z / g f / v W l / v 3 1 g v T f v + D / z 1 / P c D R b c 1 T Z l C 1 Z U 8 z / f N Z / / w L / h 6 + n K 4 q l O r J s 2 q p s 6 a r z / / n 1 g p T b T d w d / / j 7 F 5 f / 3 9 / w / / Y 9 8 r 9 d Q P H L / s 8 X 0 D R M T d c 1 1 V C 4 e h z 8 / v X j / + e P / P M G 2 / / n 4 n A B d V n j C u q m p s q q p S v 2 v / / K f / 7 M 3 / 8 q v t A / / v 5 / f F D + + Y T 8 6 9 k T / + 8 f f / / N y u S j / s d 5 x n P 0 r / / + 9 7 y u / m H V W W V K g d K s C m C x z r a D 0 x D p T 1 7 W L 1 n L w e K i f i T e j 3 l J v + L h L 0 k 2 K G g n G 6 i j A B l B c l 7 1 + s V K X n L 1 g C o p g O I K Z 2 1 e u F + J 9 J a V c 2 E A y z A Y I Z d Q S q D G 2 i E J S R A n N l e j u 0 l 4 T r E 2 z H z u N q R 0 j R 9 J R o s T H n G Z r I G 3 R D g s Z A c l T f B R Y z 4 f 6 P V V 6 r b b G D P f f d W c g g m 9 O T O I r B 9 U 4 s G e x r O f E h 6 P s Y y K u X 9 N d J Q b C P e K Z Y + Q L Y f k l J r u d 2 d B 7 3 P g u w G d E e Y 8 j p t 4 G 4 2 1 U j G a v n U J K S a v 2 P 6 H d k n A U r s s K Y U r O 1 y i l T W 8 e w 2 6 P j y M G g g X W r i A 3 b c t / b G f t L n 0 5 Z k T T Y K H i X + z N 1 C 1 B K j H Y 0 M C G P Y A b k P 7 B F w d 7 A E 2 S V Q Z w w H p Q t B t d c C d 3 b 1 t 7 k n 3 W l T b C L 0 b 0 M + R n 6 c g z k t e U q 2 5 O F T H 8 C W r D n Q r K Z h Q S u 2 z J S 9 V F H x p 9 O 3 A b z E W q N E a Y A x I m F L 8 v E 8 O e D 1 3 / B l w 1 C 0 i 3 V 6 j 0 H d d D k J w b F O V T O i W f s K 6 K 9 4 c n X m L C 7 A c n o a M w J t j d Z V d p P a g j m f V K K D u 9 r N S Y 6 w K r C K i g Z n x v n W 2 D f g 6 p n c W b 4 z 3 2 S A u 7 6 W v f o K Q u s 9 d y X i m D M b K n K M Z t H s W C v x + L N b K O N M a a C t E G d + 6 9 h y 4 d y V 8 L r w j B 2 1 O w k e f j R h I z E L C s d g j t + 5 x 2 O F D F T h M 0 S u D U m J a n 7 5 K z O w 2 b a / 8 X 3 5 1 9 D f J f u 3 g 6 X v 0 U 1 0 I L s L w W F z V H H X U s m f A S Z + r t E k C L 0 L O r j I 1 W 4 w 4 C k M h d i w F s V b F b 5 t v K 8 6 S N h k H V o O P D t n m U 0 M 4 N p S t T R T 2 e 0 m V 5 m A j m k U J 8 M l b I d N u E a i i n r z Z y n t b c i w g Z 9 t H P p R L J S 2 Y F h Y 6 I y Y z g E f s G H d w 1 H t Z 4 U 7 t e R m 1 A P b t j / N E e e / U + H 9 Q d l 5 b y m p b u 7 4 i W k O y h 5 O c z L E 8 s a l l g S I o g i B c / f 8 w 1 8 H e p 7 O t u b 7 K B s I Y v b / 9 D Z O 8 2 t T q t S 2 c v i o W z f u n q J G 4 i V h Y / G b V t e I z M q l 1 + r 6 N w X C p e E / 1 E i x a e a U u 7 1 c i d u k 2 z W 4 3 k l K F P n E y r l 8 A k 5 u d f o I 3 3 3 z P 3 3 D h u 9 G M e M 8 X n p T 1 Q t l + y / U d n X 2 4 H v J F L k x q N u 0 1 M Q h s c 7 Q v u k W v / r 1 D d b m Z I m c O K + X h U + U a C C / b G F I b P j e I f J Y O M 2 S L J m h s w t M 8 U g 2 v 8 + U / / 2 B V q e + / W I E u m x v O i w I W X S Y R s o M / l a i 5 n f q T i 0 P e Y M 6 d 8 l P e y M k g r S o U M g j v J n R e 9 7 t 6 Y 8 c / d t r O L J 9 4 i w b 0 B X y X G 7 o w 7 z j C X G F U i K d H U M Q 4 e A l n X Q 3 e O A C 3 u P e 6 0 H W O X t 1 A R u q Z N u C D B u 8 a p B i w Z g l z S K b D + J E R B v d m p t l P / N c e 0 F z E M F u S j 9 5 6 7 U G / k N T L 3 M A c 7 7 4 8 F 7 r C B g M H k W i S + 3 8 j C G J t c e u 6 s m g 8 u f g T 8 v g u u E / 1 P x k 5 Z / e c + 2 Z M + f n R Z 8 m 7 R J + p x T U m M 3 e z d F E N K C / z e 5 d j j Z t Y M s O H 8 0 + I + 9 O X t I a 2 Q o l c s r Q O n z D g S D A E 7 / E X g 2 S B Y 1 r 9 p K x / m 4 0 w j r 9 p h g 2 t C s F I E m K a g s m d R z p G I F 0 Y 4 p U 3 D F B T 7 Y b t / Q f m D x 6 B 7 Z e z Q W i i Y Q 4 P N P w / k 2 p w O f K u B g + p L 9 x L P o 4 f v 6 n + D P j A 2 m C z P V i 9 d J x 2 T 9 z w m O Y L O B q l A V 5 s + r S B h + + q / e I G I + R + R 1 f j f V 7 7 w W G + H s 0 M H x O L B L m c J h w F M 0 e I y E 2 o 1 L s u X 2 f N c d 5 9 B E d R 9 I v S j e k x K V 1 f o v X 4 C F 5 / w N V a z P R T d c e 4 r C 6 J Y X v / 7 x / y N K V + W f S P Q 1 u s k / r J f m B M x K O x e T Z w 4 j 5 Z T z J U 8 l i P c h y d M M k w k I W Z F 9 g B R x e 4 o Q A m K I 6 M v z v e f h r r w D O e j W Y J Q s l T 4 F e 7 b 9 W d N Z 6 / N J 4 i n m r t 1 V D o R Y Z P h A i s N P p Y T + d l b 6 F V k D s L f q X i 7 j 8 M o V O i x n D J N o w Z G g a y h o W n F A 8 f 2 8 W d P E 7 P f m J 8 N 4 Z 9 b Y 3 9 W 8 1 s b 1 Z 3 c D f k E b 3 o B t R y t I o Q s x + 4 H x + y e 0 u l n h x p 2 R 3 7 w F + d V 4 X / / l 1 Z v 9 3 0 m 3 I J d J i z b Z Q H P y D 1 H Z G g + X Z v C S m C 2 l i E z a y 5 o x p 3 B i E r r e E T z B o q d l g + j H 2 Z L c h n 5 p + J a x 6 S N x P J Z h V u u U f 8 z v u X C 2 A e T 9 H v 0 + G l m R + / r V K T H 3 5 n W r 1 l 8 x Y i a f J 2 O 6 / z V H 3 G + 2 9 G G X Y k Q g / o c f y S p V 7 J z f p 2 V D q G v r k + / Y z 7 p 5 + + 2 s w u 9 V W 7 e M H F s j P T t r c v 2 4 7 + f b Z / O k + R D g 3 D w 0 4 f d Y T P k 8 1 m q l j 3 3 B T s s Y 6 5 z / C u J 9 y 8 V N j w 9 L v q j j + 8 k a Y Z Y 4 c Z a Q g L R + t j r n X 4 H f z W R B w 1 Z C j C 6 u / a y W e s 2 c 2 t C + H T c k j z c 0 5 T U 6 o W W b a d P E s h u V b l q r 1 b f A F X W 9 P X W L F V l D V R h U / J 6 P R V w Z W w 9 2 O x u v X n O / b K h t P c n Z 4 X d y d 1 c 0 F a o Y E 4 K x j l S 5 U 0 E l m 4 m Y a D N P C T R 8 O B z M x / I t 7 l x I 5 4 u 8 O X d m 7 y O c H G j u b 0 8 8 z c Q p / i a E I A 4 t g a 2 A Q 8 9 u 1 i L A I Q b z B a n 8 n m c K y N M U D 8 g d s G U a e J s w j + F P a I v E u o E r W b y I f j C S + K u 4 l k j 0 t L r E 7 8 / X C 2 + N C v H k j 5 V 1 U I e Y 5 M H F O a y D z / P / 9 e v s P X V C I m 5 4 B T A P u R 0 7 n k 2 T 7 W d / Y o g 0 p 6 W c k t E B t b Y b a K C O Z h f 4 m d t K U J m c O 2 e C D B w W 9 N + x 7 b e 3 t r p 7 H h F H u j X / A q q 2 I L c b s 6 t V S Q B f d R Z v L 4 v E X V l D w D Y 0 L z w 7 f e r s 9 L 2 c v m P 7 V L c q S 5 5 W z b H I P O 4 4 / R T 5 m 6 j e a x E d k 3 Q y H i c B L e l k + l C Z d u 2 7 8 t L v h P v R n h M a 4 K 4 N q E N V c f / E U P v H Q q D w j o u U Q V 0 C B o w M E w g Y C P b V T e x v q R E F 8 4 H N 3 I 4 G 4 c / p z 7 + C 7 i h P C 4 f m f K w 7 E Z G f P 0 N a l z k K m w / r e 6 5 e u S x t w s e L l Y g h o f T 3 f s R m C n O a n X L m i w v f 4 H h z s b D 1 A P F a Y n W h + T + i S Q v N p l r q / a K k e Z Q H j r d x z 8 w p W y V A Z S Z h 5 F 0 X D g O Q d H 6 x + u v 6 O 1 H R a U / R 6 m x 0 I 1 b Z J 6 r 7 2 w k C a Q n L 3 M L J 2 c u 7 A F + Z q M / e P 1 6 f g G z 4 P 7 n a v y M y Y Z J i / p y U W l 2 w v S s v E F w H 5 u l e W B D g 7 K 1 e 6 o t u R R J d j c 6 k g e u M z Q L r E 6 s 3 e a 2 b 0 y t 6 p k R Q L / E w 9 j a p 7 C 5 c 0 f C R W 8 k U n z o F u Q L s M C w Q p 0 v H 7 E k I / D 7 Q s j r D J 2 X I l 8 z V v l F R C F Q R 0 t T T L J 7 + E z W O M U 7 g w X k A 8 L p B s u o f r n e D q e 9 H Q q r 7 f i 2 / p l s M g R 7 g B B G D K b z I W u + H H 7 r S / 2 d n p g R I 2 f x 0 7 b 9 V f C f p 0 i h H V 8 e v 4 A 2 1 n V + u F 3 Q b / J y U k z y Z Y 0 y Y G d 3 + Z t T N 1 a T F 9 T b E G m E B O 3 a G 9 N I M u N a K 5 e 1 v u a H g q r N X 3 d P j p + 5 a e T 1 J M D x g + m w C D Y J N c Y I w o O t r 3 4 + J Q j n M D h Q u d i n C n e I x C R Z 5 j C P l t C R 4 Y r A o j E n H t P C y L + H T 3 G y 2 Y R j M j x X G q e S G x v A N f X I j r X 2 u s r x Q P 9 5 4 C J V h E c u W R 0 r K + s C m j a V C / j m b 3 f 4 8 F i t p z P N L C 1 y W M v H j j 9 X D K e V U E i 8 T s z 9 f R 5 a 3 Y + 1 Y I 2 1 e f j O d q z 3 Z i K B / v o w f b n n / I X m t i M Y s x r Z + U 8 s U g J O n w K a m M 4 M C Y Z m N a T 4 9 B 4 R t R M g J z C Y k H R 6 X X s o i Y T o V m I y 6 a V M m y 1 / D R M D y + v x W P M S 1 Y h 0 p T r C z t E N B 4 x / + a d x W U h G x N u 8 i d m p P n 8 O + I 2 M s C 8 V m O f K y i N G w w l M A w 6 N 7 f R V k s M V C c P i c k T 1 r 5 v 6 / l h q p M e 8 V y k y o f Y S V y 4 o r m 6 D p l U u j l F + Z M a E h K O I J W t N L k v n v R U E h S O d v I g M + Y x f 2 c v V G G w P q n y B G N k A U f p 1 I S 8 x 5 r 8 G 8 P v x Z V 0 J 0 K + X 3 N O h H r 3 n D z x 3 U S t + 1 J P J D T k 8 + P f u 1 r c v j P 1 v s R z R a 0 X H 6 a Y L a V / M m T V 7 z U c N Z U Q H / F O y R y h J + q b 7 U b i 8 t V v p 2 P 9 t T o K H I 6 w t q 3 U R Z 1 O M 9 y D j 0 G L A d j N e 2 q l L 9 + r p Y 7 r Q z q k f t 0 m h A J S x s f 3 e / C 8 P G D h a M g a W Q + f x U Z g G 8 a u W D G 2 J S 5 2 f W K K B e M r j E Q x Y m p / u z v U l W 8 8 Y i Z G t s v L M 6 r p h 4 O u j E 7 0 H s + n L 7 8 2 G M G 8 s o I r M y m f K J n Q Q t + J t s A 8 / W b L 2 U l p Y u M k J 9 u 0 2 I y 1 7 f c 3 6 R d N c n j 1 2 0 + 1 Q T h o J D P B W H L s R u n 0 / Q g f N 5 d Y d X V w 0 L I T 4 U F m u f l d t U Z U v H 9 a a Z / e P F 0 g g X u Q v A i K R a 5 l q U 8 V k E W Y u i W J 6 P u u u O S K q W B D R 2 1 a 4 Q h E O 0 9 f 9 l L 9 V y t b p X m D / 7 J K o n e 9 y O i U 5 b y 1 c 8 q Z d l o z s i g 5 t d 0 G h u / Y Y K b + / D o f 2 p r b b Z E V u / c b N 4 X 5 k 7 6 e I C y Z Z 6 i / b B 6 3 x W O 0 M w o S q k d b O C t E g k l m U k b M M P F Q D a R 1 A U r 5 o K 8 f o R c D t c g p l e / Z S Q Q 6 q J P P n s V H U H z x f b 2 p / S R N 0 1 9 J Q A o m m M J r 1 n 7 t 5 j 1 T G H c z b 3 w T 6 a m c d B 1 v E B w D H s h 0 w x f r 5 f 1 U P w / 9 M 1 B V 5 4 h p U Y l u a f U u t Z C N S F y 8 e S T M 5 x 6 O w t V y d N 9 7 4 0 8 Z g d P 7 K b Y n E L K K M J M O N V C y G O K F g Z J O M d u P L X M N V 1 J U J m Y f q A A w J B R 8 r y k x f 3 2 J a 9 6 p V q G 3 2 + N i 0 m a I U e m f W q q 9 x s P Q O v s 5 i i w Y J R p w p 7 w x i 6 H t I U f B e P 7 I c d + h g o W z L N B R 2 7 c O u o 5 b E H F 3 c + q x p + A g k Z F 7 W 3 I W / B p D p D w S n 5 6 R I u O i 8 K 4 7 T D k 0 6 z N V 5 Q 3 e b L V w z p 7 3 2 W 1 s V w f p Y x O N K 1 P z Z V 7 e h 9 0 w X L f T Z E v 0 z 8 I Q q D a I M c F f l h l R X g v s r u W 8 4 / 6 W v W a G 7 4 v s 5 4 s 7 W 2 k X d s 9 4 T O J y g 7 H m i B u W s O D y k V o I b G t c x 6 V p f 5 / U R S i S 1 Z H H a T X F d 0 + s J 4 k Y d d I 0 T W e K P B 8 r m F L l Z C W + J q O G k T 2 y G V Y n C r X P Z 9 K V P C + B 4 h q w B d 6 s R V i l l I j c 5 a y U 4 q v 3 j u V 4 J 6 D 7 T D H W e k q w x T u R U E o x u + T t Q D C / u 1 m G p z Y H X J I + v 4 + x R v h u u W q e H X M n 9 I C 3 b J a K G I J x U X 8 6 C s j R b f t p M Z 3 H G b h 7 k C z Q M W L G Z m u M g 8 Y 7 u j 0 0 T / d F g X C D 3 H 3 0 b v v Y q h D f R Y Y d R s / c W s N 9 V H z N x m 1 P 3 y S Q x I M 1 R I e 5 i E b 8 d l Z 3 o Q Y r 5 K s Q o o W J w M P A 9 o r x O Y Z R Y r s s R S f R h p Q 0 V 5 D P 9 z 5 1 U y S X n / v D H T E w T 7 W g Y 5 w M 6 1 J D R c s H K i M 3 k 3 K c C E I S t l 3 m w b d 3 5 m Y V M F O 1 y 7 C y K v A w b z s I C A 8 k n / B 7 i M T Z I O s p K 1 C p b v 0 s B U A f A 9 t i C P m C V e u T G z Y O z w e Z I x S X 9 / d s R G K 5 d H t i K y c O A 7 + 7 4 N 0 v I / n c B 2 m x p v k Y i 5 e C o O 3 M + q e 5 j b F 0 z n H k R a C e Z w M l A v x k 9 J q r t Y A N 0 h B 5 j 7 g L 3 o M 2 u 4 2 g P D + c q p k 0 Q r I 5 j s m J Q w q t v K h S k l F t a j C Q F A z k j E 0 n 4 c S k Y T X z + O 6 7 K v u j W H w y N 0 y M e Z l f m P F m 5 b J n o v v c q w N / d U 2 E w + 2 5 a k S 7 X k l 5 7 e H y g i b r e E 4 k P C f g i Q i y g y I f 0 d q n X X 8 K 6 G D 1 r I W Q l K s I o O N c i e 4 X x G I U 5 V y L E g R H s z o w I Z k x Z P V u u O D f H B e 0 R r m 2 M p I h 1 W 8 9 R t z c d F + V f v z j S O Q L K O e s u H w 1 Y p j 0 c X w U p u 8 b O 6 E H + U w x Q I l G 3 g i x d p F y T 5 P x 9 2 D a W B e L d 5 U F E h 4 Y s v u E G 6 H 2 V j 4 i x a 3 7 M z S c X x z 1 f E e x X g O r F m f t q / 0 d s R d U c L x K B a f 0 x u B k o V T G 3 c O D H Q p X N 2 s k S 0 e R Q W C o q X P b Z Y J h a h r 8 T 0 J I Z x k m v U L p j A o M R k + w J 5 q 3 9 3 o v W d L o c b 5 p 1 F d f + 6 g 7 9 z G O l t D k K E Q 9 P G h y n M 0 k h c k z A K D 3 + Q Z N Z S c 6 0 V J m E x A + X c k R j o z 4 b b V s 1 d k p h T V o u N g R f I l 5 K L E 7 T v S 4 R 9 H z a J F x 7 x S 6 f B X V P d R z 4 I g S C b x O c t P L a 4 7 L S n 6 5 B U v I r f D q 3 u 3 a k 6 K 6 D V n X S Y 3 c x 8 L h 5 Q F M V d g 4 j n z r e f 7 a K H P M e R i / V R i C T f o Q r o P m a A + I D l 4 p e 0 q 7 e N D 4 w F 3 7 2 A / J S U g E B Q f 6 G 2 O R Y A C p k d G z a Z v l C N 4 O M U s L j q d A g d k H z Z A C 3 G W W v P g u n v H n Y 9 X P k 5 B e 3 + 2 5 / e 2 x o M 2 l k Q d 2 w g m s n j + 3 x k O 0 d S S I 5 w N O A K i 1 + j S B 8 T g 9 O 6 I b z B s 8 u g Q j t s 8 m x e n h D Y H f + u h e 3 z 8 A J 8 D 5 f h U g i Q t A g S W S e k Z + h 1 K 7 Q o c 9 3 1 l S X Z k E q 1 l y E D E y f 3 s F Y 1 w 0 C S 3 G M y a M D X a u Z l 4 Z l g a i A O M d K 9 A 1 6 N l u f B 7 5 y q k s b D Y H s D 7 e I u R c q 5 0 a h F W j T K M J m c C w 7 I P x S g s h c b / n O b + 3 q Y O O h u t 2 b m p b / v g P M a I 6 G h 9 x B s L D x 0 z O 2 R m S k 3 0 k X V B x D S 3 A h u Y G N e z o Z 9 U M Q z N i d q D k N m M r J 2 l O s L G l Q d L y g R t D U O f D U r l x J A c B U p W i I k 9 W r Q b z B U / V I b G M D Q 2 O C f C F C D e G C J W o V w Z X P t Z p S D t Q C R I U 7 q u 6 / z P u v + 8 i e I G O J e M 4 / Q F V I e h b I R y F 4 e c v s 1 7 x 8 M V l T i D H G h x 6 g U E e + o 2 6 m X R j + 3 7 X g l w 7 4 C Y 9 p E + u 0 r 1 a r a o W 8 j l e N P a r G h G M b r E l f w 7 E i V L f K M 0 E H p b 6 w q E L F y l K / R I q j z 1 k l W c W F z Q X B c b D T A A a s u u 4 0 i t t f r u + s S f a V 6 3 J W W W q g i T h / X J I e 6 5 9 F D P 3 r f S a j S i A E E 1 y g E o s M U k p I P Z q P N P g K m E j 7 u g P t 8 2 C B 0 3 J 2 6 b I R b v d 6 G c 5 m Y 6 w O / i i T Y f Q N R q R V g o l 1 h T C 5 J J / / 7 4 Z 4 + N 1 D W / q 0 i z 7 a 6 b 4 + T u S o P m i I Q e A f u P 0 Z b X r 1 j 2 C q o M Y K D Y M h v + R 3 6 T f C t G f b l a Z g / M f c P J x Q H d F h J E z 7 T W l v c n C 4 8 9 z Q m d G Z 0 K N N 8 J 8 r x 0 8 z a R u 9 Z m O l g U v + m 3 3 O 5 2 X c 7 g n 9 h i X H Z z W P I M I 1 Q w 4 z 1 R 0 H z w u g R A 6 L 3 Z P w y E D 9 z N p R d z m 3 P v 0 / n 2 a Y F 6 v w i H E g Q Q a 4 6 n D u 5 w R m S B d x v U 2 A 6 P r 0 X x y + 9 G b C O D 3 q I 5 A w C 1 R i t k q H 7 l N Y u e 3 o l s Y y H U d E j K F v 7 + t G / p V w o j i 8 h 1 n J C n m d L 5 r Z c V r A P U k q o C p R M o a S e T x 2 + L a F E U X O W H 2 9 A v U S d m j C M f 3 0 H g t P g R 2 a H Y + n u h j c G J r 9 P J G t x m 8 C 3 x x n k 2 g p o O H I P n S 2 G z A d C c d A c F h n P 9 + k S C 2 t o C J 4 p w h x L i M p D W W 4 b z G p H Y k F G R 4 7 Y / + e q o i F p p d T y e F H P i D Y + F K w d 1 H d f G l X x K a g O M G p U O K W M 5 7 n b K c I R H Z N S v W + p G 8 G W k T 4 e 1 9 g + N W I U A Z Y 1 6 6 s A z b D 3 P g + v W z m 4 g b H C b Z u v e p l t A r l I l A / v R x I p Q L 1 O F D u F r q t k i P x 9 T f n W F r f + I o o E Y b C G P z U T K n S U B 5 x + X t H Q W 3 X + I k e C d G Y L g 3 O s W W Z T 8 h e Z A S M b l v 3 8 8 h 0 D v 7 m q i o X y p N r R Y p i V 0 M F l x 2 R t g a r b h z F x C 2 x t o N p w E 8 9 x 1 d 8 5 C 6 j e W T Q B T S l 0 j Z Z a 8 6 B s m j o s P i 9 T 2 C p D 7 8 B K H s O G o + r n a b p u Q B j a F P z o 9 i h E G a I G M B x i 4 5 E Z 7 B i D O X p w E O 3 l 9 k Q p g e A / o Z t A M u F U H P V Q l T / Z M w u N q m i v 9 p J g L d E x b z i Z C b T 3 i 3 J K L e J f 9 L z 1 N G n e i + v 2 f d k d K p a j 2 S 3 h 9 v S 8 j x t Z Q H 2 R E W 6 q G W S a s 0 W k Z 3 8 3 m v P v 6 G I v V T 0 t Z Y 3 S / l a e / t c A c A C r p / L 1 j S V U 5 3 O 5 d v D M z 1 e 4 m W i f m Z K e r C B U U k t x w U / m j c b 1 T Z 4 2 k V 0 D / R I S i m + z j a b f h v B M 7 6 M q u f t v U Q z t 1 J d P j 3 e / z L r / A X o / t E s Y e S m N A J A X 4 p q e C 5 x B S z q e 4 E J Y 5 / q U K R u Z a y W R 9 x 8 t J b 3 A U f E n Y x B r Z E L K v R 8 / j e o K S 3 w c p N 6 a u d x x U v n R e H 8 U n R 2 R y G r F n V 2 v q L a v m 7 7 H 5 5 G V B X j J v D 8 / F i s d f 8 a m s j 2 X 5 A S D D c K z A d G 7 5 Z 3 r x M 3 y Y f i q b h + 0 K / 4 X f 4 k l v 4 q M a 8 6 z F / y B t N 1 0 q y 5 d 3 z E s f 9 S a + 3 t f J 9 s + b H P D 2 0 n 8 8 n N 5 w u 4 R k q R L t i I + G N + u q C R 8 T v 3 0 X u u p W a z w t Q U 4 m c U N T p o x W N g 7 v B 3 a B I T u 8 H f g M 9 H v I R u V T D C 8 p T 2 u q c 9 L r 6 N t a d F 7 W j U O n S 4 h + k / V / O 0 Z 2 d b c 5 p d I T t 5 w N 8 o N h V + g n p B P E l v n C / 3 6 s / e k k O k 3 C l H W Q w q x d O u V Y A p W 5 u i l T W w j z y f r 2 z D U r 2 M P z c 1 Y e m w 9 g 2 V r 8 T g R X y F R j 6 J A 3 B W o a 4 Q Q M w Q q b c e h 0 7 X + T x 0 u h m L H M S l F 6 3 P S m X 6 Z d 7 T t u + w U J G Y H W u X m 3 Z s 4 h B u / F Y S x y W R n W 5 b o h / y k P d 0 w / E r v w 2 N 4 + 0 r z f z n N u s I 1 H Y Y m L / z u z s E V P H M 0 1 U K L k 7 n F Z 6 J g p B d 3 O I r 8 L 6 r 4 C x R e b W y Z g 1 n l Z G 2 a W N y 4 8 v / F D K w 8 c l V o V e 6 d l a V e s S A v s O 6 S J J G 4 f z G a T Y Q X O f 3 0 J s 8 r l m v s 3 h 2 2 I c 2 e G K K b v t M a g y K L 6 D Z 6 Q 6 X x x r l z N n j U q 3 c G 5 n / U e m 2 b W / U 4 P 1 P X c l d f v E o F a x K L I Y F j Y W e A 4 v K c F L g F Q y f B u y n 7 y c K Y z L f z E q M z G z 5 D Y b 0 t Q 9 i c n e b + W D 3 U q S n b 4 i p s 9 a F V T H T S M v a C R q z X 0 g 9 t u P o i M H R I G 9 j H f C O l v j L V V / 4 k Y D s z G z e V H O 4 S G P H m H e u 0 p q i 5 U v q M N W 8 F S w 4 q I k V a + j 7 g 5 l V l s S P 6 j K o c K M r L c e F J O Q j 6 f j 1 z Q m Q f g Z H c 2 d + j c P B 0 l 2 7 b S S n U O h q I D / 7 T j E l 0 0 W g z y 3 8 K o j b B V T u M K T X 9 P H C U G d L D h a 5 R e G J W O y i u / 9 V D Q X v d O E 5 G E 7 J L k b 1 k o l m w a R I U n l F C 8 O 1 Q j O y q F + j C 5 S i g j w Z X e 7 E o r G 0 9 T + U m V b F U 7 l 3 L H G J f M 5 f l z f O k E i c l x 8 N z o i q L 8 S G F Z F J / i F W N H a z x S W g H c D z B J H 8 1 p n Z G r 4 9 e 1 r a v v H 8 k H e p W 7 / h M Y 7 w X P G b B M v B 8 C 7 N s S w q Z Z E M h o z 9 J 4 H r 6 r K H t Q k o F g d 7 q n 9 7 o M G j T 1 4 S C N i p C X M 6 p H / v l n e 9 y Q 9 D u n N q u I p F c A X o 4 J t X T g 6 s b I a 9 u y F N / o T M p I W T N 4 1 4 I Y V Q v N 7 q r 9 t z B k + y t f O Z X U X J + y A 6 W v q H c 3 q d r S m G s H 1 9 f 7 z / N G w U R Y W b X a Q L q G k X j I j k C E u v / D m P K L 8 5 b G f 0 1 j v Z g g i 5 l R x 1 X 6 O M Q h i 5 P R u X V j P n m Y z m W o z r l O H 2 P a 7 M K f h R R W f n h p J 8 O Z Z 0 P y N a E A 0 O h l S 0 Z k K W 3 3 v x 9 N 2 j 3 C R s d s + W X e V o 4 1 P F c 8 K + 7 x n E h B 9 m E l / T G z p c H P z 4 E 1 3 M + F I b Y e r O r o T V B v A Z B + v 2 + f v g L X u b X C b z J V 7 z A u m G 2 g c 7 e 2 n v R W L u v 8 q P N 7 k F B 5 4 W Q X 5 r 3 a u M J w B q i k e Y S M t u I p 5 0 Q Z + W c Z 5 8 9 r y Z V m x x 7 L P 2 y F F k C 5 A s K A G N O + S F / N D S o k j 1 w + 3 S N i c s O J Z 4 V Y s h 9 R V + U V T M K K 3 X + X 8 C A 0 g w H u 4 h 2 S R + C l j p C e s m H Q 8 / 7 z X x + i 2 p y / U H H Z f V / D w R w / b G Q 5 O i M F G 0 9 v x A H N t J 1 t P l 8 J G t a a G S 2 b K o M K j W 7 T B X R a i f R / b j F V 6 2 d O 3 0 / 5 A Q p l o r R B V U D u 5 x X 1 C 1 2 i K a 0 O w v 5 P R R B z 7 e R r B g K R O Z e I 7 T N U V W n V t x i o m t 0 6 + G l 0 T 0 d 6 s y p V W M 6 i x Q l D Y 1 0 H T J s c d 5 m E l 4 Z O j / e + G M R X O E N p U E S x t 1 y B 3 t y r B U v T w Y 5 g L 2 C D H p / u 2 F u L L / s O w f 0 T A s x l h o 7 N g 3 S M b J H d f D 8 i 2 1 v 3 7 A 1 G Q 4 1 i Y f 5 J I Z g 6 W v o t 6 8 m c x o L f C v 6 + K Y Y J n s L Z G p e Y t d E Z + a Q h q S 4 d k b 5 R 6 W C b j + v o 6 K O K l M s I O 3 G Y Q n M N w A S g F p z b L I z k / H m d n n F o F o 2 F 9 T 9 T f C x s t l h A h x E + r w f K c Z Y a g Y a T F r C r M j 2 + / B i K 1 d J I o V j b / F l 4 I Z a Y g M F Q A s 7 U Y x L c b J h / Y l T T O q R 8 E M 9 x K 3 D H t y A x / u I r e a 3 r Q 1 G E J k F g U x x 7 1 Z G L 4 i n F W / 3 h S l U g O g 0 v Y 5 W 5 8 B v f e Y W D S E / P l s 3 i d 3 q c V k g V M 1 8 N 4 c P q a 4 4 8 J z R l 8 Y p q t 7 / I C 8 I Z 7 O V 3 e W a + 6 E f E L H L 8 N I R k 4 m r D q i D i 3 E V + + 9 9 D q 0 8 f b b z l 8 p l 7 R n X 7 q C q + 3 e 1 z Q 6 I 2 2 Y u w U J O b N 7 + z U I E 7 x p i Q Y y y Q 8 g E b M l L e j f L f 6 I Z 6 5 F A W C s G y p X 5 W 1 H 0 r x + D i F g C s D M 6 5 Z M V h m 8 a j o y U i z W d L g o O N R M A 4 E j / B D e h v n N j c u r M C b m J 9 M Q Z M l x E 3 m c X 8 i F u f 5 R S U A f 6 r l c I k P U E d n T C 7 V C 9 q I K w Q o M o a J I l O l h t F S o P w k 6 4 L 2 s w M z T J B 6 G 0 O P 8 v F O L 8 h X P c s Y q Z R j 3 v U 0 l t 4 L g Y W u b 0 / l e x J z 1 L 6 O Q i y i S T X / R p e u f a M S C / D w v f 2 I B d b R 4 A u e H M I 0 m K D V 4 T 5 j O Z T 2 T J D D k E d X M t x Y P h 4 v D M O / k X c f Y k 8 9 F h u S i r D M 1 t 4 O f m q D Y c w V d 3 8 b w Z S B c g y X h a F W T O D U m Z m 1 o w 0 V T t f S l p e O X J m U i 4 P 7 z M c J 9 K e D N S T p m G 5 J / 4 d 6 E 2 y O 2 e K L i w K u H C 7 Q l i A F o y k R x v x n j s Z 2 I Q d k N r T W C w h n M q Z z F c z g Q h u Z m O S d m o x 3 v W Z s 8 7 v H q L x F 0 g 8 W 6 3 M j W C K 4 W u u Q r o 5 I K + S c i p k I k W X P K i N M V Y 8 L d 0 q n 4 v b 2 u Z g n / j g a n S m 3 4 2 c I 3 2 q 8 H O n m P K D p U A r r + l a 8 0 f J 1 Z g Q A N c 9 w 5 / p S R E t D u I J 9 D V I m v P W M U 5 I g c M J m u / Y D d b l G / V D s X q J J m z Y H n r q C t S f t O n V 5 k 4 / y b R r 2 t w i U O 4 d J r 6 c A Z Z m 3 v g 2 A 2 X j Z 7 D B 3 X / J z D G W i j O z B H 6 n x v + 0 v y g T y 9 U b W h Y Y D K o U l 3 e 1 v x F s b 3 d f L O g K b O x + L I U u K Y Z h z 2 7 z O Q B J X D S X E Q q o Z L e M O 5 l 8 6 r C F A e 5 y 6 s k a y n x G N M I Q r S k i W r U D n U E v D 6 8 E 7 Z Y 5 G 5 2 h 5 V R N g R / R y A o 8 L h o e D Z S V j x v W z O w 4 l d c s + T d G O G v B c n N 9 n 8 O a N g E x z 5 L 5 3 c w Q U 8 n L d c j j i x n z z o P m e 1 U y 5 b Y F w Q b m N t e A Y v 1 h K 3 O 4 R D v u e 8 X u 0 x 5 Y y / 9 w d 1 m T v s a v 9 l 7 / 7 4 h N j K T a 0 I C J 7 A R i t + c 1 j g G U v P 7 K p D x 1 x + y N P d s I 2 F R e f k l J p L 2 z J P O C u C O a k r z S 4 k f P 0 N A 3 4 N L y q O b 0 L f 4 R 3 A E d X n u A O R k + 7 o F t x L v d d E 0 I s s r j v A h J F b 8 5 c d 3 o v F o P Z x 6 X T i Q H q L 1 A n m z C 3 R g e k H 2 8 H l B B a g w U T l f 6 d 1 1 L Z y 5 u 1 q 8 0 3 c z J c e c 0 T 0 v i x 8 4 i m j A + k 1 R L n D 0 a t J w S x t G p L Z A v C l o C B d e W K A T 1 W v 6 h F y / v 8 0 E 2 M p l 8 L E l b 4 Q 8 G y u E e U Q B F v f E n 1 6 p P H s U 7 i 0 T Z d g k r 5 4 x P F + e p u v 6 O q k 0 F j i f 2 2 l q M D W R h x k j j L a u i C n W M f l Z c x C g P / I g b d L O 7 J G u 5 + H 1 G N S 8 3 Q b F X 2 X P q F U t u S z L U R f / H C i + j J 1 r 3 H H 6 s 9 D C U m d m L I a 1 o 0 z 1 2 T m / M H G 4 8 Z J I K / f u 0 Q k C + v 4 8 J f j 6 c z P r 9 p F i S Q E V l A D u 6 g N u 5 c X r m h V W b P I d D U L P o L T r f W f L R j 8 W J t E u m Z 3 W r C P 3 c y / v r L G g 0 L 0 6 W S B F 4 H t 6 r U v q + G W y 0 1 l + U G g P T r 3 x w C Z m 8 m / p A q D L X 2 7 6 7 O k v Y H M s + y 3 / E L d 9 o M O y X V + B X e X m 7 u 4 c 2 I 4 g 8 v A m Q n i o 9 y m y C s O y Z 1 f I s X d X f p b G d J E v T R s T V n T 5 D / 3 v T 6 B / k k Q K x h u r o P N s 0 e L 4 Q n f W 4 Q r P P y 1 B 1 f P F b 8 U 1 r C t D Q c D 2 G T E A 1 / f F + l F I w + b 1 y b P D f l 5 s u 3 S X f F s c 0 k A o Z + j Q Q + R O + L h 7 h M E W V t l z B 4 4 F X Y p T e 8 O G t e b t b H H 1 I M v t v e n N P t C M u n l 3 t 4 c l 3 x 9 0 f I o 8 e v I 9 k e 3 A T Z J l 0 t 9 Z F z R V n 3 t H t 1 w v c 3 1 3 w z X v I b A p x j q w X s i x 7 b k f c 5 P N w M G 6 U 1 b 2 0 4 T 9 y 8 T Q l k b V I 3 j 6 J 1 Q T o U R K z 6 r H 4 v w / 0 / L D O w n O Z e r R 7 W P A i H b C J M 5 2 t 9 + q K 6 k + / 4 p F j d N y x I n v x B L n i 3 B e N n z s k f P 6 n + G I j M W X z w N u C R 8 K 6 G 3 u a L r X W t B H 8 8 r X c 6 Y c f r r r W a i N V m W K g N 1 S K g Y n M E a E j C O f 4 8 X A + G e 5 v M G B 0 1 w R K s b 9 7 I / t I T C n / Z G C 5 t 2 8 + 1 U u d X H p q n G X 7 b H L N c Q Z 7 9 / L A A f W z j J 7 8 q w X g p 3 h 0 i k h H X 2 W 8 m H U u V h 2 L d m 6 / v 6 m S e f u b 9 4 J Y l s C t x M N b 3 m l e E I 7 6 V 3 6 d r N K 5 Q m J f J B j D C S V 3 M B Z D D r m + T r / m O E v M 2 C V j X 8 X L 0 B m G k i 6 0 q x l 8 + v P I B W M 4 x q B X d T n Z 6 y J N 8 2 D z 8 T V + d y n b I Y T h 1 N D K 9 1 M c q f M r h c 8 R r / 3 4 + k K P L P I 1 H o D p h b Y V P e 0 O f z n C 1 I L T 7 F n 8 Z h Q 9 / k t e j f 3 + 9 B T h 8 5 3 k 8 f A w L Z / P / f 0 3 V k M u O / n 7 U 5 i N N 3 A 0 r o L m B l x 1 + s d 9 3 + 4 P 8 8 N 7 C k P j k j U g h 7 d 7 G 4 W P 0 1 k D y x H U W i s a H l 1 U W 7 7 i m L r H + k U x r + K T A 2 h u 1 V f l c b P D v N T c 9 L 0 w i j f X f j / x Z 6 d J 4 8 7 0 n m f H 9 Z P z f r K 1 S b U S K Q P F u P Y U C k + B q / 5 V b + V 8 D C + d q 9 D Y O I 4 j b X r P P r L 8 i H P v 8 Q m O f d f J g E 5 e I / 8 k Q o T P e O B Z + m t Z j W d V s 8 R e c 5 0 2 R y r J + e + Z u R U D Q 2 + I L k N L C J x X X 1 a 3 C T / S t s M 3 a U L e w M X a q H w 1 l I F / z G 9 W P G E g B p M 0 t 2 w z / v T q b X + e C A p 9 0 K D d j o C h p z Q 8 o T 1 j U t b i f j q b M 7 v B 3 r e 1 c 8 K i W 4 H b H r + r v Z v w B b V 2 + y 4 8 3 r 4 l U N b W h V 4 C O J S k u E / G X Y I 6 0 e W r E 2 c s u E K T 3 H s O p U F V s 7 E B 1 A c 4 s 0 2 U G Q F Y r z x Q Q C x 3 D N j l K 6 u j x s T u m h u r X O x 4 j b h Z I 7 j b a g 7 E w H T 9 C e v K P 7 s P z L + B l P R j H q L 5 I a o y G A M 5 s r p 9 s l l 1 4 L H n z f s b y / F N H z 9 K h F 3 u y d L W G e 6 w h O R B a f c 8 u R 0 6 H D w l o 6 H D e H k F C P S U f 4 C H J p a M h Z Z Q A C i G d N s V p M L B O N V f K Y s r m X l 5 B 0 3 / c u F i t F p n i X x 7 h H K L + 3 K 8 k o S n n I 6 m z J K A Q T + P B m R r S U m / b / n 1 4 j C J u U 2 G O o f A j J R z + V P I s b N T K R P 4 1 w L R z R 6 1 C M W V 0 Y U n p 7 n V 3 j B t h 2 v G I B H G S x 2 S 0 B w z G z X w 6 G v R 9 C h b D W C 5 C t e Y y e l X 2 r f x Y y u s s / b t P s N n 0 u 2 M / a M y Q v j P Z 6 n 7 G 6 K n R y 9 I t G q G m w p i D z M m A Z 0 d W z 3 G I o V / n Z c T E c I Q 7 M V 7 y D / 8 t b w a s 6 n E B H d b z B W A x 3 s s p P H u / x v M r l 4 b a L x P C f M 8 u m W X T 4 P i K X 1 x l 4 K 2 g q v 9 F a 3 f 8 P E t D V r v B V X C h a v r m C A 7 6 t k W s R 0 3 + a + e 4 o U i I / U 2 v y 0 n i t W + k h R M v r d 0 I r L z P D H D t A t f k L J v d 8 K I f 7 R A f v h q Y Z z t d g k u 6 R D V O K C r 2 G e g b y p u Z U g g D / 3 k j V B z U d / A w q 2 l V Y P l h H 6 G + 3 z + z k p Q L o S E B w s H h q h L t M Y Z + T B j V e b b G o g + K L a p 2 G e 7 H y K 1 5 3 9 8 Y / q K i u 6 V K d / o r s 3 I S C T 1 n h H / H b d S g Z R Z v b k 4 P U M o B w L 0 + f R g B k G X x 2 9 4 m + g 4 k C G U 0 C h 1 K E T b Y / M U c n q w X O n 2 Y Z s r s e 6 5 3 I P 7 M p U f M M H H r o U a r 1 q + e b B p L j Z E N 4 5 A 7 q 1 e p e E n F G N l k p 6 k u p o A G 9 G F e p Q i 6 g X X m P P O y S S 2 d s p 6 o L V M 0 H E X A i c Z i K E E 4 d T H r N Y 8 U E 6 4 P 2 A 6 7 i l H t R C m p b K 2 k 4 O E Y a c g 7 X P y 7 W U P K 0 j P 4 i B H r A K a l K K 3 J N W C O / s 2 s k R 7 e r M y W c 7 h a U G / W 0 v r z I / 2 n b E 7 t W a u p A e 3 O U 5 3 b k w 6 G S x D 5 M Y 6 2 p e w Y b w 8 v 4 0 9 j K b t b T a g T N w s k E O b u T P T t m w p 9 B q 4 q h b z 1 h M o s 2 q A N W I + + D l U A O k g x C 7 j 3 D X F c v 6 v D Y v O V X T J G 1 F v C G Y T g Z u V z 0 I N 6 P C W 3 i l k q u a h K 9 6 t j + Q q Z g g F M b 4 I B N Y v 6 R E v c E 3 L x S O L 6 i Q 2 f c 9 M P n + / R q d B H Z a C p G k R m G o h j l E 7 K B g D n e C W M r Z n D Q G o l Z Z / U u s M Q E K M P s 7 1 + J u J L J X Y d l y g 5 o k a E 9 e y O k S F p + p z N r C S Z 7 T F / d u t 6 v N A M 7 H 3 N V x m y c S B o H e H c o Z M a 2 n a L X g 0 8 x T f a P V m 1 3 B 6 w v P 6 T s c Z I E d / d d y S y i a x e f 7 g I s / v f E / y z E E k w / 3 a L f T F n 5 A j 7 L 4 u / O 4 p g k I Q q 8 x 9 v X 5 M C 3 q u 8 4 v D F D G K a / 6 Y Q / 3 9 C O c I Y A A a 6 5 3 i X y 2 p k S O 9 D p i O F I o 0 i u E k 6 O d 2 Y h o 1 y 6 I / 9 b Z t / 6 K 6 l s g l 0 P I o h g u T p T n I K u S c Q m o o 0 w 8 1 V J O U s U H N K e 5 y J u 1 c b d y g / E t H L J W F b d L I C C R F W p R p X E E c x I z l q 0 G J v 3 c h 7 3 Q n / y 2 q k 7 0 K Q 3 / I l U s i T c a 2 e H P W q G 8 O I B i 9 4 G q v H k 1 P B Y G M n N c 9 F K u B 5 2 u 7 1 I y b f 5 O O V y 1 z U q M e T Q F G U M I H Q l h M T q Z L p 8 P v M 5 / c P s 2 E C K n c i 8 6 5 M L 3 1 o b F C y i p I 4 v t E o U v p p g U 1 a q j P K H 5 l 3 3 F u w g 2 Q R F 5 l z i 2 H x n R Q M n D t p r q Y L T T u N m n j c z s b M Q k b M D C O D q l C q M a e z D P z l P y m e y G 5 i D y B y C z I 6 x t q T a W B 4 T O I 3 i B z b H g G j p T w n l K j D f D D D / 0 Y / t d n p h A 6 Q x E s s A N g 2 W 4 Q N n G p Q R 0 H 5 Y c 5 f 8 8 U X z + 9 v O 0 X t U p 2 O b O v H o / e S J 0 q 9 4 P Z A z p h D L E m 2 e b X + J h i L F R n o 6 e 5 T l 4 z C 5 2 O 5 t J 9 j g p m t h g B C x V j k 4 u p L w S 3 H m F B V g g R e s C N Z 4 i n 9 f s e O 2 i 0 q k Z Q 2 S B X G a N l W g p M k Z 2 l M B 3 C b d A Y G 7 j 1 j t 2 K X 1 E F j 7 F / p f n T q Z b J c + K 6 o I u + 2 n 2 p B y b I p t R K T E p a o U H 1 P k z Y c g 5 7 D B O r S K Y 4 i 2 4 y 2 e I z f U r s X d d 3 9 a E A + p D c 2 Z 1 y y r K K 6 u z g + S d 0 4 P N 4 l 5 D P Z 7 N g I k 1 F 1 V U f j X 5 G Q + d d F q y d c p F l 1 X I x H y M w 6 j Z S z x C 6 f D 8 d 4 a Q B E F O V 6 e v R f 8 D j T 1 G A 4 L U X j D J H m l 6 C o Z u w e b 7 p r i C p u L U / 8 9 j m Q J b M j w t u h N W A 5 z Y y o L + x b 3 g l 2 p / N S Z j d s Z n F J z b H D / U n k Z N c A O K 8 T g B 4 Q P V q f F W 7 b Q u + O d T L S m B e q 6 C t u k 9 s 7 Q Z w T V b 2 t f b O w z u b S H Q B l P D J + x J x S q B + P M c s j p 0 H O q Q j A m 2 R U m v 9 l n 8 7 H x o M w d L n z X k / D x i d D + N W c f D u a p 5 T 8 L 9 j Y b D 7 U 9 X E + h T 3 v 3 3 b w K y N i o W T L r W 1 c 2 8 D e t p 8 N v r 5 o z l S X t E 4 U 9 V j y z D 8 O Y w q y n + D m m P 3 6 u e j X 4 g b 2 k I V D j f t a H / / G 7 m 2 R e H Q x 5 j t 4 n n B k o s 2 Z c x C e X r K c F 2 u W A z i w + O I y 4 s S 8 D z 5 e + s M U n p 7 C g j u F 7 g 7 6 V P o r 2 9 m h t x O f j g l 5 k R E O N r c m r 2 V p e N 3 f r L K y A 0 w s K o X E e q / k H d I G 7 x h S j U X Q 4 g Y a 0 X M C i 2 Z F o B 4 g 6 V K N c I x e p O d j 8 P x a I o Y j Q K P X Z 0 i v i J B m i Y r q X G 4 y p 3 O U U D g 3 w Z N 2 + + G q M a S g b w S 5 / e H 2 u z O c 5 c R H m M Q 0 j g X 8 s 8 g W F R 8 P N 4 g j S 1 r n w f 0 R d u g T t o p X Z R F u 9 a / 5 i M 3 J 7 B l N k G q a + e J U 8 a Q Q K S B Z Q I f H b M + q p b p n I u r 5 B f c W F u c s h N u S R L z F 8 L v j l n S z J c d s I I 5 Z X B 8 E c A K J M O 6 A o A m B n r Q 4 p 9 v e 9 4 V b g U j V c J 6 t h j E a P K H s C j / u I W 1 G E + a h o 8 k w 2 U u g D e E r Z a o b A q T U D d + q m Q H r h J y a 7 X P y L R v 7 U 0 + 6 F Z c + / z W L k B a M / 6 O 3 o 7 3 8 e o M p M a A l V R w L n n 5 6 j m F k V y c u p v 9 y J X 7 v q l A l 3 x Y V 3 F k g o / F u R c h e M b r 5 h f n j r e D y C + Y f k o f z o q O W w x 5 n / t n d M 0 d W o K 3 K j e M f p w b s B + K m 7 d u q 2 I g + a x / m N W a 7 Q / U i c s J d 2 F R H K P x t 4 4 K d c y P / 6 A F S D 2 f Y a 8 e R M B x G s B X T C D E Q w R 3 G 8 L I T 6 s s i 0 E I N K K C 0 m T R y Y d X r M S D 1 D 4 L X 5 Y w K C 2 b H W b 9 b I I d f 8 w o 3 b p 4 p V O V g b v K B K l C 6 q K E Q Z g w J K s R O q + / y k k y w Q P n u K N b A i T I H s I V L 6 A o w e 7 d h r d 1 n u Z V Q D I G a z m / Y h V 6 X G C 4 9 r y q m / O e 1 0 j j 6 9 B t p 6 / + W 8 J j e 1 W P 6 e O G b 1 V Y W K N z r 9 G B Q Q n N E m 4 l + p D v C 1 f R v J Z G P / P S o m + F Y m d 5 e H E h c k O 5 c y y O M o E x l i Q D M Q 5 Q 1 a g k L t 5 L z k R v O x / q + X 2 G / W 1 h 9 a S 8 g n x 5 + S X X q Q i Q 6 E y h 7 V u 5 o F t z X 9 a H i B g G 5 t s + E f u K 4 C b R j 1 / O 1 d i 1 0 j w Q 6 E D t S Y 8 0 5 3 P b w P T 3 O m H U P Q 4 X m D 4 4 y w Y / r J P g p 7 c 9 e n U w h J W V s K T p / I X d 2 j 4 6 E i h f o C W h U N 8 + 4 c s 0 1 4 O G N R G t K s i Y N b + 0 8 7 f c G j 3 P T y y w B I o k Z P F u / P G 6 z J M i v d 7 e P k H l r B E w D 1 G R x 6 7 4 B O v 5 T m 6 N V U l c R a c X I a 4 o u D B S f f Q D O n P 0 J b 9 t 7 f N A m 8 u w g e o Q j P p 4 o h N O g S Y Y j R X J T k t s p x C w A G g v t B a S 7 z h t 0 X d k Z R l 5 r / U k T H Q f f F Q r z u 7 X C / Z 9 O c i V N R h 9 n k e x I P l r p 5 M L R i x 8 3 p Y + V z W / t I l 2 S D r d d w x 1 o / j 3 9 P O L Q p Z a 6 h o o 4 W q k z f S 8 i H W M J R u Z S h B g C e U K 0 f 8 O / F y L k v U q H 3 g Z e 4 F m 9 j D 7 W w c h Z 5 7 Y q H v H W x x m 5 6 Z z V 9 g h J x j 6 P 9 n e S I a z y p H c u X e s T T Y 0 Z 8 T M Y Q w y c p t + A h b w 8 V W J w y E / J c p 9 P 2 8 J T 9 7 S 4 M I G m x f q x m r + A g U z n 6 5 y U d e 0 w k w p j 7 h i X 4 T m Y h X N k f g I 8 r c x v a A A t 5 Q K P P C 5 s Y X p 9 c K K e Y b 7 I 2 w m b S Q Q V R L F e g e K 0 3 o v 3 d 7 R 7 8 1 w E O D 9 K k z 0 G c d y r t 9 9 6 e n N h V F n 5 a h z I J r k p c + z h n R L i n b 9 4 2 6 N L O n m E 2 f o T k P I S U Z u h N I N Q b V f Q x p G m o X Q C R m T R Q E N v x l W Q o B S q o t e e O A / G z c b R E l F y 2 9 A A K 3 h q B y J r g V j d J 8 g M Z Y 7 f / j 3 m D 3 u J I b M N K V B / + a A 3 h 8 N y Y O e G 6 R l 4 M 8 6 3 B c W S W S 0 E 0 M 4 S 7 j D K c J F n 4 I M e v d w B 5 n U U O Q q I d + C R Y a C Z y S / W b a q 3 L J f E S 6 W / M C N t N j e b V G C k + 5 x r c Z N a M s 5 G 5 s d j c x D s Z b N C u C d u l k 9 t p b t B 6 + W L a p E A F a D 3 M V n 6 T d n W o z W M M o X L v x 6 + C Z O d l 6 P u j / K K t + B k 5 u E Z G U t U n z f G S 4 G 4 A 0 6 L w Z p t c j K t 3 C 0 W P r U j H S T u A s 6 i X l C W E t F x L U I A t 9 e C I a S 1 Y A / J z P B 4 b v m G 5 H c R x K 6 A I 2 H m o W I F D x t W N S T x b b l t g m x x A K k O U N 4 P U n g n H 2 y x 7 H x b x + 8 1 e 9 y E Z E x r n U W F 3 f v a v P V w u G c 1 7 d B 3 4 V w Q g D 7 x 7 z l x e p + s W G y D 5 6 S F M N 3 F 6 Z q x B 6 u s 9 T W B 9 E G Y w M o E 5 8 B p M b z W T G M w m k h F Q V 4 j S 0 Z L K X q 3 0 3 N q b M e c t S Y 4 1 L w o 6 D a M b 6 2 O f p U t G W p w F j E / v L 6 D v T H 5 c A K q B f Q A K G Q S G 7 t F q j L n T / b b y T t u u N Q w y / j l C u X t s s 5 A K Y a 2 Z u 7 T u b C v U 0 i S j M 1 R N 1 r M n O k 1 p y O 7 4 G w a J 0 7 j B C 5 Y b d G C I 8 o e k 3 B S k j F i n h V H u d 5 5 v u U z 7 D Z s O + v H 7 L 2 i l M F L A H r s m r I H Y + P b A b f W M 7 c G Q P A D q b t Z T b f y z z 2 Q 3 d n Y v P n L m 8 8 Y k e P I t t P a G Q M I c K T q + t 0 N z i a K y S J K K u y O s c j X x x W v 2 P U U a N Q t 7 Y H t w c e N Q I + q A 9 z S 2 j r n Y a N w s G k o X y + b E Q R s 6 w U q n x m W R z n O A 2 6 2 y T Y c / a P f / S y B O o g f w n i Y T b J F a g B O X o c 7 Q B p s 0 V n n n w G M t E v D j d M D F I y n 7 D k E d 1 h H e 3 R + D / P 2 K F 8 B J k q o D + l n T I I n H X Q + a H X H N v Y L v 0 S s x d h / 0 L e i 7 r F x J W z I o Q z v s 9 m 1 u 1 I z E t l E D 4 z E z 6 4 m t Y / w m o H R V X f U g 8 o 4 e f T 3 j O f p t l 9 2 M y l g 2 F S b T Z T O b h P m U B f 2 G f E y c E V m 2 V q 6 5 L F i e I p 5 Y q D W o o 1 y o a 4 U 2 Y 7 5 v + 6 B R o y 2 d 9 / r t 8 S Q r D / x 1 7 r w h k 3 N R P J o 9 b R T R q T 5 K e J C f 0 P Y u X q 9 m 9 n A N s N k d U J K l z 1 V N y t C y 5 E R Y r Z s A W T O q u f k Z 3 V X z R X g O H p j w 2 M x u F B d M t m 3 C h f 0 o Z v g z k K j g L s D 0 C S U x 4 n C y W a f x s 6 4 s B / w O m N i x h w S h P A h S V m 8 z 0 9 G 6 D H 6 F N n K e t j a d v q 2 m b b C H c N y A q l s o z j R n t E h K 9 9 e x Q T b j i Z l 7 m A 6 S v Y O M Q Z E J K B L M t 8 X k O / S R y 1 8 9 w Y I H N z l F w Q j x R d b B 8 m l J b b 0 A C 6 1 m b i f p 6 0 P 4 R z G F B r A Q K 7 u 7 O Z n M Y 7 H 6 0 U V y c G i j H S b c N o O E A c f c u q 6 j T r X s o W G i L y C R G a + J 9 I Z F o n k T y G r P O 1 f J f q 8 f C U i B p o j A n F i A 9 s E q 4 Q 3 + v X 5 v f 2 3 x X 1 a C 5 D m B c F u L Z x D 0 R 5 4 J c O k A + x / x R J l Y s 0 K u + B 7 / c x + x T V k y v h G B W h u i u l G r l w I h 1 O h 3 e C n F s Z d / P N K F 2 / s 1 O 5 L G m + 8 F r F 6 u 0 9 J 1 B v G S n e b A S 4 r Q u O B B Z C 9 R n 5 q 7 Z / h X f 5 A Q R e 3 g O z V Y H b f y j / q n v W J A J D 1 H n E W A 3 0 6 H + N E W 2 s D 5 M K z 3 + M E Y p 7 P + H P g s O K D I U 0 0 W I n 4 q 2 E v Y V 2 p X W 5 c x N w r T B 7 V o 0 0 f k V i z Y g a t G y N 5 l k / c T 9 v J f Z W F s z V J 0 e O Y d m V 8 L l Y 4 3 g 1 w F M 1 K e R W e a B 4 W V + Y + j E K B I Z j z D S N Q U 5 g m G 6 8 V T O 4 V g 7 n 3 J b d e 0 Z K x H S R l y / j t R u 7 1 a W l 2 S p T k 3 V I C A 1 t W + n 9 q 2 3 r H t H L I f o 3 y 0 k w O 5 K E T 7 0 V w B c Y Z C H N m h A g A K T 4 6 Z / f T e z n M O 9 Z b Z V X g t I i X w I V C Z i G n p P k M N J G K r o 6 q n G v Y j F F T 4 5 J s 2 J 8 1 L j 7 5 B W u M P 4 i i 7 G M w s q a 3 I c u 8 n v x A T o J X S U Q x h S G Z g e b 3 s K H 1 g D G G h z 4 4 w a D g / a H a Y 5 3 3 f q q 5 E v 8 o P k 8 I M 1 O z / x I L g h V b e F S E h u Y x D b G + h 3 J G r N H G 8 B E 5 0 z j Z 0 1 X x w o n F R G R 3 o B e C H m t G o w m g Y m I N C m A Z W q + N / J e r d Z A K W 9 M X T C k K 5 x k q q Q d P C Z 5 J 6 O Q q u 8 B j e i h R f 2 g m X w / 2 J b v m Z / a c w R X 0 3 6 a / A X S B V 6 X 4 C 8 K x r X 6 S I F 9 j u F W E C w l G V a j 4 m a v t V q E S Y d Q E G c k s Z / g q z J L 9 j x J L j e l s n r 9 i Y 4 Y x F y 4 Y w x x 8 k B r E l S 2 o a M f a F F H t 4 Z D Q z 0 H E 7 G q I c 7 a L y 2 / n H U 9 P 0 U M H v 7 r H x s P J e q h O z P O 4 6 a t B V y 2 / w / y v G E R 6 5 n P b f K y X R B G H f i 6 / W W w d e F G x O 8 + 0 i p Z 8 e v M P X 2 o 1 O u F / v 4 3 t l O n q 7 8 W n u m R f + 8 Y g E + H e C T D O Q 8 N 5 R 1 A Z 8 V T Y 8 c z a 3 l q M M W F M z B U z s m a C o a X p Q F U d b q s C w w I M u + 3 k t 4 a N 1 2 + J F D 1 1 w g R N u v O G d X S E O e m C l p B J o c I 0 G O h z R 3 y Q I I X + o f v S 7 r H 2 s H b C Q Z + 0 7 v y r m t f v a y A 3 g K 5 4 6 t e B k m + P T 0 g E 4 d v N R g u s g u C P W / B 6 u D b 3 c 4 j f 7 d d l A t Z Y 8 g Q t 8 I e 3 9 b b g t X z P 5 a T 9 W r I t U 3 V S K 9 K f U 2 2 Z x G u N g 8 O B p t 9 U u w g 8 o 5 t S q j E R l i x i 4 r 3 E P L f j e P Z u X W B 3 y c o X J W U q d H 8 q H U R E n 0 M Z l k C x 3 E e o S w 4 Y Z 1 n Y G R 5 K J U I k z I K w 5 7 5 0 e 4 4 c R J B h l R B 2 z e w b o N t a c 7 + Y 5 2 f 4 + T o Y D C n W + l j S o X 7 X A z f U L E P k S V / 0 Y S b M M s y K 0 3 1 l B u Q 5 c c p U 5 D Z n 9 r 7 x D o A L p w + o K c u e g k / 9 z t l 7 T 9 r p 6 3 y h U I H M X k T 3 H h V / X y c O q 1 + o v 0 V h D 9 5 V J 7 z R I 8 1 l K H f d n B T s p q 1 3 a L B t Y X z L P T r k q J P m Z z b L H 3 W 7 K X 8 Y x P i s / 1 F m t 6 u 2 d T V f X M N 6 n l Y E P Z u K 2 / Q m K z H 3 p b + B u v i 2 m u m X W w r H F a 5 8 H u 3 1 s n w p V q / l z x / h D j k g B l e J J 8 W y J Z A m Z D 1 / y X 7 7 E e P X l I y n o I a U E w 2 O Y 8 i N n N e 5 t C / K T P D Y Z i L 2 j C O K W C 7 + c h f q N m G I / t h u o y e b 2 5 i X i q Y h p D 8 f T a W f 5 X G t / W i B A C f s x v Y 8 u H P o x K j Y 5 M j / M E 9 i Z s m g G r E f t h S z + + J P 1 C b Q K M N F T l / 4 h L / r P 3 y m v u 3 g p U C u F Y c q u 6 R R i 0 v y / / 6 M D G s 0 b V N u W C V O Y X l h 8 m + y z w H u P W w s w u e f e e F A + s x D 1 r m 7 v 6 p m z L a B X 4 e 6 J n h z D D + C z V y E R s m G + C l b o B B x P K w k z 2 E B h E 5 P C V 3 V J u T 2 H X Q 5 t 6 F D C o c J a r s j O i E U U W R k q 3 B Y s O A o 4 g X t F X j p D i u o p V p l L E + b n T S f z m 8 B t r J V j J + 4 T V O N + G z A t 2 q O 0 S m h q D d g m V 4 4 U y H h n 5 z w N i a o y G N h t b 6 L 6 4 e Z h n P P n e L 0 P R V 8 7 y T F j / 8 2 6 K 7 H 7 0 + W 0 C r r b u c I v r H c U v O Y w M M e L q C g V g Y w H j o 9 6 x H i E z o 5 O u l B n h O M y X H / r J G v E v 2 M s w U k P 9 r O o J 8 a a 3 w L L I G y c + S T O D y r r k c 7 d b P / 5 I C f P h + t n N w x m M L b B H c j e U 2 Q K U X L T l q q 6 8 c e y 4 b a 3 Q J y z L a N 7 n X W O G 7 F s M W E A 1 O Z 2 m X Z D 9 G f 0 S V S 2 / i a g x z V 0 h B S m f g S k e U Z j W a / l A b w K D t 2 + E + I p m k h L m o b T + 5 P u E + J J g x J c S a Q 0 e V 5 k d 2 Y / C 3 K j n + 7 2 t G u D D H U B w d I 3 C 6 i o 4 8 W o 5 m 8 F j 0 V b E u J i o l u R 6 o N k d l 6 2 8 n u P X i a C L F U b w C c V y K 5 3 5 N j d v 0 9 n k Y z 8 h 2 T F m R B n L 7 B a 3 E q E p f a h H x M c 3 8 8 f S w h 7 k l / 8 o T B w e U e Y w E z Z u f B k G P / 5 l 1 h c + F R 1 T 1 4 h + W Z l B p e H X f U 2 9 y D Q g R H e h 3 D V a Z / e B l j c r r C E o R O A 9 8 k G 6 x O j 4 k q I i R Y x + p F C B j 9 m G M U v m y V P B r T g q d b I v X T F 8 o U m a M t + K / g t c 4 e i P G s a o r 4 y K F a u W a e d 8 X K G N I l D W k 5 p Y T F Y + u 4 w B H r h k 8 H z / g k K 2 Q N 1 v H G q o / j A x n z G V d + g t 5 S S Y c N x K B M X 0 h B M g F A p i g 1 R f r Y r w k 5 z / T g P t u M g A o n X 4 N b r C v F Y v t l v c D 4 F + C K U P Q l i E y 5 4 5 G N 6 T 6 H O J k x 3 3 N G d 8 C y M R O J H 3 2 u / o w D Y y k y T O t t n 4 H O Y o R y F a y 4 N v 8 w P c I m K V q o t B n z 9 I r i b K V N V / p x u W r w T 4 h 9 b f q X T h Y c J + R 1 H D 4 V 9 O G Y / H x 2 z 6 i U C Q g O / 3 r V i o z J y C 2 H k N s M t / W B T w k K y B p O e 0 n + D l R O 2 j P e i 9 X Z N + t R W V + / 9 4 c e I I H 8 p w T F e d 6 5 d Z R 7 + Q S C x 8 A r e 3 p X F r x o / T p D d o Q z R f t b O n / c Z t Y h 5 3 P M z Y P D 5 D M t Z n J U z 3 Q 8 W i b V A o o p j c S T H V D 3 K 1 D s C I U V X n a A B k w r Q J + r K b r 9 P W 3 r T x Z 2 k 8 z f I 0 5 7 m w f 4 J B Z i W X F D F H b U x z A K u f r J T 8 S b K 8 r C 1 F a n U P E 0 w z q P 4 F S S 9 Q 6 O X n l 1 s H 9 O R c d g f q B Y n 8 n t o L o j t + B s V s 5 t i r J R p Q U H o X W P X v S Y R 8 d w L + x V K k y C U 5 2 c 8 F d b A p / t T R 3 V M b Q o W / W J V 2 K + x g s d u Z A p M P O f z + 7 z l / s + 3 6 L O o R P u n P P T p O V P w 0 0 a j n + A g t w X 1 G P n T r f P P Y U 4 c y n j d s + x W Q u T O 5 a K + r X 2 x j 8 p X m 5 q u P M E B + 2 U w W g d e / J l A i B A L O n s Q N q E f 9 m B Y G r m 5 R b q P q d j w c p K 8 a 5 A z W p C K t J Q Z 8 K B 5 m 7 y w a i G 1 J N p F + A s m c 3 w c U A I d F v 9 p e F z n V g / h v 8 H O O 0 J k 8 o e M X a a V r E U f 6 n 6 u h W X K z Z R Z n 1 C Z / G J m X B Z U e F h 6 u I y 2 6 P 2 a R z U a Z N 6 s 8 l + R 9 b b 8 a b 6 c s x 9 + + W s 7 R T 7 t W 0 o W q D A B l M a G 6 4 D 2 I + f z d N D P l j D Z h x b 6 8 Z n U O D l 0 c M D 8 f 1 g X / b s Q M I 6 h h 5 o 3 n F U O b z O I 3 P W a r Q 6 7 W Z A N O S 9 s T h 0 f 7 Q B 8 R 5 K 4 O x z 6 m 3 d V 3 d J W H E y H / O 7 r c 1 3 B H H 8 d D a m 2 C s q 3 i X 6 D G B Y / 8 l E I l 3 S P T d / d A u 1 o 3 v h J 2 4 / V h v f V n e v m C D A 8 3 t n N 1 5 + 7 O + p D R 4 T I Z Y D v 4 r A 6 u z 7 d L y 8 e Q + m x M u 3 0 4 d l 8 L O B J 8 M b 5 j i Y y d x Y 9 R Y i y Q 5 C K c M Z b B k X s P i f Q R m / B r R d s f Z 5 u F R o m K J 6 T Q w 3 K J L H l Z t P I 0 x J L o 3 L W 9 Y m B 8 g b Q b H u L + / 4 f n n M F Y / k R L e j i 8 u 4 T i s P W n L m g T E 3 s P p u v 3 d / h w f + G P E W 1 e d 6 y t O t T 7 B K Z r W 5 E z Z J w O S U b A l 6 T o a U b O X x d z G I j k 0 2 L w 3 Y 3 D N W 8 z K + Q E D p W q j E d v E v y Z h 6 d d q B e a k T Z M T c 7 J T V X x / T w t I 8 w 0 c c + d o V e G j b x c 0 J / U f c 7 y j 3 Z s e 5 t o b 5 f F E R F t 2 p B 3 h d 5 G I 4 + U F g U K R c W T 5 l U n y i G / A X N B N m q k B V R 0 i 2 D C h I J m K g N s e W Y E N h j q Q H m d o C I g l q 5 t R + 7 H j K u 1 3 T k z I j 5 R g s y W v 1 q I 1 B N Q 6 Y b H q Q q Q j c w T 3 o 7 7 v 7 s N J w V O L E k g F v l Z U E M g P B 1 H x u s J K x 6 9 0 7 + j k y i V o K p 2 U s B Q H b A G C J s N W C X e O / / V s s L / B I R C T G 1 a g F c x T h y S R h v H d p / o y L 7 q k L 2 e v R r i + y u N s z U N F p A / N V D b V 5 n g T P Y P c 9 M f G x p s / 1 D 0 K t N o 7 f 0 / e W q 8 F T V s a s 3 p 4 w v f p X B G C 2 U K a h b 0 L y J W V 8 q p j T f r F r 5 + 2 l n c s e + r g F 9 q 4 G Q p V g v O i X R w r 3 4 1 w / F + B K + l S d Y B / A 3 3 O l j i f f B S 8 X 2 f K y o X n 2 O F P j a W 5 B o + / N C z v G v A F 5 5 A 3 E M H 0 3 M C N e c N V M s F Z a A i q t A w R R V s D U n c N P h z J a K u a 6 u u 7 z h e w r c 0 j a U b p K F s k m d c U J 5 9 2 i P c 8 9 R q O L 2 j / G + E a e C W D n 5 M H q L s 0 R B h b G X J m T D B O N d + U E H e T u 4 x n h A J u T q D B 9 Q I J 0 n 4 x T 7 A x f M C Y v 7 C T B C x G M A A g P N Q A z J 7 C q 3 a C 0 y + 3 p g + K L R U e 0 X t O v g 6 r m z t 9 M 0 a t E n R 1 n w u Q n T n s H / d Z i 0 J o 9 p k C f L g I Z L M W Y g g K F h b t R O C D l M K b 2 p O 9 K L j T G b 9 T z N D L r w W c 5 i A f p X h 9 k O 7 i b 6 j + F L B i J r O e v o w B m R F W f X t m o V 6 B I f 1 V k E M 8 6 1 A N d E b A D r 8 Y F A s G A u k M O n h H T q R t o 1 P g D H i q Y q + 2 H T F + A S S v d I P T 7 Q U p Y s e 1 X P v 5 b 5 r P Z / r J H K 8 s v f m b g n + S O f p f S 9 M 8 Y E u l g k x G m S q V 2 O 8 u / f J 5 H K x U P l 0 0 G v w I 1 7 O c q j u 3 o Q X J e A 4 n Q J J 2 p W 2 R P W 5 7 v A b 8 O f 4 b o Y I 6 E c 4 5 5 F D c l a r G c 4 F + T a y h + X / o V 1 + r b Y s q D 9 n a w k k v R k h d h c X n E H 5 p F k N 3 z l 7 F 6 a 0 G E e X X x 2 1 8 S m l P 4 m u g + I u b 1 4 c B d A 4 C e E U t M 4 c T g F z + G + 7 w I s M Y 4 3 8 J 8 U y N L + + 0 I + q D P x 7 B O 8 F Y C J r m E D v r V N z 4 6 b 0 a + w Z O N e g 1 H Z T Q f z T E e M a V D f 6 n j f j 3 y Z 8 0 O Z r N K 4 o h 5 O x Q r x a m P Z n o Z D C U Y D I l T U E L M C f K t O O W o l 0 e G 6 o O b A h U Q 3 K N H 2 K 3 G f w w t e p Y H 0 i N s Y A 7 K y 9 / m R F w U v Z F x q V v 7 t k 7 Q 8 O 8 l u + H m A O s N R 6 B L s 9 / v 7 E D V O Z j f U g P / v b k M p c H A N o J x U l q z c v u Y k / 8 3 T K 1 4 q + U j V C A Q p w Q 9 O r V C x p / 5 e i 8 Q f X 6 y 4 E g X i R x o n T e 0 / F s m 4 9 T j d D W v 6 a t / O B E u w 5 n k v R p z n / X O r K 4 C H u 5 I 8 h F 6 V C A R o j n o 7 f O V 9 K c R g 0 a v a v g z N J Q o c A h J 6 X d G 5 s M c 7 Q k z t r y x t 9 J M 9 e + n m K K S z O f v L U 4 J K 0 I H D f v o L u v w u f / Y 4 4 m n T q C O X h 1 5 Y t j r r 1 W f / 1 2 D O L 2 w x C e s 9 8 p K 5 y w A q i + y o D h l Z I m z i g 6 Q i c D W f a U N h Q 2 H N h B N d Q V H 3 L z t q R 0 e y 1 r 0 y 0 s 3 h z H w i z Y c 6 q E k A J + b 0 h t B A 3 5 4 9 + H c X a D F H + / O E 4 w b f j Q g A K T E T f c D O P c l Y A W M u 6 Q F B s 0 K Z 6 M d 8 L 1 Z x t x W p d v F I H U E M s 2 A T / h V 3 B 5 Y N z C S U n 4 / l 7 C 7 Q H A U L 6 + w M a z 4 M S 3 n I P G / 8 l / 9 N 0 K 1 9 1 e 5 7 Q U F 1 v j r 1 L q t E 0 b 4 i R E j D 7 r G d b b v c M R 9 + A r c V C R j M x T D y o w 5 n 1 V e G A Q g c N m x y 7 2 x K U D m b E q z 5 g + s U D h U 5 E g T n i Z b N b K C Q F / k 8 X h z C x g O D x j 9 v n B S f 4 U t d D O N 3 0 u A D O P y Y h e X H Y 1 5 7 A 2 / Q 8 L g 6 R y 3 L H h s G j 3 X h l V H Z y 3 A L s r H M m 2 i g 6 k m V + i c 6 l Q M X h X n c 6 q t 3 3 8 a / F h T W w N 1 + P 2 U f l N 0 x y c 2 4 i L K N 8 m k R k u m 2 R D 9 k x B Y 9 Q d O P 4 K g S J y l O 4 B V B i k 0 S 6 Y + Y T 9 W n i 7 q o b j m O N 4 8 b 1 n 7 8 + D o H 9 3 R l G n H K 9 q p 2 B F H t S / N V C A r f S J s t A C l 2 s t n I C 0 v j a C I e C f D X I b q A C t a f 5 3 F y f q 4 Q m w 0 x y 4 K d d h 9 O h f 3 x M G H S I U W v S f N u 8 u 1 t z j v L C 9 3 5 7 1 7 R V K w x h M O R H S Z e 6 i s c n D Z E c s y B Z D 3 g g N 2 / 0 / 9 s q 6 T 9 1 p L Q / 5 H N A 6 0 K S t U 9 D n X b d D y B h N Y G p l d T F C b l G f 9 V 0 U 9 i m 2 k y v r 2 y 3 3 K v X J c w Z B 0 D X g D k e C O 7 0 M q I y u 3 P G e W s u O O i 1 Z H S 1 h X Z / 6 Q E a u y H A W 0 j R S j w 8 g 1 x r Q W P p 2 H Z e f r I n U W B p l / o / 2 2 2 k K R Z m B N j 2 i + m H O R I 5 S b 5 3 3 m v 9 e Y d y s Y e d m 3 S D i n M z Q 0 W W Z D 9 G F 4 j N o w B p k c S E S + a F h 3 a G 2 4 T 8 r s Z 2 v V r z a M d d A Q O c 9 T 1 O x / 2 z e 8 p v H + 8 Q u 0 R v E c q D P t g G W l T A Q 1 A x L r F W N w a T X r s j L 3 s 6 Z h N X L v c 2 F 2 B k s c e + 8 1 K 0 7 E O s x Y m l V t m q 4 Z w b Q l t N A h x g 3 T j L S B H F R E 9 + C 7 l 3 C n z C 3 i J G O D c r r F 2 M D M H a Y B H z s L u T o P i I R q H 0 m X z 2 Y E N q p c L v q m O N d g f Y L D 2 n x f v Z B w h R + v n f Q R 8 3 N y Y p f o 4 Q Y f m B U 8 I 8 U Z R Q / 3 u 2 M o k H l B N m m i p j b X M k 0 C z q 2 u 9 p f 7 O j U 7 K w a 2 O m Z T m T v O w P Y V G q 7 G 9 K o E C k o d r K z v S + R x / v u q / 9 J 0 2 F h N W + J s f n + Y u + o n D 5 D R c a E + z k m A U J 7 x B S U 6 3 s P Q B n a X L E Z Y 9 D S X o 0 U S x B d K d s S b 3 9 M q H l N 3 A g I H U 8 C q F P R 2 q B 9 K y G w g J u Z z / R 1 5 3 N w 0 D h K U Z y Y L T E Z M a V 8 G U D 8 D 7 k L n u D P M v x Y N e M 3 a T F r 2 m k Q h k D H V w 1 u u u n z A B e 3 E y / h 1 0 V y F 0 r m + a j 7 Z A 6 c 5 + l D 8 G D 6 4 f F 9 Q G y M U B p c L O n v 8 9 y P Z S J O C Y l p v 1 c U F r q y p T k Y e 4 w l H g i r z P R R L 1 q o K b L J A a W L h k y C a 9 b J d Q U A / R u j 7 Z 8 X y P m V N v S R r C T L L / T / R d 2 / S O B m R + N 7 R j X / + 2 N h o e I 8 D L m O P V x 2 E t S 8 T u 2 e U b z H 2 e t O f Y C C r e R 9 a 8 D e S r n L S A X S + A g z C 5 o + 1 b L 9 n T y t b 4 H n u I y C w 9 4 j h G d q 6 O D N e s M O c F R Y R f t E U + P b r p T A e T p t 6 A m b B l V y z F X j 6 m r l 2 8 F i n w X 2 C B t z H B X r A p b + x 5 t E M g L A K 9 i j 4 2 l g c W w g 7 X U L m Q M g I R 7 K I v + O P J F / 4 g 1 Q x m O 3 a R 6 9 Z 9 + 5 x e g 8 f f j x A v h l i z u h f O s F J 5 t p K A C 7 A H A D b n 5 O M 7 t m I 6 w g n A L 9 i p o t z u A X e K 0 y o 2 V 0 d O 9 l P Y i 6 w Q L I + c f Z 7 X M k h E q Y / P Y C P O B y O y p H + P k 7 t G l O s H U B 0 N s / V i X m 2 M / Y 2 Q L Z m v c 3 X t 4 C N x R l x v 0 U H 1 X / Q N e E p a a 2 a R R 7 8 f O E P 6 t k A k z B 3 X i O C C L j K A F n Q M M E c + 1 7 x b Z s n M / K G Y u 0 X 2 s p 7 i o k Z 8 3 q g q S f M h D y 4 H H / q H R H 1 C A m / E f 2 1 V e 3 f u y Y 6 / u 4 u 5 X 7 k e S W + Z E G I m U X r V u 4 N S e X 8 f R 7 9 J x / 8 4 / f 9 f X 0 k Y E q m X A R P E Q M y J T F j 3 D r I 8 7 H J J L z O 7 l b k 8 6 5 e I Z T Q g 7 o t S f H A A Y s J y 3 L 3 p u T v S R d z m b o L H Z w 0 k W E d Y z Z M 1 o I G N 2 y E S w m 4 G A w b D N H / d G + J F 9 9 3 y 1 J t S f O Y y X 0 7 / z E S u + m D 3 X M c E K u + R / + O u Y A D g D A w C G T 4 n m 8 f f R u K y I S A i e i b + X h W D K 5 M g o N t g 8 i j t q d O + c v H D 1 4 F U w z 8 l i W Y r w Y m a n b D F o R n E I y p x N e 6 + I N f q x H f l e l 3 p U H Q n L b b z C 9 D Y Y 9 r G A 3 n Q P W p b G l p H C o V g 2 d X B g c p F U 9 m Z F l R Y m C s F p U S D 0 M m N 9 j + w z 7 3 r r g Y + z o L 0 h K v o F n v U g g + W p A v p A G 2 M D n O Z D I c u M / F P c i N f q q 3 D C B a s N 2 D O p g E m H p v w S F + Z J 5 G e r 3 q p b h U W u l B n d 9 m U n S c S h G e w M Q v 3 2 e D / 8 O Y O F y H 2 M I b 0 B G b 9 Q H 7 x U W C g O L M 9 q W N H O w a o t v s 6 B B F + w z w k o V y 6 h I t S P 6 y c R b y H 9 I H b 3 / 9 i y x C J 8 M / c p O t v m 5 p k U 7 J M s B + 8 w Y L X j Z r X H 1 i m Q p N s H o f M 0 R v l k w Z 4 h + x 7 p 5 8 K B 5 9 P I 6 1 x b P W v J r t H 0 r A G k I j z o Q k R F Q l Z o D O Y / 7 Z Y m C 1 z K 7 v H o q x r Q U Y f e m s c p C y M X t g V u F K 7 L J T m N 4 L G d N 8 t 4 i + I T a m j L T 6 u F w M V F N U d 7 8 Y O N t i K I b G g e 0 R v t c 3 L t z 8 0 J z T s z B 5 R 1 m s L h 7 + C 8 s g 0 q O Z F x e Q Q y h n j D C Z D o v Z w x 6 j 1 k W I 9 v O Z K N v b d N D n U A M y i s U B m g a a b W 4 G E 5 c i r A c l v L t S c A v S Z f 2 X z x 9 + O c N s M S x / q W / U Z e 0 I C 0 p V W t A Y v C i E 9 P 6 n T k d R E z c u e e G 2 4 u T h e 8 b M b a 7 9 E D T 6 c w x w s 3 L f 0 X i K 8 0 9 h f f A O b 4 e h 3 + M Z y u f X q g 6 S p e S V m G 9 j t T 2 s r 5 N 2 A e c E R K 3 2 p K m y o E U T V p L D G x 6 Y E R F n E F 9 2 R A U o k C + E a f 0 V c 1 L g G K + G t 5 A D R a l I F f 6 K U p c G X Z 4 8 A 9 w d s E u Q P Y M h W G L 1 C 2 0 m B s e 1 M Z A 8 K 5 t T y l n k w J + x A / j B 4 4 1 h g u R 9 X c G V 5 8 Z E m I 0 u 7 3 0 K P w m D k w G p a k N 1 n u / 0 + I n f A A j 6 F 3 v Z Q J z 2 C B V h 6 o z x l g J w h K E z B 4 P z v 3 b v l l O M z W a w q / z 0 h 2 G k t 2 s c i m o Y z l b j E x I I k n n 8 R Z c B f P C Y w V R i f G s E y O P A X u D j / a Z / s B 7 c Y y j z e 6 q P V C B W w p H 9 m j 1 W w B r u N 6 7 j L 3 T a u 3 X G l t F D u x K 2 O K s / 8 f B O g 3 b H a / Y S t 7 X x i Q G l 1 B 1 y 0 q z S 1 9 d i B A n 2 7 3 1 q r u h N Y O 1 2 c L r D g n 1 H d T E 2 J t o E 0 n k C G w j n 5 l B Z E E m u U + v 0 n r 7 M F q D K M 2 W C 2 I 3 D S A w H 4 h H F J I 0 a T P Z 5 I c K C 8 W C L w r 4 0 I R N N h l b j 5 T H 6 t v T F f Q u V h z p c c s r p C I 5 0 n C B r e 3 O 8 Y D l u v 3 v s y B V Y l c n q O / m c p e U 9 y J f F C m / U c s l U E Y P 2 j N h G t / M R / o M B z J Q p d 6 m E q Q p 0 b k h 2 B t 5 o l n Q 2 e E 4 C l T b v + B v c p g a R t C z H l h g z v G P E s 8 1 g 8 I D j Q 1 f G / g / y h C X h f 4 7 J j Y V z r z V i t 8 k F O D N t W C 2 B c Q 7 S 9 f H z A L G d 6 j N 5 N M A b z W b E H I 5 R C J M W b Y I z I 8 t T k P w + Z 0 C j s 0 f w d o s r a Q u 3 a e l T V z 8 m 8 C V 8 s s c t t I 9 C 5 q l b q B b y 3 / 3 K K 9 F D C D m h E t z 8 x J f P X 7 o R a Y a 7 7 T b Z C N P b p p + + Q C + g C 0 0 o u G g 0 + u m 4 s b G Z E O f 0 Z 8 1 O v D 4 Q C X O C x k 7 + 8 o S l h P U S 9 g m c N j C g o e B M P K J j k G l / w E c h a f 4 8 g z T 6 r J I 9 I S L K y y 5 / C C 9 S T z q Y 9 B W 9 o U q t y 0 D 8 N G T P m i B K y Q + j p S s Z D i J x m I F O X Z b P p f 8 j 7 7 1 6 J N e y L M 2 / U u h 3 Z l K L Q k 0 C b m a k a S 1 c v B A u q b X m r + + P 9 2 b m d F U X a t o x j U E D A 0 R G x o 1 w Y U 4 j z z l 7 7 7 W + d Z G h 9 B P p s M A h V u 3 c V 0 7 x w L l Z z s I c l V j 1 Y t 4 Q X P / E h F v U y 3 h c Y O K O o P t A D 5 g h w 8 7 9 O T D n H e v p s n 0 X d 8 x b + w P p j 9 V z v l E / B M f c Z w / r y B R 4 X S + k F 3 + H D c 8 O 9 J n L V M x 4 l c 8 T f n w W r u O l v J K X I 8 p S o n y Y r H p X d 0 9 G x 5 I X b R T z 6 C i 9 h 4 f 4 W X t L 1 l A c d Q z r w c 5 1 p t N n 9 D r c q i 9 t U 7 8 j x 3 n G 7 b x P l 6 A s D 9 q x f b V u x T o 7 Z U 6 3 y q 7 m J f 0 k d i m T 5 v k n 3 C q q k 2 H j X h D 5 v s Y b c s V 2 6 Q O D O 6 Y 1 x F F c b 8 b N 9 2 E d H s R d d 6 3 3 2 K M v z K z 7 e 3 2 p 3 3 S O W 2 2 J k / 0 n g a B A S i i 1 3 x F 1 q a W t L X g / w x 7 F a s Q S g n 2 N C Z G b 2 9 k 9 R z l G 4 n A 0 L G S U X r p h k / j b k R 2 v Y 4 p z j E 9 J r 2 Z 7 9 F B 1 S e 9 X 3 i j W n X J J 8 p Y D 1 E v 3 Z e h X k C Y B + 4 p M 5 L 8 7 D q W J u K b i G F D V 1 + s S / e K U W Q T O 8 p i f d I 8 t 7 Q V v H O e F I 3 T G D 3 R N P W X p J j r H R 9 C g 0 Q Z 2 Z v H t T 1 J 4 a j V A 7 z Z E e m t E Y 8 / e r w R O P + z i a 3 L + l l b S M / f W 9 + 0 7 W 4 L + q A w 7 2 J O / N e y p a M S 1 f k I B O R S L P F n o u / 4 D S o S 6 v h j P h k V / b E n T p X 6 G n D J a s 2 g T B A 8 p 3 E i 5 X X 7 A 9 z S P Y n D h Q E H f 9 p 7 b f Y J Y p H / 2 l r S d 5 0 y d J z 7 H L H q h f f X A b 9 p S w p g v N E p V 2 j 8 u F P + N 8 O h e r H r H E B U 1 m X e K v s Z g 3 1 1 / Y 3 9 o h E G S Z Z 8 G Z 8 5 5 P N y 5 w x x D i c 8 2 m d J W 5 G w O 7 s h q 5 v I G B X f 9 2 i 5 e p E + L g E T + D n k k 6 Q P l F D h A 6 6 1 E / p x 9 I a t Z N i s F 0 f W o 7 E S 7 q R y J F o w 6 Z 8 r G x g Q n D m A W q F g g F P H G l Y E u U g w j T a X 4 H b Z U y E a 5 L I 1 z E B z E 9 L X K Q p z u 9 M P J B F k 2 q A g n J B e N F a h l h A V f B M 6 j u 6 v 5 a Y 1 r / Z P O 3 s N 6 7 D Y y R Z w 1 o / m n / H B v a j 8 M s o A M G R t q P h B Z s / I Q J c 7 m k P 0 q b 9 O M 8 b 1 1 v T c s / X 1 H O 9 V E s C s 5 i T 0 J G F b K M n 4 P V / q v j t V l b Y b k g P M F Y e o y 9 8 r 3 U 3 X j n o l x 3 T K 2 / H A 3 I k p i w p f X / V y i 3 N U Q D B a 7 d k 6 P 6 z 3 9 V d B 3 P 4 L I 0 8 y I Q f x q p L / 1 B p d J X k m n 6 u N h o a z W 1 u M V N t l C O F m 3 l K A 3 k i b S t / j C I T 3 b T e 3 0 9 C y c q k 3 3 3 B 8 n l B Y a T B Q F T s k k 7 C I v 9 J X 6 / D X p S g x u i 3 l 4 3 6 J P I 5 q V I T e O h p Y C W k Y A x z m Y y e h o M 2 C k p 3 + W X w C u n W q T T M K a F Y l I O W F d n 9 + T V 4 Q p 9 R 2 3 O 4 L t Y K E f U G L O I H l N w j v g X E h a Z A h c F / R z K 5 s d l O 4 k 2 r Y z s y 3 J b l B Z T s r v L 3 6 q e 7 Q o v x G i l J v 3 H H 3 b z O e s P k V R z e q z 7 W 9 7 G p A 2 7 m t A N p g / 1 v X + H D h g o 9 1 n U B W k o 9 j x f v j w P o c t 9 d Z z v K F I / I n A C X F g h 1 o 3 q U v R R t v 4 g V 0 O o j Z h W v l s a 6 E v h 2 z l e F / m S k j n j / Q b d i G N / O 3 E 4 a K K z B 8 e Y x t E T B + E G Z z Z q 7 E Q h X d G u i A H a e X M F f u P 0 e 4 c 1 1 5 6 U V f x P v 0 m J G L 9 I p 0 E h 5 Q O x 5 y / 8 R u 3 8 m I 9 7 i I U 6 9 l D f 5 O + I P B / H 7 L X c o 9 E 4 1 n c W J / W K q N b x f Z / H l Y m u p 6 9 C U Z 2 t s G I + s H B g i N p c K g 2 K J k 3 q C o G b M X 4 k 3 D T e E 7 8 N g U g q R d j h w a s o u 1 d / X A e m s 4 J N h V B 8 I 4 g 5 Y U F A U X c 3 L i p w J T w S 2 z 7 O / 3 l O 7 I L M d u w c 0 Q I o g X I x f u e I J l u d g j f u A I p K p / n b s t H F g i b 5 m 7 g K P C q X 3 m W 7 5 i r F J R v I i r E r Y k 2 9 R C / / I j b 7 H j g Z n E 2 N c E V Z K R o D K Z 9 2 z j F Z 2 9 u u g v 3 w q 0 r Q C 9 x i j V / z a F s g X i X G q i 4 Y g L 7 w T + m t b t 0 0 u O K W x W 8 I E q k c 3 p D U / g g Y 9 M R d i / K a U o Z R 1 j X E E 0 w v Y N w 3 G o s 3 t B I b N 2 5 w k i r d D u M l 4 W L O / c t n x + G d D 9 V t Y c z V a M C l l 6 e 0 Z e + C r m z C Y G E c B r A t u k T K H n V 7 e Y Z D R s j 3 A 7 x B Y p + E i 9 h 7 J 6 U L y I 0 X o S V d p x I 1 + W e i y h q T i O u q k d 2 2 O e + H f G 2 W J 8 8 H m x u W 5 0 J y Q 8 K W v c q v X w I R 3 V z 6 W w N T x 8 z J J n O 3 L D p f j q E X w g W 6 i t 0 2 X n C A J W B 6 d T G q l n + w a k f g V J m x 2 l 2 c I p A 6 X l H h f K W w j B z u D X m V 9 V J h B k R C u 1 M o s i 4 p g 9 m Z j J V I 7 Q 6 R J E M g G 3 O J x 0 + C X k T y N i 1 H N d Y V L j 2 4 D k u 8 w 0 E D / W Y W U s O C b B R p T 2 4 1 b B y C P Z 2 U U 4 L 2 5 Z m M L A z m h s 5 s P I N X q Y D I R s g V B l 0 k Y c i O x A F 9 H 1 y N s B B s R z r z E q p V s 1 Z e L 4 z S W C C G c n b / M G / m J 8 A T 8 F s q g 4 J C C b D M n 3 p L i G W n y 1 a Q I j L m D k E 4 k H U 7 A Z 1 m M Z e y G E A N c W i 2 K e 3 v C T p h B 4 n z Z F x h 4 T R P H 1 b G k P Z U d 9 y g q G v w t + / 8 1 C U 9 + K Z 0 h 8 Q t V M w H A K F y v C k J h g C C y O c m t 3 E 3 i Q A z S 4 e H p f E h X 3 S i W v C K Y U e B i J Q j s W A U G 8 a / p i E U K K R w 2 o W b N B g u 4 / c q W / K e O j i j U 6 5 j A 5 A w d Z O u N E s 3 z P k 6 6 5 + P 1 t d E X u R R d b A 8 k R 2 1 i K t 2 1 g T Z E G 1 U V S O 6 p x W m F o 6 q j l P b 8 2 j s v 0 1 F P R w y r 3 D 0 3 F M F z 5 V B O Z x K o Z 9 s 2 / J D D k Y X / w w T P 0 U v h U L N H t p / J p h O 4 j C x Y 0 J B J j 4 r b + L 1 x x o u H H a G 1 y j Z K 8 3 a / X G L E + a j Y v R u h j M K W f 6 J j 3 B O l c 4 k Z p 7 B L m c T S V + O N U e c I u w N n L B Y 4 c 7 k o S T X a z O Q 1 J S g S b Q N 2 a w 9 d V w Q C G U b E q h / M h V I F u T e x Y W / s u g z 2 5 o 0 b c 9 s M R X o D 2 h B M 5 g F m i 3 8 C W + M t E R g y 3 O 8 8 k o G 9 n x p 2 j n t 3 7 c i f H K D d d E V a a v 5 Z V m g r G l Q Z M u s R R U 8 z c K g G 4 v F R B C J u M Q r j o R W / A 3 V i 0 n o Y d 2 Y u y f 5 4 h M p + l + I O 2 o s j U e r r P Q n f J r r i C l c u i 3 U 3 p l 8 z e t c 4 b v K t h w 9 d e c U 9 8 6 y 8 Z q I g W L F J U M w 2 v g q W j d w W Z 9 f B g r f S P Q 8 V T A 3 1 l Q G 1 I O S D E v J 8 B a G 2 M r S s m A P Y d H 5 F J Z F S 9 9 b V + i f l R 9 e W G U o O 2 W Z N p 8 9 A k u G 4 R T e 2 n l 0 w o 3 3 u Q v b Z 9 R t X 4 i T y f q B W U T Z S d 6 J 0 q Y O 6 d W H v 1 b G D n 8 d C C X g u D k m s d o Q p S i g k X Y c y E T k 1 k B R c / p G Z i R / o I I u T G X + D 6 T H T T e h A H v u Y L s R m G T o p p d g z 9 0 P 3 v h J Y h 2 x j u r L o o X h y l 5 h h Y n Y / d Z E V h g f m k a b B f e E t q Q 3 r h R p Y 2 A 8 Y 0 S H I W b S 4 b E e w u Z h A M i l g / u Z E 8 h 8 2 H q U 8 M 6 J / G C w Y t P V q I z l u T X z p N 0 j g R a r w l 8 m N 6 i g f M w v T L N D k n 3 J j T 1 H Q o E W K E y 4 M f b A g m f Q H s U R q I N g C y u l n j s 8 o m D z x 3 q M b K s A G w i D D / r L / B M 7 8 h p 1 j X K Y f F D m X s 7 2 D R T 8 i 2 b M w 5 7 3 P S E I o K U p E n 4 j n r A D X d B t 3 W v L c 1 C 5 g a M D e F A o N k 9 / + Z s X B d B k 4 R u j I e V x v x r Q T L h 3 M X E P K V y R f 7 O h 6 5 w X r S f z F t M v 5 y 3 4 6 U 3 b v B z N / X 3 b 7 5 L J g t W 0 i l 0 4 d 1 v + Y I 5 0 1 + e 0 c b V 4 0 K h u 0 E f M 4 G h + 2 6 c f v U 1 h y 6 x 1 I a v 6 S 8 R T 3 L 4 x l i w o i O 7 l J G 9 / s p q m h t y b s I w x x 9 9 K 4 m 2 k z C 0 A y d F I Y k z r l j Y g U L 7 2 r v r O 7 Z V J N m X 3 7 z M z h j L O C v 5 2 i a a 0 h f M 9 p u X f t d u k d u Y X 8 m p + A 8 J 9 v 9 1 e r Z G g I 2 o T D 9 z H S 4 a p r z 7 h t 2 p + f L e M e m / 9 Z 8 w + E 0 f 6 5 u P g Z 0 R P U 4 T s l a G L 9 r P 2 E T O 1 Y J S X h v m N F p + 8 x M o a j p 2 Z s I 3 P W O 9 l Q D g 2 M R i P z A T b v q t e X N X C g I u / F n e L X 2 n H r H b + 2 + + e i 1 4 r i l E F o Y u G 0 Q f S m P I C J 1 d v O X 0 A 8 L V 9 j d f y x 0 9 Q l t d k / c o 3 c C l Y + z Z O 4 w T 5 X m x D J a g H h k s S 1 c P H 9 O v L s A g 1 2 2 h q X z Z F Q F g U 6 M Q 6 a h T P 4 / b n b r l j H t g q 9 n / / O a F + l Z m C I b A J Z 2 0 r x w y k H 0 y V 7 L N 3 R I J l Z P 9 i j P R q p L i x 2 p A d u k H E T 8 z 7 T o g M k 2 Y W w O R v X L Q V R p Q G P P w u 7 2 r q 9 B w U G h g g x M W H M W X l X z E x Y x 6 W T u l e y q o e / + W 1 X s U a U h t j s r 8 p 2 K G L H 1 J 8 C I 7 A i e F 7 N 5 S F 7 b f Q r O n 1 Z N c + 2 8 T j Q u i j J i u B a D e 2 X B V m 6 1 S l A 5 q E 2 o P 4 k 1 R n f n I m A 6 Y 9 P D / Q K O T Q m 5 J l z y h U + W 9 I b W n E M G n n u 7 z N z o 5 k H v u 0 j c G s / P 4 T S X H v y R X T P X 8 C 4 e r X f / a n R n X T V J u t H Z f 1 Q b t H a k L 4 L X R R 5 P c T F d R I 4 t r w B q P n 7 W 1 a X n w M F A c z L o 7 R 4 F V Z E / E g W x O H 0 0 S Z 6 S T U Y i + 4 I y D P A i j M 1 p O E A 3 0 W J x Y h S N R m N k z F l F / 8 p I H z 9 Q D h E X j g X G k X b 8 Q M A i y v e I 8 + k 4 z o A X X f Q 7 a E G 5 3 w s F Q x P l 1 1 K W j O I X 2 g d H C 1 Q b 1 6 e J 5 j h l v J G F v k D 0 P l + q U 3 8 g n m z L k M Q i + J Z S d N C P R / 5 C x n c 4 J O m q k F S A e l S t A / N C W P m H y 4 n / o 3 g o h x m E q C i l w 2 H r W 4 g 7 C 8 k D a w y Y + W s 8 c J / T 1 J 9 0 a H J X S B / O a C u z 2 g Z 2 m / 4 J p O a o r 8 t j A S s L z 1 N d 6 S O A c V e h C e X e R G z a E B s 3 a y C a 2 O F l E p j O B 2 f I 5 6 C 4 t X B S 3 i v B I K P l I S h C / O H Q x W b Q 9 p v v D p m c 0 w s l s e M e p F 0 / 9 T J p A 1 T c Z W z U k Z 3 K r i A l z F 5 6 8 B t o p S R 9 w 1 I r l o E 4 s 6 Y J A 7 Z H 5 Z E L o w l y M 7 A 7 1 N J 5 p G 6 G I R f x f t y b D o 0 e B M B w q M j C l C M D 5 L G P s Q H D y I n / u w o V W A + 1 b V 0 5 q I K B x / H f I P s p c x h A E / W g 2 g Q 0 4 E o t 7 r 0 V T t d Q S e w m H n Z M N A j 3 C U D g u V z d 9 h f + s + K B X R Y w E 7 j i c i W S A r J X z d M c 2 s C 2 + l H 0 8 H I n z y H / 8 x 6 n c o n R e 1 u C p j h x q q o V 7 L Y V n Y f m r J z 9 S 9 d L L T R 5 W T A n Z R T 0 P c 3 2 j 9 Y 6 7 5 4 s C L M h W v f N B t 4 x Y F 0 y H b z w 9 0 j k Q 7 H B 9 H y 4 G E I m 5 9 0 6 j z Q n X H 8 n S u B M G 8 o o q E Z 2 1 9 J K i s J a o o a j O r j r 5 o e U 9 3 3 E s 3 p X U t B m e T 3 M 2 v J h / m B W s W f / S f o o 0 j O C 2 R A f j 1 U c o 7 C 8 k H M 8 c a m 8 N l m X S 1 r Q V e V 3 D N / z T 0 n v t 9 4 n j b q 3 h j H + P P v e D M o Y 5 H l 9 B W r T 0 i W i c D h Q A 1 i E g Q O 0 1 0 n / V w h l M z S 1 g p L J D k k s t r D 0 i f s u T t k 3 2 7 h d 3 / y 4 7 5 b 9 y w 7 R D b o S + x 9 e T d + E 2 e m 4 d X H f G S w s 2 k S i F k 7 K w L r C l U b J c N i D e f 7 N s J 5 1 V j 9 W 0 v 0 D U d D d O w E A O j A A 2 j N 9 8 l T 6 r c j G X 4 V 9 i c q C M 7 Y O t 1 m 2 i 1 p H 0 V S f Y U 1 A f 7 l p y p f q H U G z I H S L r q S F z d Z e 9 Z D e 5 X Y 4 Y p X a Y 9 b x D i R K f J i O R v 7 8 z 5 w h D I c i K V U D L s c 6 Q K O T U 1 s a D g F Y / j I G O W P e 4 p U b + 4 6 z + H S W n f N z C E X 4 l 4 1 G G 1 J I Q P v Q s c 3 d 2 L / I X O Q d A b V c M O N I D D x r 2 Q 8 7 o x k B 8 y W y 8 l 1 B M h u f W O D G D p V g g / I d k E t G k j E K g c 5 G T + d D 9 a q O L W i 0 J f J 2 X H Y c / F P U p c b g v A M o 5 6 4 v S Q n z x 8 1 O Y L I g 4 E 6 J 1 H + w b x O A 5 6 w K S Q F D W P d n t x S x O P v C C 4 f F M w U A h 4 M B l K y y H g N e 2 7 W R G a 8 x 5 W P f S 3 D G J H k V k o 2 U 7 4 Y u D F h I i S 9 9 P n E D G E I l d Q N g F y Y M U O F 7 S / F O i F W P t V H w Z / V U 4 7 A t x 0 b K r i a u o v I f d C 0 9 Q 8 Q a R R t a u 7 b D v m O f o y U 1 j 7 u 7 W W y + i i 1 M + J 8 J W A 1 k c 2 F 1 x 1 l A U M S 6 A v y l h j D Y p + 7 O T d c + C E 6 2 a + B D t c C K 7 K J h R y 1 B U t A I Y Q U K t F g T 1 z U Y 2 J 5 Y G 2 n / 6 q d L W U g + o x x G x J L k V F C y K f d R X 6 B w Z U f I + g R o b 9 K X Q r J s P G n z e E l q g R a K U v 6 Y X 2 H 7 3 E 9 X v U 8 Y U o 3 S v 1 U c b D 4 w i B 5 U w V 8 O p 8 l V F / l + L 8 r n C 2 Q X L 7 e B m G I T w 9 A I N w l H O I I 2 w D S d 3 Q Q H 2 2 c n v x p 2 7 1 f G E 5 k 4 x f C v c 3 + s m p i O Q A F g k 3 6 T n i v s h c j D W + o b m 3 V G z y O p 5 L k x 3 l R W L o S 5 X p P P y b T 6 i l 7 a 3 o x c 5 W H j t N U m O + J 6 Q I k 6 i g k b c i a h x 3 1 K X i g V G H B M d l B x k a Q X B M p y u V z v X x Y t X L k W q W m b 2 1 j 1 B w Y i L l R P D y Q f H V L + V 6 l W I S T C D Z z W + 1 C V P o P h h M E L T f Q J d t Z N E q 4 t g G v 4 k T A L L / u o L 6 D H 0 5 t 7 h f 8 E D q d S k N 7 s N T + 9 G h q H h D + I x F 8 t 9 0 5 J 3 1 i H t 0 K I v w k / I J i I I z i v 5 o W U R K x s n M Y m m T 9 6 Q T 8 B 5 u r l E I X 2 Y V s U g V A p z q 0 g 4 q k L i P 4 n 6 d D v 0 8 r 5 N x K 9 m v E o 2 X f 4 8 / 2 E p E E q s R 9 U e i 2 m N 4 t E 7 4 o M Z k a C i S S c h S 4 k W w t Q y G K q F i L t k S L 5 H B G G y u J N V U I 3 W a Z S p P 9 m 3 T V 2 + i q m w b / R F K J U 3 j Q j z B p G E r N + 1 I l y 5 A 3 F t T h R c / c + U G C i k b d G A h 2 0 g 6 8 + j E m b 9 k M m N C r / V b k C I n B w D r d w 2 8 T b u D j L y b q / d 8 v 7 x + H B N p U g T V q W k E S A r 4 k g 0 j U 2 V G Q T e E t S n C P N Y + f A r G K R z s a e / u 3 a 1 a x J s a D x I s / y o d r a f r 6 X p M c t e c j E o C Y 2 s t 7 J J 7 6 s 2 h n V i Y J V I d e 4 k Q 0 Y W S / / M J E S s Q l c 2 y A T 4 k p y X W I K d 4 E Q l m 3 N s t s 2 y 2 e d H 4 a O 8 W p a T 4 k k 0 R y I y G f + 5 Z x W D e y L H y 9 b Y J 6 g g B N r 1 Z K h j 9 s K j C a R P W q U J N g 1 l 1 W 5 j c e n h j B E d b A b f w y s t q T i f g t R o M U Q v c f a u Q a 3 5 r r 2 N x S j y W c / W F I B 6 h Y v r K C Q 0 d X A Z V P M c I z E t k J c M 9 Z Z J t 7 2 a a 9 F N 0 e h 0 r A b i K 5 f j M x q z L r K T / m y Q N v x Z b d i r l X v 0 A Q l X f t f 1 e f U 5 m o 6 J 6 w k z I C d 9 f S H c N R 3 0 J Z P D P Z k J w x c U e w c r Y Q T O d x W t B c 6 k D d 3 s Z z 9 b q Z z / 6 L 9 Y I e 3 W K L + 4 w r K V V y R f 8 y K i j j 6 j 7 X / 4 d B C X K p 5 J 2 n r k T F 6 U f O k 1 B I B h u G H r 6 8 C T q Y u A 7 J 9 0 y V i K c + / T U G / L 7 r U u 7 4 3 L 8 9 g c a 3 X R s v I G D s + P Y p I E s g m a d z A t 5 M M A D H A p J 8 9 j f M F Z P 6 j L V m B G O q s + m N L w o X W 0 Q J q d g w b Y Z P I l W S N E P 1 c H K F c a V 4 1 x B r L 5 l 9 / s u n 6 S W b 5 V 5 t 1 k l p w i D 7 3 h j G x q Q O x O G 6 J l R 6 U j z B Q v J 3 t 3 B h n 3 N 1 8 7 J L y 2 V Y F p L m V E 6 N l G Q g N M 0 g c O V c 0 g p N h u K c R K 5 C / E J t V A U 0 R O T H A X E v i 8 p x u c v 4 D M Y 3 z S 6 l x X Q v g d s 3 o z f H k d u x b Q I p q u B M h x D 3 h r Z G C M / U i 5 C S e n M Y k s N e Y H e J W Z f u 8 P P h A R T A B c t d + 8 8 D j z S r X y 2 F H d d M 1 e h 2 e B P j O Y v N F y S E R P Q M 1 I b y 5 t M m 3 9 m y 8 7 y q o k S q p V L / M X d g j g I w a 5 C 1 F / 7 I + 0 N U n U R R U s 4 7 R G 9 a H A u S M m l K B r i L 2 i J S 7 c O r w G A 9 G T T T N v h 4 X G z R Y b q u 3 C D o z I h Y 1 z i z G V W e Q s I 0 D r p 5 h s o d i L b v g r I F 4 s h K 4 l + h l j a 9 q 1 x V H P K B U U J 0 Z z 7 i 1 q a D U l a N V l G 9 g + D 0 i 0 I x L y r O g b A g c 0 7 g 3 k J D L d Z E X l I K 7 / a h C t K H 2 X D D 3 3 S Z Y w U v 1 A d g E s s y Q 6 p Y 3 W g X f g S M Q 6 T m T m o O 1 H O N z 8 M m w J e U / s l M G i h e U D o E m 2 L Z Y O c 2 d C 0 O o u P j N y l G Y 4 b b V F W l / T w C D H f j s A P 0 E f G H j z 3 7 x t g x m 7 k Z h x V f D d 8 z T 6 d 9 k 4 u 2 i l x f X I V l Z b 8 2 6 P u w o J f s t o C 0 q 9 3 W R 2 h T Z 8 2 M Q 6 8 L 8 3 o 7 7 W b F v J b I B Y 8 5 5 k R x O C F i d X 7 6 1 / G 5 N V n 9 n Z 6 1 C f D a Q 8 Q I c p 4 b 8 h V Z j 6 h c D W y v z V G T p U z V A x 3 Q R p F q b Z 0 Y 4 R T F E e U f R 6 N 6 X + V f n B 3 N v k f U m 7 p X T s 4 3 m O p l T n / D L X Y u x 3 d p s s 2 o P 2 q 9 V A 7 M u i H F 3 e Z S t / l 0 C F d / K y B q l c L O q I E f N K z p z a w M Q 0 K 3 / X p d R b e d D 1 O u w 4 m y / J + 2 Q g I d N o C e 4 9 g 2 i / 4 H H t 1 q R X U S u s x t / x I R M 1 B 3 T a U V t 0 y W d X 7 w V g 3 L + 5 c Y S i 9 3 t Z G 2 A 0 m O j t S A w O c 6 L b 8 V y G a x c f N F Z v a E C J + i t b W m u 1 f q v 3 v K g Y W l F V D 3 c T D S f g c / B B Z A a m y P p + 8 x p L o w m r Y Z S g Y I w w 6 O m r S M O v N p C 2 b X 1 l 0 H k 9 u r r p c s D i v / p 0 q Z X S P B 3 6 d m m 6 2 U n t g p W b Z 1 t P Q W a q o S P + z Y 9 S a a 3 U j A p F W m C + B E z a C k Y E d f + 7 l 2 N 2 n S U Q J b X s m S / m P 1 4 h H 0 O N b g F Q i + R U A e t v O / f T Z B f / z S t L 4 6 q 0 G k 9 p l p m k v T f u R U z n e t a e D b S H G W E b v / l a r t q 1 v u t H L a f 8 g L T k e l 7 W 1 q / a + l U h V l p W A 5 W S O Z m L I 7 S z o r G z 7 F Y W + q / 2 s 8 r 0 M i O r y N U W J Z p M Z C 7 X U f M r e 0 + U B X E Y 5 n y F j N i B Q d l E O R 7 i 8 V d 9 D d 0 z / E 5 O w 3 a Z q J s i m r q L q 5 J z 3 2 8 u a h s p 1 V C L X F R B E 6 n J 6 r 1 c 5 + f S w I 1 Q G Y t i U H 7 V z P J k J R V K E / V 8 c i U n Y T I m E K Q l J w s P e b F F k o p w G J e 6 P H u P n H R T g r + J f l X v Z / i h Q r e j S 7 6 V 5 6 f X X 2 2 1 V c P U Q q n 5 X F i e s + L w U n 7 q m 2 y p X M p n 1 L l z O E i n 4 E Z P Q v j V / T 2 6 0 p g N 0 y h k 2 M I G w a j f L T G V E r s 5 p R H + + z f i r 9 M o p / r b v / 3 1 S 8 m l f / 0 s 2 / f 4 / / 6 P r 6 D + T v 7 2 b 3 / / p 3 / / X + l 7 8 v 2 3 a / 7 + + f 0 v 8 + y 9 q v / l d m J I 9 P c P / e M f / / F 5 f 3 z J j 4 + s / 5 c + i d P q X 7 / 0 X P q / / p t f 1 / m / / v W v 1 a f / j X 7 6 L 1 / v 9 f t n l t b l + 2 f 9 l 6 z 0 / k r G o P p X 0 f j r P m B c W W U / 9 V 8 W f M h f H k H V v M f B + F 4 H W f o X O / W C 9 P u / 8 R L 5 m v + 6 f / / n t z D + N 3 + L v z y + 0 d q V e 6 q C 6 b v x 5 f 9 1 x 0 u o m 6 / v v 4 l / 0 U R Z E 0 V Z E T V L M n T V U L k Q / + 5 D / v 4 Z J M v + + S m C 9 B d V V E 1 J l S 2 R z 5 A M 8 x + f 8 c 8 P 4 S / + / j P 9 4 6 c L 0 n 9 c w P 9 v f z r V 1 D R D k y V R 0 X V L N l T j H 6 / 1 H x f g P / v p J E W 1 V F n S L c U w F f G f F + R / + v G C l N t t u j n + 9 m + f v P v / + A n / d 9 8 i / + H 9 m 6 7 s / / D + q Z Z m W Y o m i b K l i K a h 6 H + / + P / 8 k D / v r 9 0 / X / 3 0 / k k U D 7 J s m J Z i W a o 5 / Y R / f N V / f s y / / X X 6 g f 7 2 b / / 5 g / L n E / L 3 h + + / H q c a e V W 5 h Z X o z M H U 4 K K N L o V y p K M Y L 3 p x o V M l Y E 8 T c / K N C k k M d + P Y i N T n G h Y Y G V 2 W K a N D K I N W / F S U M N t x O h F v e t + Q E l M O M X C 8 c K S E 8 l R d / H x y M 7 r t 1 g B V p 2 l z P l M 3 w r 3 e S t c 6 y 1 4 q V z w Y W Z G B x 1 I V 5 H X W O h I i u m M K Y 9 V Y N k g I 9 h q L 2 Z I C H F L B x G D Q 3 h e J 1 E x 8 C f u g n u x F B d t p h / Z M H e t k G f r y g e Y K J h b L x E 7 S 0 o M t Z V o C t T n C d G x X u m n R J g y C t 8 H n U 6 I C Z o I o 9 S 9 u L A 8 c o U k L 8 Z K C X F Y p y z h j Z Z Q i C s K A N u L U G a d B a D e W 6 T L r C 5 q F k N R k t P p H s 0 T X k 8 r 6 T c z 8 d p F b x c P T J k d z a j w S 1 9 2 L m u j i 6 6 A F t f a i i P i s E L 6 A V l b y x S p E 7 4 4 2 l 9 f W i C L Y A 1 J j x Z C u Y l 3 J + 6 j r K G z y Q U K S l G D E z n r S N l T O K m p Y i k s l T L L X U R z 3 Z g C 0 x x N Q 1 3 I B g r U 4 i O X W N B s C I 0 1 t j K i P Z d R Y k l H i K O s q X V 0 0 Z S B J V E h h A c 5 c A I I 2 C F m / j / r O 2 5 Q a b M a c 8 P p t 0 O S E b A s p s o S q R v F V i v 6 j H A t i X Q y x b 8 C g x 9 k u E Q f o T x p N m i 5 M x F N X 1 Y W 6 k I s B l 6 w W W c 1 J a i M I y 6 1 m U N m k U E 2 H 6 J u q m A C E x A p X f o O 9 Q T F l k s L 7 H D h 5 l N e 2 5 y o d i E F f Q z Q K X r 4 a U O U l f p A f h o B T t B F L T P W n 1 y V 3 D T M i T r L z P u Z + i a s E V 4 5 p i A / T p Y N Q p D j Z h b q K l l b b Y z w x i o E 2 E F H Z U h T m H e 3 f X p p J u d T y G t x w + M o 7 2 T + 7 s c T U L V A S Q P N K U S d 0 A q q Q G n M 8 y P 6 h 7 D / I s P H A f u M D + f c b 3 H / 9 b D V d H S l j S 4 + 5 H x u E P E R o e W 0 m L X 0 T G I m n 2 a w J O N n e / Y j R t O V X K 4 N Y y z Z 3 v 3 V C c T 4 Y C 4 r Q f 9 2 R n p Z J 0 n p w k G E 2 Z R j 0 S i v a a C T Z R h 7 9 A C A g 0 l 0 N z y m o L O E z 4 V u g 0 C x V k O / d S h 0 + e x B + S Y c o u I p u a t n O y 3 K 4 V 3 h t 1 W 2 E L a 5 E D k k X n W 8 1 6 o J d V M 8 i d / U 8 T Q i M 6 g x Q Z P E 5 x W 8 9 q O U y 0 I 6 B A t e u 1 V a F B 9 o P c q O s 2 b F g r v X m 1 I 1 E H + 9 F 0 r 4 b x W U k s d D H b T h N G d V 1 P O R r E C G + t 1 G C L 0 k O G D H E x 6 z s l 5 o k z + U S + F p 9 F k 3 8 d 9 G h z c z 9 G O G c k D 7 y s t y M F d 4 S w d 0 a U X 4 s O s e l C B / d n k B 7 Q n j 1 U 1 g R N c A I K 0 f C h D V a I Q w w 9 + m l R F i s 4 n j n M / 0 U a U n n P P p G v q v 6 o 5 G d v e Z u k A + e 1 O 9 x j X T R M u j 2 g 9 X l V c x J z r G 6 T Y m C q F x q K F x C g H y C e j I F k A W E S w o Z h 0 M 5 W k o a Z F g a u l 3 / U 5 f C T y G 9 1 w 2 v n S x Y b u / 6 Q 5 K Y n s M r G J n E B z H T C Q G 0 j V K / 5 3 e Z G Y a Z F M u 4 6 O 2 m t O 4 5 e O g I / k L l H w y U V l X k 7 Q c P 8 H o L 3 k u 3 H g k J h 0 Z 3 L r g w a i Z u i 9 c k 6 O e C 9 V D a 1 3 Z q A v W I 2 f w J k 5 c S 0 Q b D t 6 9 W W Q M D 2 W K k G w x U h j l q L v P F 0 u q l n p X 0 p f N r i o s T P 6 B I L 8 p D c j 8 w / 9 E 1 J G p k Q q p l t Q z J g g Q U n 1 n g A s T 0 1 G E 6 J 0 B J 8 4 q 3 O r J 9 2 d i E / U z A Q a F a 5 M r c i w 6 a L D l T R s H E r F q b 8 q z q c Q B 5 Z K L 1 M E v 0 s 0 w + Y l t i z C f a u O O 2 U 4 T W c U f T N m u G J o o j j j g Z K n G 0 G w L B M v k u 0 P 7 J R m E R B w k + n G N F 6 L 1 P s k u D g j W s y l 2 n O n 4 Y X H W 0 m V F n k 1 + 6 9 U z 1 N W g Y 1 E m 6 / 5 V n m m P C G 8 p K p X F 6 i / V w q 1 S 6 x C A b s 3 j E y h t 0 w k k W B U T Q a q T j q 6 o 1 M r O W q h k j C h 7 0 7 V B 6 H 1 1 r t F w n K / Y 3 a m 5 G Q k 2 W 9 e R x + a Y E 3 L b V u D b z L 7 W B 6 J O l o K Z b A W 8 I P 3 X e H 2 L x J 4 e 0 2 c a u 0 6 W D L M 5 V e f K A 9 i J 2 v s w F G J z V m c i 8 Y c y B q i m F O a c I p m a x x k O t B z + Z i W l L E m S A J 4 H q 7 V x P v o s S Q 0 I z R C U 6 x M p n k v o + E N i w e c 9 C f C q 1 1 j + 0 0 s h u c R t c B h f I S B H 6 L O + 1 P k H i C Z 3 K s g r I S 9 E e M 4 n I 5 l R R g 3 X Z + Z g k i i L 9 H H 2 y m + L M A J s b F 1 w 8 P y r S W 1 B l n 5 4 O R x K J V r Z P f P B O Z i p u g 0 5 + z X q l n V l R m w P v A Q U n u C w c Z R z j W l A A Y N B K I M 8 i B 4 1 p 9 I i u X G b m 2 0 A X b i r j T c V o v i R J 2 l u J h p R H 7 y V H Z o L C 2 0 + c n N Q V X 2 J n R G e x T n D F R d B B Y i W C d V Q U k 4 K 6 J s K k F / 2 9 O O Q N i 3 x 7 Z L 1 R t 7 k M 0 r x r 0 R z o u f V V i C J I 7 z p Y x 9 5 w D T Q I W W k I 2 i E L I Z G k H p t 7 r E e Y G 3 w v b t d t Z u T N 7 j f L t m C Z + t g N l Y R o m c B h 4 7 0 I U 3 J 4 A b U 8 Z P 2 l K i t J v C R B W V Q n L x 6 Z O E V m N 2 Z Q 9 e O 2 X r q a C G p D T M t V 2 A X 9 I c r b Q C a G I W z u U l q R g i V o z G I F R d T t 2 L R q h O 8 g y 8 o U M Y b p Y l b s 2 g p 6 0 N i 9 F N U 4 I K l H j q k 1 x Y s b 4 u 9 2 Q 3 x t m d m y 5 e Z N v x i s I r D z m u V d N p v E z l v w K 6 7 n o q k Q g I 7 W 8 o C 6 v u 5 r h 8 e h Y i M s x k U 3 d u 1 F b M p W m l l + b N z V M d x w 2 a 6 d n h g 8 p C k W q C D Y q m m K L a + l R e + L 2 j s i L c h C 1 m Q L z K h v R 3 a S q s E N L K c 4 f / t Q l Z 3 C y B Q 7 z 2 g e e 0 Z 6 y U x K e y N P P C e I E G N a f g K 5 L M h E j I z F 3 u 3 0 4 q I G d G / V I U S B 5 G d v i Y o L c X C t 1 9 Q T k N A q w D B 0 m b U 4 X B Z t d y 3 K 9 K 4 G 8 b c x S s V c 6 r P X S o i + i 1 K 8 K Y l 5 T g f h 2 / f A U x h 9 c S 0 y V O t p j l x Y N p X t o H V E r g i 4 K o q C 6 1 u 0 O I S F W r q X u J S i 3 g q W o 6 d j S a 6 Q 9 X v x h z w U k e O r G T b 9 6 t F 3 j D i H p v 0 P a X T / 7 w r Z / X d d Z q f 4 P f 2 X Y 8 n v X x n H + T 8 L 4 v / f l b K q q B i 6 p i u a b G q m b v 0 v F X u S b B m 6 I l m a q U n / Z 5 e y s q p y p N U t y n V L 1 J T / l Z 9 O p v Z V d I N + h C o a 2 v / x p a w q q 5 Z h 8 D / K d u u P l / v v q t 3 / t J Q 1 L F n V d U O h W D e U / 4 d S 9 j 9 5 V H 5 R z J q + 5 J q p 2 c E u K W 9 W Q S A d d l y b / Y t 4 n E B / c R G / f R E D 0 q H Y + C 6 R J K x j g N t t s 7 V Q D O u g C O K D h u i P 2 U + / V S H M W M z f A h C b o s F s + Q T 1 R f R R Q P w U H Y I 9 w H g e I h L I V P H H h V C T J 6 e s r h X U J G 3 Z L E l Y a Z Z I 9 Q b v n D y a h 4 l 6 p i o O m G D d 0 4 X 0 h 8 x 7 z 6 V l g j 6 U 9 O d C O 5 E r o Y c Q / O 4 R + v x W V O c t N g I t e D X a b y O 6 5 c K + K z + f K k D V N Q x 2 8 7 0 X n C T 9 Y Q g u N B i 0 b K V 4 a / H P V Q t N + g z Q N S s f s E i o H E R m 7 h 5 Q 3 / w l T u 7 h l C Z m g m n H T q 2 / 5 Y y q T I J t l 2 l y D u H h a 4 g 5 1 W Y h y R + E p c Z 2 C T t I q F 8 0 c L / 4 Y 9 L q t e B H 1 f L N A M J a J O B a 6 L + E 7 r t N c O p X G F 1 8 6 G t U y U + D H z D B 3 X d u N F f 0 t w Y t 6 f 6 p S R 4 O I b G O n + z M 7 i P C h h f R j M w / G i g Q 4 6 O p 7 m N y F 9 w P y l R 0 k u Y Q E X 6 + 7 9 4 N E b U k Y r 5 o Z Z 6 b d 0 v 5 U i i O 8 H 4 j l a 1 Q K M D q 4 7 0 h r e q p 7 r 7 Z k j D o g 5 H J s M A X 3 a v l Q E W w 4 p 0 Q X a b B d t G Q c z 4 n w C n P V j k O G 1 B 8 6 j O f 3 8 + e C L 5 y n v J s 4 / W b p 5 m j t u d x 9 g T t i H 8 c 8 v t o 3 K r Q 1 t e u s J b Z I 0 i L 5 d 0 o i + d e x U h D x S H p o F j a v T 7 c d L Z 1 h G K E Q 3 w V / S p 3 e u 0 n I B n z R n x G E G 6 C S Y + R H T X G l 7 C e j G 8 N S 0 + + F t 5 L u i F h d L Y g Z N a n n n F z L N t g 7 5 E A 9 X s Z 2 K z r p E w 1 e n 0 V R j s K 1 M C y a + F V k 2 y 5 P s r J x S C g r 1 u m 6 e o p 7 j 7 H 8 l k w L m 6 9 a y x b T g 6 w 4 t X c q S x M d J K t i Q C 7 / K 8 Y c R L W u S c d t r y I H P r J 8 U F m K n 0 L e r N b K Z J r e z 0 J q o m x N I G n B L n m 5 K K 1 Z c C I 6 Q M P T z u K l 6 z q X g Q R M G l I 2 K L k j g t H 9 9 O N a t k d 1 G Q c o F d p 9 l T M n w z O g w 2 6 S x V v 9 C P E z i / V 1 2 o 5 R A s d T h 1 5 W u c n q L G a + p 4 L r 2 I 2 f 6 q p Z L L o V H Y / E q W r k x D 3 H O P r 4 H t g O D E W u v C N v 0 R A n + 1 G j 9 w 4 B i v 1 o T 4 E k K s H L 3 m u S F E K T 4 Z 4 8 N 2 l Y n 2 6 j 0 6 l y C c + 0 h F k l K X h V w u 5 J p u X A r H r 7 z B z q C + c x t u E 8 O r V P V H A n r T o l E u b X 4 1 + J 0 y R 8 o T J 1 O V z P e 4 4 0 r v t Z C M P a 2 S 5 C y s 8 C s i m 0 5 3 / A d + R Y E B z y S B a c y x x n T Q v M N e x g h V r a w k V p w H 3 I 7 2 i o q r A P E b h W 7 9 J 5 N 1 Q H q N 5 7 M J h X D C 0 / 2 A K 5 M N p U e 6 i j B 0 9 1 Q g D U s S L Q R r k 8 O l p h 0 w / p e W y 4 L 6 O j n r 3 W u S X d N w p y V m P D h m e V q h y U C Q d A 8 K n R Y C d n b n v g 7 s f B T J O N 6 a 1 l L m I 9 1 j c N / k N z E G 7 M L t N S M g y l I M Z y R 6 9 v h + h k K P 8 K a 7 w A O F I H 9 x d s M Q 2 W D 4 b w y U 2 E Y S c H f J i y 9 R x + 9 W A 5 R S R 3 B 6 0 b X d u l X V J g Z U + X P G 7 I g 3 U P 9 E B C F 9 0 a x 9 V K 9 z A b g V 9 C w e w 4 O 0 j r g V W P e G N Z I T R 2 n b u l 5 k R u n 6 M y U s w W A b m n H g V d J 6 7 6 N Q + Z M f 2 W S h v 6 G c w A K 1 l O F L 5 V w M E Y Q f v k 3 z S Y v 2 k S B v x M 6 x 3 X Q z v Y y Q a 6 6 d / j 0 i Z + h 4 + g m u A b I r K N N 5 r r X 2 l k S l 1 N r Y d 5 O G 2 b J 2 D + k r M 8 y K 5 D v q e a I G 3 l m q 7 c w j g m B S Y x X a A g B N e S E q B O M 6 X 5 a S s 7 / 0 i P i j h u n x P R 1 s n V Q S O v b e L o 1 N A C o 2 H U f r n G i r g A s 5 + b N N C M 5 8 7 I A e T t A + u L 9 f Y 2 N Y F c 4 R 1 c E v r d + F d r V 6 r 9 u r p H 1 K N S i / D K B r P G u t 9 3 E S E r w G U 7 B Y o y g X s S / A P s F R 0 6 y q 3 c 2 N X Y a 2 O b T z 3 o z 4 x M x V 3 N V f R n Y M n 9 N Y d W C s c X + p j J 4 T P J A b l 8 k 2 4 1 8 O 6 c T + 1 9 l N Q l k j 0 J 2 T 1 E o e 9 d K j z a x c s K / 8 h Q k R C u I 7 b M N 8 u 3 Z 1 2 Q C S H r m s e m U e k t t A 0 p O / A N 7 k 6 L D v u V k l X 5 r V R b Q G d f I h z O w p 2 v u q o e I w z O g e I o K w u o R 2 E O f r I E T s P O i Q 8 h V N F 4 t K d o Y h 9 b a h B b k R F a V C 3 y Y 0 8 A Z 6 Z 9 e u G A v J I H U t S Z T G B a r v k o i S 6 k 0 H E d V 2 W r X 3 g L z c m j b A F L I z c B m s s Q I x d 9 v H S S x 3 y 3 E L x m P R b 7 5 a 5 G + 5 h s A x J 5 g j B M R 8 J w F 4 V Q N n Q x O F O 8 c o f m o O B u Y 2 s e X r S Y z h O b H B o N c 1 t k j 4 r 4 1 b o H A O W Z 1 t u y L t g r c A q p E A e 0 a 6 Z / 1 1 r e z I S O x h v w r L s 3 1 p C g V z 4 u 0 Y V z 1 2 c 1 w W e O z O 9 T x m X 5 D 0 2 I D R h e z s 4 9 X g F a f u e k Y 2 e k 6 k h Z d 9 u u T b L F 8 s 6 a R W 5 q j P I k G N z m P w H Q J a d 0 o Q e e o j G Z a Q 4 I X Y A b X 7 B S T g O H z r S T T + F I U Q k W U V W 6 M J 1 H + w y t P x M J 3 E f V X i i I z W H v K 7 k K C a / t H 7 n p 2 u h / i Z 8 B A v d g n Q z X B h 0 t Y M H d M 5 c 3 / C 7 J H 6 w 3 m T 3 M n Q S 3 B f z y N 3 l j t Q d L L y 3 3 j q C V J O t c A H 6 h I J o 8 4 g V R Z m L j z 2 j v Q c g p w 1 7 y d w h K e 1 D v k N c E h f y / a k 8 O p h M J E g b z p N z w z N 6 T D Z P C f S l E e N j e o 2 l g 8 a 3 K l l Q i a F F 3 N f 1 u M D p b x n 9 V 1 3 h s M g p 5 y A b 5 X c D 4 X 3 z n Y U 8 d 0 5 N A 7 b + T H n 7 S h N P C x 3 G P L 4 U a I R l o n A M C J 2 t d R b 1 A 3 r I c d i N k i 1 A o B 8 W E b a N E i D U 0 E 8 H t 6 r Z o + 0 b v s S v s D q 4 7 t q r F 1 7 / w t j 7 K j x K N v 2 W y C E y R g L j Y V T f k z S S r q 9 c H m U a R R U N p V t i F I 7 k Y x V q t r l a b U d r 3 O t T x J c C V 8 W t A W o N 3 + 2 I 9 4 c T Z I R q Q S o a p x z U Z 7 V l S + T P i v 7 q x u Z S r l 4 z n Y G A q 8 5 8 T n h + s B Y e m C E r + c D v p r u G h K P O O u E y Z D s Z e T I R k b x l c H O V Z 6 X b x a Z i F 9 N q D s e 4 j 0 k F H 6 P F I B E / j A V e m V h f A D R S C y M p + v K 2 9 G x l h L a i + 0 5 e N 0 5 H o c 4 1 G S + Q R e x + j O d P O i a t c t t b i 9 K Y P V n y + 1 O E c z f w r 9 q 4 9 d T b U 2 1 + P L X F + a l p 7 0 9 j u W b + / f R U q 1 8 p k m T 1 D 5 I R F t l k w D u 7 k / y P K r Y z e a m m y y f I H i Z B H 5 C e D r o E 3 5 W T g X q v y C F P P i u y S 6 1 i g + H 0 q Q q 3 T 7 5 5 o 0 / w M s v V 5 Y Q E S 5 0 n 4 2 A N 9 Y K m x 8 q E w 2 X H w 4 V H 7 Y n 5 C g L I n F U r X y 3 F k 1 S d o m D r f 4 D v F r 9 o g E M y f W r i j 6 d U v M j 0 E K p H Z r G + o y T g E K Z z B n h q u v t T a i 4 X r b t 5 y u L F Y 4 F O g g M p m w 8 6 v q W u Y / v e S u 2 J R k D c w F t F 0 O y d d a V D M o I O O X B O R b d C 2 u b Z 2 d K y X l t x A H t d Y y H W a K L M V W / d h x C 6 Y V 5 I 7 + A F W u B T e L r B w X / q W x K S f O B 2 5 q Z G s O o U x 6 f C W D 4 F 7 e a J B M t 6 w x B L R / M U M E y a V R b x u e d e 2 j 9 J l f N U Z 0 t a N J 6 3 Y C c k 9 4 R g V 0 z N p b G Q Y I c m H K 0 W T 9 D X P f u J q 2 i j N M d U x b F W + v D H h W D j H 1 + x N 5 m A K q L 5 E w L o G M 7 A G 0 a m 1 J w / Z R C 2 p m c o e Q Y 3 1 + / n 1 f g w Z M d i 2 x n f o k + r 2 H F k M E s 7 f E B g 6 s q V x y E 9 i y 5 P v X u A c V V 8 B u E O Q d o T I K W 2 3 s n u p n J n W I y e 6 C K n v f 1 E I n a i / n T l v i x O T z K j v 2 x r G Y R p 2 9 O M 4 U m 0 1 o T R R K D e x 0 O f f 8 X v T 3 T 1 k m L v Q a M b A R F A z r d H N B + V M 3 u q C R u 2 U 8 j / i m 1 Z h 6 5 c y 5 X d e I s n l 9 2 + B 0 c e s J D M 8 v t T c 3 1 y 1 c t T g S q H 3 f 8 t V w k E 3 5 T k J X K 0 x 4 r F z 1 8 A Z 7 a W F R G P h R O B g e N O 6 J T H k 9 h N C W H s S 7 O n T A V d s / B i Z 7 a k K T W A Z + c x r O f L p 2 p w n n p O m R h Y 7 m 2 0 C N 9 5 E X 6 y A C + u f j 1 l / v v g v 1 f + u x Q + S 7 C J A t 4 4 n R g m Z w 7 v M d t q u H P 0 1 Z M Y 0 T t b p 9 I N B f a T q B I o I Z x C 8 + U J A X Q Y r 0 R m F / Q s O Y v x W u J x X k a 0 q Y i Z n n q 8 Y a 8 v Z B 4 0 P b o X Y A l o f x c F y w j r n j d w G K B D Z Y 4 / N Q k M c s m b c e 6 u j O o S 6 X M o l 0 w o n w I 8 a / 5 q 3 o m f z E 8 L 8 4 K D / / w 0 D r e n C r o G T / q W X x C Y Q p l b r b y b H E 6 k 5 i 0 z O A D o 7 x a G 7 X A 0 e c P I T 0 q w 0 L X p w k P 7 J 2 H 7 U G + j + B a Q U f S k x z t P u E 3 + h y c p W Z V B e U X 1 Q Y x K N i U e W / V a V n P 8 F n 0 Y z F U F K I b n F f n h y d R Q 4 z 7 p x j C w e Q M 2 q W 9 6 9 1 J D H A c E Z o z 3 B o 4 l F K U K i F M o r 1 x x g U Z h V r V E j Z 9 0 b Y e D v R G P Y t O Q v t G R M p j e M g K j Y C u n j 5 N k p g Q x 5 c x a G i l j i e + J a Y e + t x u O 3 D W q 9 M V 3 6 k R 4 W m q w 6 J j y E c f V + Y Y t 6 z Y S 3 H l B Z P S T i l 8 p O T K x z d k N g E Y o W 1 U 7 Z s m e k d N T o 6 6 f o N M + f c u v y R 3 k j / S B a d i y n 8 j v n O E k 5 K 2 v B M T B t k J S t u Q 8 B W S B u D Y K U 8 W 1 e U 5 N z 2 Z s 1 u K h + H A o a v D 3 c / x f k F F F Z 3 7 1 J G y e y H Q k U a z V n B R 3 X 8 X Y j B Y n i a z L p / 7 R P 5 4 k u 7 o N s A n H + V P M + N f i + q G X N u f 1 j + L u s m A X b / 1 E 1 l A C T 4 H a n Q C o 2 u p J N F B Y 4 c q g c + o + X S g e K J L O l f g p N q n X U 6 T R + J w z o B / f G M f x / / h J x j f + / 8 8 / 8 j t / z d 8 h n + L 3 W t z 8 + W f + k 1 8 p v / 7 4 J P 7 8 H / 7 p z w / m 7 z t M d v / 4 d D 7 4 z 1 9 / f j C f P r 7 x 7 + N b L y X z 0 R h E o J 0 B u v 8 g c Z 0 q T + 5 i p d 4 z n 6 f B N E j k 9 T o s j b l B Y C 3 0 h S T i g V T l 5 y f D D 4 6 D y l r g q g D 0 8 v Y q m s q m D 5 r j K L 2 6 F E t Y W x r / 4 H X u g 9 t h 4 y s v R q W v p 2 + a s y j V t A e w x X K p L u g R B v o u U 8 R 4 l R P X p j T H C v K Y x H i I G R 9 5 f N p 5 r K z r J M u N L 6 k 1 v I a z p 3 k r N s y 0 p v K f 5 6 V w y V I q E U k R X Z 4 b V x m x c h S u J y U e N R O X f 4 B u k T T T b T n z + 3 w H j I l h J k V t 2 N i F 8 x Q z a H r i u v A 6 u O h / X q D p M y m 5 s X S U y n M c g U a Y 3 s K + l o 6 8 x d P n a j 0 z B Y 6 Z 4 G b l w w b N 3 S z R k p U U A 4 i 0 e R U S y S j + b v D f d C t 9 9 q o K A Y Z 7 D M T 2 x C K u X P 3 a Y w o v E 6 W K 5 u s 1 b c R D j 8 m G j o z + U + K u C 0 G 4 w S U O K l p i U a W / a m N c z W K h + 0 F Z S x g F R p 1 H N Z m Y L f d t V O w 4 c o K 2 v s j y u P M L i Y 6 M e J f M a J N S I y j Y t s K E M D u + V e T I e z H k 5 p b 0 d R 5 a A A f r e T 6 P U g z S R h e t a k 7 w l b 7 K a t h 6 F o Y a V i h E G 1 w 3 N x 7 L h a U K D F w l 2 X 8 T C y f z / L X B 8 y 6 3 P u O r W H 7 u U 3 I Y O q 0 + x k m 9 Z j x C G C j H K i H 2 s M r n C k 4 Y T u Q R X 7 i v f I n j p o E f z s U h M Y S e c m p w l w h 9 R n u J M z i A V 2 j L n Z c a p 8 i f 6 M 8 C l m u L 5 L W J B Q y Q L b T m H j u X N N V 7 g b U 0 W d T T B f s L 9 g v P p K S Z k 2 I O H 4 + 4 Q a j 8 v M m 0 z C T c C O U C Z K f 8 E b x 4 1 k y B K O n v y m A f K b i f l o r s U F 5 y s S V o 4 c W m J 8 2 X z t w X I n + 0 G l r H t y 6 w B J E 1 P q M 6 Y P d G O t I V N q c C k 4 J W P 7 S W r Z E E p D j W N y w 4 k h i g A Z C G N L 3 0 j K V Z P L C q d B U e g C U s j g A I U L h 0 c d k g K b + Q e i O A 7 Z h 1 9 S Y H + H h W C Y h Q m b 7 N I Z U e C x L + P s j L O b H S V M T Z D x v W u u z F 2 h c n D E R V s S 8 / a P v k p H f N o x U J x 9 9 w G i c z D N 5 g U o D 3 o r H s 8 2 f p 0 u 1 p m h z j r 3 Y r 2 N p Z I H e S J I Z l z U D / t R E u i W W L R 4 O 0 h n 7 J w m 4 Y W J g 5 k i y k t 0 l u Q D p U T y z F w l T t K s Q 5 s 0 5 A y L O c V w s 4 g H E 5 z 8 i Z Z Z z M 7 o K F k E Y O / U V v X n + z A W Q c q v B k L c Y f A H D g E P m e 8 k v 0 q t 3 Z d Y q j g W k d + x q o V 9 J C A Q w D q H m X 9 p m x A X s X k n 4 m z h K Q f 0 A L 3 y B 7 q D j 8 I b g 8 8 5 n U 3 n B 0 L a L 0 I N C s m d x 6 n / W j 3 d S w x 3 4 I G a Q 4 p Y Y h z s D l V t s x 9 o f a T / I m F i G E w t C B + b J E Y y M P w Y o E N g q e O L K V a k + d k V F d 0 2 E e 7 + w 3 5 u i Y w x Z 9 j 2 q t + a c I F F u G A x H v 0 U J g o y J J v r M t E x / l o v + G S c l f W G B O c w f r + V R 2 I k i g d Q F R y S S b D P J 0 9 M o X K a J 5 B O 0 c 1 6 B B s F q 3 k I 8 N 2 a X 4 9 s x Z p q 3 I w k T K Y B X z l M A b R 0 k W c C s z j W + 7 4 P D E M S d g d f 5 R X z z h i M K / J n s P T D 6 T Y X I Y X 5 u P 4 c a I H o r W V X + J m M p y j o O o R S P d J C 5 m Q b g C t J L I t w v t I i N G F 0 9 W u F b H k 1 s v R U J D M M W l M 0 F n w r f k Y 4 Z 6 W c S O F V 0 L n W I D X B t B 9 R M g f 4 Z 9 G k d g D r O v O r E U x 8 B 9 W B i 9 1 X T w 4 / 1 + Y 9 7 J k Z v J N G d Q S r V y i m m b s j 1 I B d Y e 4 z s v b k o + o j G L F V U u V z 4 u e D h q k O / f i U b a 6 6 8 J B F H 8 G k 6 3 K 9 8 0 i B d k O 4 9 2 A V E K 4 N w R e O Y O c 3 x m A e D j 9 l 2 m l + 6 m P l t o b S h X z 8 S u y Y h t S J m E O U r 5 8 a A P X n 1 4 L c c 7 w x 7 r B b 9 H 7 k I L b Q L V o I f r c O B Y 9 n n R B G I C B 2 V m C t 4 H v X X 9 M h 3 v p / w j k L j w u 6 / D X X r u V 9 a B z t Z X / 1 A K Y i h J R A R D h i t O 4 Y C / V 9 7 b d 1 Q c + c M 4 S y R A u Q 4 A e t u w 6 2 f 3 l S x C g 3 1 l m 8 b 7 K H z o B G P B A F + I z m g L E / q w P C R f + U M 5 y 8 f o z g d O 4 i A e X Z t O Q Q U 1 F 0 N Z N J + e y s 5 O / I 3 Y H A v 1 i s l O w R m u H n v T g f D T q A u O x x 7 B S e q N U x + E X s B Z g d M Z O / c r K d 9 A H 6 E e A w B M l L A Q g l J W 1 / o x P P B G d i + k c p B v 9 l z n m 0 K d U K 0 F f 5 L n 0 V a H W o b K I i M J M i + W Z D 3 d 3 E W 2 D D / 9 1 / q r D x b g H n h V v K S e T B 2 W Z 7 Y L Z g f s D j B 1 2 c M P y d 4 X t j G h T s W y 3 V a k T J J I + S H J g F B 3 w r A i E J i S P x G W v n I s E k b b c C N 3 v r A z y p 2 a 3 Z S 9 f K N 3 p W q Q K 1 d D v 5 F J s I t s g x 4 e X L W G S B m 4 W + j M l o 2 8 j d O 9 T 6 Y J f H f g 9 h j u e K p k D I V z D F s C p 3 C a p N 1 D U o 9 a c + r V 4 1 h t S 3 2 j R O c 6 O D b h x D E S j J s r b l t t g y P B 1 u J l S G C p u q B z E 5 1 h H 6 1 w S s A J O K V O R 6 P M s z 2 G C u b u m S a 9 k 5 x M Z I E w D H l E q T o Y N q H t y 2 d F O o 8 z R i r T 8 w q 2 R q y X 3 Y k X h y m 0 B v J O j i J P I u B 5 b 0 n m e 7 u u l u a J E 6 v Z g k P H / 7 o d M q f p 5 g S s b 4 q d / g m Z g 5 O n 3 k w J Y A J d X P q X H q k C Z 6 V / y O Z O j r b 0 l c v u Z N H C / O g K x z L 2 z M + 9 4 h L F q B 6 d l g M 6 3 l 6 N d O E / f o / I w F m V y Z 4 u W S 6 R a g h M v X + 4 9 V H q v o r 6 O L S r x u A I v 9 b C a 0 2 G B p j a H n p W d U g O p D s v v p 9 J T + M n Z O U x o m u w H s / B k o q D 9 8 j A T A p 0 4 9 s i l 8 w 8 e r S E t U 3 1 A n h t l Z 8 h O j I 4 e A N 4 z X b F P A 7 b n 0 q w m P X + i b x o j K b u u m y s O 9 L 6 / E V N o s 9 + v N D F h 9 R b Z Y 6 U r n J s w q 0 d K w Q 2 L c y v y R z F V k q n a l K 7 2 a 1 r 5 4 A E A Y A g E r j 5 q 6 9 m q 6 3 d C + i 0 F z 6 M Y 1 d N R A N 4 N G K M m 2 n B I t q B p Y g w t p S 7 n R W X 5 S d / L 2 e L R w i v B 0 D 6 / I u m 3 o l 6 X A O x i / j 1 L X w T n 9 t 7 5 L D c L c R X F J k K N I C v e F v b n B v / i B v d w i 7 c 0 p a F 1 J N D z l 4 M K w p f B z s 7 k W M U 6 B C S r P f q l X f l c 1 r h H x G e s u I 2 x U B 3 z 6 X D v g j V 2 o P q 3 K 2 Q 6 m 3 Y I D g k D c g H C Y u N E / C q t 2 4 6 t M 4 5 i m s L m t a q R a h k a 5 + s d / n m v 7 P H k q Y L O X O 5 Q o P W 7 t t z S 3 h P D u J l Q Z j U Q I g C k h D A r b v h M u l b I n r B N n l B f b i s o b T S a s L 0 E N X b L s e Q O w d O z 8 k 1 R f M x L O N p 1 L O I J I z z A P 4 m Y P 1 1 y 9 + l d E y u Z F t i 8 4 U j L a + K Z + k k H 6 T T 8 J x / h 2 f h Z l 4 y U B X 0 p 0 c 6 i w v j a B 0 J F G t n 0 Q M G T O R P 1 O b + s / i B t y 9 r 8 C 9 h G t U A + F m u E c W 9 U g j P i 3 x p A m G Y 0 T W n v K 4 d G n S 0 w H R G q g s s 2 3 Z j / 5 S k e Z p k P r y S M D o l w j 8 X z + C H 1 u F N D u Z H w H a S s 9 3 i z B d X / T f v H y w Y l n 0 i t B l 7 p q h J y T J t b T i X k k Y + L 1 Z p c j x t t L D A K y u m V g x L 2 P w z 5 M v 9 r a u e I + 0 Y y 1 v F 2 P n f x T M 0 T y D y 3 V F e p W / u c 7 g p 5 y j l l g S N E e n c L t J T / D p O G R h n r i O T D B y w Z N M k H 0 w a 2 V X Y D U V O G B / R M 7 I 9 h T Y y G h c O J O q s Q V t 2 j H L O C Z m T j N O n m B d / Y j z q T n 7 w V y K x j k y Y e V O G j w 6 m f r 7 A X E m L 6 N R d K k a u C 2 Z j V r 1 t + r l G 0 C 3 2 V i J N 1 D / 4 p 5 v K C Y 9 S T m I 8 Y u u Z / C 6 8 8 B L X v a M u H 9 z o O V j W e E O I O J P c A W d L Q j 5 q B y d y q S C P j G x + j d 6 6 y R e Z 5 X D M 5 7 s b r 8 N H A n c E M m q 8 y c 9 R D t k Y M N W 1 j x 6 9 d m g B l u p L L p 4 f r F p l m / p r f g X a i j s V V M O g 3 M H g Z 0 f p 2 9 1 m V 5 + z L w 9 Y A 8 x p w Z 2 K z H K d z 9 t m g U S V y 4 O E F g S 8 u Y u 7 l a 6 s E p W e H R 2 5 G d J a 7 y P 9 D H 5 U w i h 8 F r U N S Z z I 2 g r a e H Y E u h k j 6 a L 6 V P b W R S X Q 1 d y J p 2 l G / A 3 4 P S G / 8 u Z 8 H C f g d L t o o c W H a 2 S n 6 I x 8 / O 1 r d w K J O 0 2 + 5 B e W W U 0 h u n M h m g c h c h q A O f m t i 6 4 p b S 4 n e x j X 5 E e k L B J 2 l r L Q h 3 1 T 7 g z l o g w n A Y m Y t H H D z Y g i e 1 y H 8 s 4 g N 9 m / M 9 y X M E E r E y R w D Y O Z J H V d 3 J T 8 W 7 D A N J q k K 6 i f r o V n m w u w Y l h U 0 t j O 7 Z R M T J b T V + o u n / h C E q L L 2 Y 5 T N X E z E C R Y O E 8 9 u a 7 k j M 1 B 1 5 N d h x h r p q y 9 a 4 5 L H y g 2 S R Y I J t E u E B K h z 6 M F p 1 n N t P t o a a L K 1 Z Z B o j 3 T d g r k e S B N H 8 l x G 1 E p N u Q 6 W v L p G a j u C E X b o g J T F C 2 i q 9 y q u + C T d + 4 m z c N 3 s n y E h w l M D 0 M s J 3 e W M 5 Z T z p h k s H e 3 U Y l s 6 9 v 8 S N + m O d j H n 8 d i F J m Q + L j l E Z x p t / 6 I g H E 6 W y 8 q J H D z m t 1 S c 3 T 0 r x y B Y D R 9 R c / C F y X k M x A 1 h 3 L q 0 G B m p 2 P G S Z T B g y 4 s X G H O y Z g b l / P + M j z z f e J 7 v A T O Q C p D s C I l i n X i F S r v T j t l z + q 5 / w T K v 1 V Z 2 1 h g 5 G 1 B v h V m 2 G K v 7 x V C k C 2 f 9 O T M h + n f b A R p l 0 T + A j k 7 Y 0 J g M v X U d 3 H N S 8 U T T v M 3 S l e e c m z J 5 T J T a Y P 4 o / 3 O G W c 5 4 C z o B V 2 h 3 v a c k y w H H h l D R D g s J n R m a 6 t 4 t 9 r F X / y a d N q M S U o b z f W T + q J W i 4 o J e 6 f i D l i o z b 2 H q G 4 W C x l M K d H P P c M E K J r W R v t q v R 9 T C M i w f d a i l p P s a x S f A y O e 9 1 w T L W b E J 1 y L u L p I 6 T O K v X i r H C L Q m n j g O B 1 x E u u U 5 z y C + z Q b 8 6 V M 0 i 0 P j z e 8 + M a N T / H M 5 S A t m u A S g + 7 y X / T B q W q G D Y j Q X w d i g d t X J b s H 9 T a S A E x N a H C z X y h 0 4 V 9 1 D N 1 F u 2 I x l V B q 4 C f k X L o I i G 9 8 Y T K X e 5 e 6 h c w 2 z J U m m Q v 0 g m S P i D 1 w N R F k S o H D j h q a 9 w Y O h o r s x M 8 5 2 G F M E Y o 3 h b O h 1 3 8 p E M o s 7 d k I C F y p x h k b s N f D + A q l l 0 6 D d k Q X H z c C W 7 p / D I x j A U L D I n N + h D F J Q f h K V A p s E f e 5 T a p X d S J 1 k W X J n J U f o n C a l s n L 2 k t u g v 8 d e x W + l f c Q 6 J N 3 l M 2 3 Q v 6 Q u 9 N I R h H 0 d D F 4 z 8 Z n m V H g u o b C e E w + N e Q n F X V 9 m H 2 4 / Y N i 0 W K B k P S T X K v A Y H L u f S l P r m X 9 x m u h C Q C 4 Q h O 2 O o g b z / / u 3 V c 0 P H C I Y F J T 8 1 F c u k Q H l H b h f s T q L S l f p e o R 6 f s + + M r c W 9 I 7 l X J X p t w C i M f 7 B o g s I V R Z D f i X 7 Y v D d k X k Q P b e T A Y c U n H w j K 8 N 9 T R w o m m 0 T a C w p O i x H Y i v c k I 5 B W B i r U A u G W d B e V a H 5 z C 9 d u J z I T 0 P 0 k G U 2 f l 2 d b h K 5 f e S L B x S R c p H G O 6 F V 5 J x Z A h x 3 D w V F d E q B T P b b C I d P M x K K a B r J 2 m 4 V W P I b N V J Y M x T D I u s W 7 Q I G S a E k U w m o j V 3 y W h R 9 f O I j j 0 1 d n p G V A C q k W q p M s y W Z F h 6 X T v T x M d Q s a 0 H D M h t m U 2 N / B 3 h H T 0 I f S T S m i R 3 R 2 s w X X L L 8 R c N H 1 k X 5 y i C z z a T Y 9 j L 0 d k n g 6 t d J C 6 z l S 3 H o 9 7 9 Y f H 0 S E M j x E o + J / K e g V f O + Y O g A R 4 j g 5 E t E J 8 J G e t Y P n p 0 q M u W Y y X v Y f h p Q Q p T r 3 5 2 t 9 q 1 p f 7 o x u Q b h r M r K A A m K Z L U Z Y C q J 7 d g F V Q Z B 9 Q f b a W w M z C v r 0 K k N / z Q l u s D x Q G 6 N 2 2 U + l 7 w y U z H S R k 3 y 8 L K 1 6 P I 0 U I l G I a v 4 B Y 4 Q v i i 9 K 8 c d A O a t P e 4 F f L S L j d + s + j 0 f W Z t J F Y C k m D 1 o X k Y x J 6 T / s M e Q o x h Z w A O h O v t X 5 N y U W M x 2 n v q P S 7 v 3 L m y R s Q 8 / Y f C I 3 i V w 0 V p B 1 e U E Q H r C e o I u n Z t 8 o g 1 a C k z 8 A J q i A g O 3 1 Z 0 Q 8 5 G I B H 9 7 P u Q r Q K y R s d u L z M U c N W 1 R P p S R R g O s L l x 4 x l Q X q Z 7 g l 1 C h A m U L H y o y u 0 K B o y p H a 3 4 M 2 C h w d 9 x U u j w Z I j 2 a c J k y a 1 1 L 9 l E N x k T p z I Q S S Q v o N V i 4 C 2 W c k 5 K G z S D q s 4 T m R 7 j m 4 i g i 5 Z x g U T H B A 2 Y z 7 N 0 X y n I 0 m J I w B u v W V n d S j i l n A 3 N E M k 8 N F 1 j V V M t M J / 3 x H U m v r b h Y 4 B 2 Q u t f 4 U g v h D + R b O f h g o 2 2 Y d 6 H K k b R K T M 3 6 A 8 0 l W 1 X Z 8 X n a J z k i 5 z I U Y P 2 V E 0 N E L P u p L y N D V F z 3 R l h C K g h v z j J C d o R h n g h B j i s P k s 5 W O a 0 S 5 M v g 9 m p P w A K 5 k A H P C t v j 2 l k K + r G g 7 r q U l G R Y z X M O / 2 Y M v i n Z p f f e b N p 4 8 b + b Q h f K y x Z Z b i t E p p 9 2 3 z K b y I 3 D 5 T l l 8 6 k I i c X Y R 6 a O y P c t j H n w X a j Z F c c H p 1 8 8 K j X w a s F U J y W O r d G C 2 1 H Z 1 j n Q b f Y x / 7 D o x 6 O A d v Z F Y Y 0 Y s P p q 2 r J J k 8 O z S o w i U v 1 c Y 7 z r o L q 0 4 E / I + M m Z / f E z K y A V 0 P j 0 k 3 v d X R O / a O l O o w m / W 7 X U F K 2 X L r w o H X n 6 E X 5 0 d G Y g C q S E Y R k a x p i Q s a u J n y L U N Y o G 2 J M W j S p s k s l i 4 t a 5 V 7 + k Y p 1 W p z V h B k l n T m m O a r 8 H q i c B 8 2 L m O H h 0 j v u d m 4 N c J b p o 6 d L J 8 o 4 9 + h C a o g W g V k a U D Y l y m J 6 p I D L L e A 6 D u + a w I n G 3 E 6 s m B Z l A 7 s u W 7 a s r o e + t z 0 e X 8 w Z u v t e 4 y 6 n k g D O 1 q S 3 O j 9 I F B o g A 0 2 K n + 2 g 7 h L z Q 4 o 2 X X E r r D X y d 1 N d + + U 4 a + n p + v o i u 2 n i c p o w G 8 S b i w 7 X O i Q f a 9 g M k A s l 7 V A g g E D + n + b b k E x v 2 b 0 r 8 u S W f N H v P A 7 6 H V o Q S q a U q i y e U s 6 6 X a Y i y V j X + T a u 7 o P 7 O p j n L D q W C i f G Z f T p q e t C 3 3 j j Q w h + g v S F / u E 0 8 y T g f l z g a i q 3 d X X h M B L L T s 7 0 S 6 S L 6 Y E e I T o x n b P h J P o 3 h w G a o J K H 5 P 3 Q a X s O 1 t g X K t T 2 K n G 1 Z f G O Q c R W u h X U s I i C v u f s 8 c 6 F 5 P E w w s + I k 1 l p 7 W q X + b N + M g I w W i q x L 8 C r 1 W V E d J N O M 8 5 V q Z O O 7 V 0 L v 3 j H E Q 0 W + s P 3 6 H p 5 B 1 M 6 d I T n 0 P k a H O w 0 m r z V B Y k e x q v m 0 q / R 7 G L N a B j m n 1 d e q m 6 N x k X L t 0 n i d N H d C O 1 w 3 0 C b f i j i q p Y 2 L F a z q j x X w f v Q X z P v o j d 7 I b j 0 x b n 2 H k V 3 L P m q M c j 7 n W Z t L c s e i A Q u b 7 J 1 l 8 F I F y t y o + P i i y S E p r u K 7 k v a r P X Y I B p y q d u D T j M 2 R r V 8 M O + t S N + 4 q X l o Z H m t Q h C X p O c x V D d 9 2 i s P Y S V K 2 i Y X C E S z e h j X a e 0 n q I f i d d Q k S z 0 P 5 h y S 5 3 L n j X O L T I Y o L P u 1 W z u R p q B D S 6 r V o A s R k l T k B s x G O p N + U W 8 z Q P G i i W h x Q g / a + J M E c x u 3 0 k L m 7 G F F 7 2 b + U e f K V l e j V c r b M K B 6 G w 5 m d 0 T S q z K X G 6 Q Y a D 3 j k S j 6 k S Q K 5 T p F 2 x H s o p K W g S b u 6 2 4 5 x E l H D m 7 s x E B 9 H V 3 K H b F 4 G b o e D T O t + L G C 3 W 2 g d x z Y W L g H 0 p r Q c 8 + E R G V 9 l a 9 R b R Q 7 a 2 x O B X O Q k G M k p 8 F V z 1 X 1 a i Z q V v n w Z J r U l X f V z M Z p u M d G H K p G k s H 3 p y 2 N F x L w p 0 s H o a I B 4 W s 9 g u B M + 8 4 j 7 R W u 7 O T D G t f K t C K 3 B 0 v 4 0 C g S k t N g 0 v P H q q V + C 2 r / Y s Z b v Z h y R d u S V L 7 2 R e Q S W z 0 O F 3 V 8 V u F g W w M K p n h A 9 x c I C L P K j j a 4 p 4 G i E g r m R 4 F A B 8 L H E h Z i D R v y / A u h r h L Y U U U k f C J f W r o N g U 8 4 h 9 r y z 0 p + a k f e e t D 9 0 S j / l L 1 2 n y g h T G N i q 0 K s g t p n Q t X y 3 2 L K / l 1 V I E 1 9 6 y u P 3 w u G P a k v I k C t Q S Q S o k Q 3 O + 5 Z U p t V S 0 L R k I C k 3 u L e g n o 5 z v 3 O f b Y s k i k 0 k K t 5 Q w P Y Z Z D Z t s H Z q t u c A Z t + l d S I W U M b y r a h d l t 8 y Z f Y d c / Y e H e c F 3 D A + a q / 9 M x d z / r A 5 l / U j R 2 2 h 7 K w j X F h t t G p 0 K 6 d S o i E 9 i 7 0 i J y 7 Q 1 e w i a w k D d X 1 X T B X C Y p B m H 3 x P a L m T H r b 2 v r F C t m u q J L y q n x U d 9 J i P d C O K g i 3 p S R s h W E X M q G T 8 1 2 L S 2 8 S V Z h k G M i 2 E E z S t u 6 7 x s M n F q f M O u 5 k / D o T 2 W 1 y w A J L o g d B 3 K u w i U Y O U L b k X 7 L R s 2 V l W R g H v W d I D g 0 y O Y Y i b 5 E 8 c 6 T J K d g p j m R t Y f l m h B U Y b M L M e T A T K o n q Z G + S e 7 M + 3 B / r W N E a V G J y G 3 c + t z f C o I f y 6 e + K l Y Q X U X y P x L l A O x + L I u p b 8 0 R 3 v E S S K 2 G i B Q F b q v V a p a b w W k p G O 7 v A D R + Z 8 q g / V f J s b t w z 8 v e 0 u f X m v U R l b 6 0 a x Y m Y x X x 7 r Z 2 l O z d Y D v 3 c 7 5 2 E h M e U t g x 5 T u 2 R F r Z L E 5 l j a z O r v 8 r J T a k + 0 m e N f n I 3 5 z G U b s N D 6 J 8 J E m T F J i f O M a 4 e X c p 9 e H L x w S d L 7 Y L U g c m b S y w i / W j W H Q l L X D j X 6 F z R W 5 O 3 A N H I N j i Q 0 v D S h S / R T / E T B H P 0 j g a 5 C C j j S O v h O I r D U y S D 5 i w K M 4 F w P K Y B x s n X V g K 3 B b h d h a Q v f V H 9 m M x z J p n m v O y L R b D p l v 0 u J x 6 N F n D + 7 T 1 c 3 h F h V 7 6 E 4 c W q U H 5 v W m 2 t b K u 3 5 h x z T / z Z j I 6 p f w u y n C 5 Z Z 4 M p d B 8 J D K + K I A N G N a q d W 6 A r U V 5 u i x + / B M U 4 W V X F a w x O m r z O Z + P D e N Y + L A 3 1 4 4 e 3 a c 7 t b p h s r Q b s 1 U X 4 4 h a X 1 l 2 q 0 V o m q 5 N b J 9 x q H m d s + k / + R Q P 6 F E A B G G e + g q / 7 l c F 3 8 U 2 q l 3 S T j X 5 + 6 / A x j 8 / N G 3 7 0 8 C s 5 R O / T r Y f k i 4 r e r M q 5 2 Z 1 H f V H + i F / B 3 u M A Q g M g o r m M V x L A G e p R p H e Q p H R l w D R r j 1 c a K w O N l C m V 0 e 5 p K Z i G v 2 f E I U w Z k 9 4 7 y t G P O A k P 9 a d I 1 w 5 1 i 5 3 R j 8 F N y 7 C d 0 l D m k E + k X j q P M A D L 8 g Y z f l u 8 0 d e I r c n F 4 W p O / 6 W y C + v z 4 q 5 w 2 B / x C 6 u t N k + U r e 8 T R v F W M J V D U E R O w m Q u l u O D X C z Q n y L k G V c F t 7 Z m e + 2 l V H Y d J X V i K 0 z 9 2 N l I Y F 7 o j w a n c t / / + N I U S 0 l U 9 T C g t 8 d 8 T Z Q 5 q b G I u 8 w 3 D 1 5 f R J Z 4 w R A I u 3 N Q i Q v y N 5 q 3 I Z o l O M W Z P Y b J 2 r z F R K b g r W i h a M p b 4 7 m U D h W d e 8 9 W 8 U j I D m s 7 o 5 8 5 M 5 T m e w S c z A G k 9 4 t b i M / a b f b y l 5 j v E a x P M x X M l N D e / a v s E n 9 w 9 N 9 p R w Q s 0 Z l / H 5 r l i D Z Z z B w x O Z r 5 z h D n E A n K 1 g E 7 S z 6 2 4 1 t r K B Q c x J w R Z Y Y 3 9 w a C K B a R k e w m C S e N f w Q b 6 r s C Z K L A D a 7 i C r e Y 3 3 4 R R s H z C D U R C / 3 G E B A f v 1 T Q 3 Z W D F x 7 a c D P g J 8 c T U G 0 D 7 V m t 3 q R 8 F d A s P I n Y z Y O N Q B z i u M F U Y W J E D 8 R t 1 a 4 D c k Q Q s e C 6 z T e a 9 M F x k x K V N U 4 G k K o t O + T n h F W F K M m L 6 C C f 3 J O P y Y E 5 l + R t E z l Y B Z y W / Z + C O m s A T z e n D Y n d B h y q F 6 7 G H P 8 w E R O 8 S T h P K Y c U n B s k 6 S y 9 8 d j W m 8 I 9 d N 5 Z x E y P Y 1 2 Y V f e 0 c + R + b 8 V H z w L Z B 4 C c O k / U 1 s R / o T w 9 d X Z g b T E N 0 P x o L F t l j 5 Q X A j 4 U v i G x Q I i i R 1 I Y D 8 S H n F h e C P p M c P O 7 p O o 6 5 b N I 7 s e h u I v f R Y A x G w 4 c Q o V 1 k U i O + g h P Z m I 3 J v s o s 4 o Z R H M I h d 6 m T / a G A q F 0 l t 2 9 E h P m A i H H z L 1 6 a 3 n Y l L d 0 o g l Y H I y 6 k z Q R B o r P / 9 7 Y u e w m C A R Q 9 I t G B u R R D H G h 1 o r W B 6 S 2 0 U 1 j f S K I L Z S C f n 3 P S N I m X X V n w h h c D D J z 5 9 5 z x b V 3 C l C Y J d y B g l 2 2 T w l d h j e A b h W X w s i w u k 6 S D d 7 f k n W S O X K i B T 2 j F C b a S z O 8 R C B k 5 T y V / O Y u r D 3 B J F w S I + X v j x c L q 3 Z j g h 0 W V 0 Y O 8 8 B A F U h H C K 3 u i / I Y q M J a V E s K i 7 F u 5 K g p s 3 J V z u N y E I / t T X x 4 Z g b h l L Z o J Q v 3 u k 8 F U 4 l G 8 3 y U v Q R 3 E e I P h A W / G n 4 N C I V Z x y C h R q l P j q o K k n d M V B 1 c R p 0 P w s f s l U R + B G S A A g m z w U T 5 s Y P L f h i V P u E 5 + i W 7 Q l E d V E i L W c z a b t Z 8 O 2 + z a Q n 7 Q f C k V Q b d 0 w o K g T z r P J w X H A y z 3 + J 4 n i h O e R i 6 o g d m w Q Y e 4 e 4 I z n N W y B v B K i Z 3 a a j i y A X V D 3 w j J w p l 3 E s r S K 0 / 6 e f / h F m 1 d Z Z n a 8 V N a n s 7 I r i 3 E N 5 4 N s V 7 U q S b V R Z t 8 0 Z 8 S j z t 5 2 K N o u k / v j J K / I 7 y t D q / 9 x l B d D I k M X z p C E M + G b L V d F q 6 3 n B M 3 Q J S t P S 0 2 x D A N u r O N R u q / p y 3 v w H X 8 X 8 F O 5 E H A A = = < / r l > < / C u s t o m R e g i o n S t a t e > 
</file>

<file path=customXml/item3.xml><?xml version="1.0" encoding="utf-8"?>
<?mso-contentType ?>
<SharedContentType xmlns="Microsoft.SharePoint.Taxonomy.ContentTypeSync" SourceId="90d9232b-3ef6-462c-bf90-a33a2db08da6" ContentTypeId="0x01" PreviousValue="false"/>
</file>

<file path=customXml/item4.xml>��< ? x m l   v e r s i o n = " 1 . 0 "   e n c o d i n g = " u t f - 1 6 " ? > < T o u r   x m l n s : x s i = " h t t p : / / w w w . w 3 . o r g / 2 0 0 1 / X M L S c h e m a - i n s t a n c e "   x m l n s : x s d = " h t t p : / / w w w . w 3 . o r g / 2 0 0 1 / X M L S c h e m a "   N a m e = " T o u r   1 "   D e s c r i p t i o n = " S o m e   d e s c r i p t i o n   f o r   t h e   t o u r   g o e s   h e r e "   x m l n s = " h t t p : / / m i c r o s o f t . d a t a . v i s u a l i z a t i o n . e n g i n e . t o u r s / 1 . 0 " > < S c e n e s > < S c e n e   C u s t o m M a p G u i d = " 0 0 0 0 0 0 0 0 - 0 0 0 0 - 0 0 0 0 - 0 0 0 0 - 0 0 0 0 0 0 0 0 0 0 0 0 "   C u s t o m M a p I d = " 0 0 0 0 0 0 0 0 - 0 0 0 0 - 0 0 0 0 - 0 0 0 0 - 0 0 0 0 0 0 0 0 0 0 0 0 "   S c e n e I d = " 9 0 7 6 0 6 3 f - 9 4 9 5 - 4 0 6 0 - 8 8 6 f - 9 a d 7 0 9 5 a 5 8 b 8 " > < T r a n s i t i o n > M o v e T o < / T r a n s i t i o n > < E f f e c t > S t a t i o n < / E f f e c t > < T h e m e > L i g h t < / T h e m e > < T h e m e W i t h L a b e l > f a l s e < / T h e m e W i t h L a b e l > < F l a t M o d e E n a b l e d > t r u e < / F l a t M o d e E n a b l e d > < D u r a t i o n > 1 0 0 0 0 0 0 0 0 < / D u r a t i o n > < T r a n s i t i o n D u r a t i o n > 3 0 0 0 0 0 0 0 < / T r a n s i t i o n D u r a t i o n > < S p e e d > 0 . 5 < / S p e e d > < F r a m e > < C a m e r a > < L a t i t u d e > 2 6 . 9 8 9 0 0 2 2 1 9 3 1 7 7 1 5 < / L a t i t u d e > < L o n g i t u d e > - 8 2 . 6 8 8 3 7 0 5 7 9 1 1 8 9 5 3 < / L o n g i t u d e > < R o t a t i o n > 0 < / R o t a t i o n > < P i v o t A n g l e > - 0 . 7 9 6 5 4 5 3 3 7 7 7 3 7 1 3 8 4 < / P i v o t A n g l e > < D i s t a n c e > 0 . 1 0 4 8 5 7 6 0 0 0 0 0 0 0 0 0 4 < / D i s t a n c e > < / C a m e r a > < I m a g e > i V B O R w 0 K G g o A A A A N S U h E U g A A A N Q A A A B 1 C A Y A A A A 2 n s 9 T A A A A A X N S R 0 I A r s 4 c 6 Q A A A A R n Q U 1 B A A C x j w v 8 Y Q U A A A A J c E h Z c w A A A m Q A A A J k A e y K M A w A A E b p S U R B V H h e 7 X 0 H Y F T X m f W Z X q R R 7 x I q I J A Q 3 f Q O B g y 2 4 5 b Y i R 2 n x / H u J k 5 i p 3 m T / M k m + / / Z Z J 0 4 m 8 T 2 2 o 5 b y q 4 L c c H G B Q P G F N N B S I C E J F D v v c x o N D O a G f 3 3 3 J k n j Y Q k C x B Y N n P s x 7 w 2 r 4 z u u e f 7 v v v d e 1 U N D Q 1 9 9 f X 1 S E t L w 3 B w O p 1 Q q V T o 6 e l B e H i 4 3 N f X 1 4 f O z k 6 U l p Y i L i 4 O F o t F n n P j 5 l a o d E Z s v d U s t 7 V a L b x e L z w e j 9 x W F m 5 3 d 3 d D r V b L 6 3 1 m S y c 0 R g s 2 b 1 L L a / E 4 o d F o 5 O d w 2 3 w G b v P 6 v C Y / u a 1 c n 8 d 5 f 2 6 7 3 W 7 5 P d 6 P C 4 / z f L 7 D t m 3 b c M c d d 2 D H j h 3 y 3 J C Q E O T n 5 8 v v p q S k o K m p C f f d d x 9 + / e t f Y + 7 c u f I 4 v 8 f v 6 / V 6 + R 7 c X r R o E Z K T k 3 H k y B H 5 H P y e + G 3 x 4 I M P y n s H o q 2 t D V F R U f 4 t o L y 8 X H 5 m Z G T I z 7 G C 7 2 G 1 W v 1 b k L + d 8 h s p 6 O 3 t h U 6 n w x 2 P H 0 C 1 X Y t n N o U g K y t L v t + i 3 + y F O X U O Q n V u P D S j 0 f + N I C 4 F 6 t r a W l l w h g M L Z W V l J Y q L i / u 3 C R Y 8 s 9 m M p K Q k W Y g i I i J 8 Z H P 2 o M / l g N 1 u R 1 h Y m C x 8 / C P z O A s g / / h d X V 2 y E B L c x 2 s K m s H T 3 Y H E x E S E h o b K a 3 H h + k j b v C b J z n X e i 9 u 8 V + B x r v M Z l O / z O L e V 8 2 N i Y m C z 2 e Q z H T p 0 C O + 9 9 x 7 O n j 2 L 2 N h Y + X 7 7 9 u 2 T 5 x M 8 / / D h w y g r K 0 N 7 e z t q a m p Q U F A g S U O S k o T R 0 d H y 9 + A 2 3 4 v 3 I 3 m G 4 v T p 0 / 4 1 H 0 i k C y E T 3 7 u j o 2 M Q m Q h u O x w O / 5 Y P z c 3 N 8 n d u 7 u w G / 3 q t r a 2 S T A p c b V W Y H u r 0 b w V x q Z A K x R / c a D T 6 d w H H j h 3 D g g U L Z M H n H y + w N l V A 0 r D Q s O C R Y E R P r x c b n i t H m N q F t + + Z L v c p c L l c / Y r B R a m l e Y 2 / H 6 n D k y e 6 8 e C a R H x x c Y q s 8 c e C o T X 9 h Y L 3 q a 6 u x o w Z M 2 S h 2 7 V r F z Z s 2 C B J R j I q 2 L A j H K 6 m M u y 5 O 1 o + 7 3 P P P S c V a e b M m f 4 z L h x 7 9 u z B 6 t W r / V t j B + 9 P a 4 G q y 2 c e C p P J B I P B I I m V k J C I i h Y r 1 P Y 2 r P v D A a j N E d h / v + / v S n W 7 S V g U X r c D P 1 p o Q p b F 5 b 9 C E J c C V V F R U R 9 r Z B Z y / r H O n D k j a 9 3 l y 5 f L P 8 x I 4 B + E f 1 j W 7 p G R k f I P y d r v 1 t d s c P d 0 4 v k v z 0 K k W Y + j 5 W 2 Y Z P Z g c q x Z F o C 6 b m H W e T t R U V E h C + 2 R m h 5 p p j x 6 0 g N t S C S + m + O U + 1 m 7 8 x 5 F 4 n m m Z U 2 D U e U R 1 3 F L x a Q J Q 3 X k f R U F I U h + L l S g o S D 5 x L v i m m u u G V R 5 0 D S b M m V K f 6 1 d L p 6 L 1 6 d q E q w r r n 2 y C P r o S d h 2 + 8 C 9 q E L 8 z R Q z U 9 l 3 I S C B r 7 3 2 W v / W 2 K G Q i p X U U P D d S a b / u 6 c F O q 3 O v x d 4 + 0 C + f I c 1 U 8 L Q b e v C f e u n 4 6 s v n o P H Z c f T G / T + t w 3 i U q E S B U 3 a c T T 9 + I d g g V S Q k 5 P j X / M p U l V V l S Q N C z F N F K o T a 8 r 3 S r s l + T q 7 O v G n A y 3 w a E 3 4 x f o k + b 3 C k 8 f R 3 F C P p p p y 8 Q f W 4 p r 5 C 2 D t 7 E B N R S l C w 8 K R n D 4 Z P f Z u 2 I W 5 w n U W y s i Y O B x 4 b 5 s s 2 B 6 v B 2 v n T 8 d f n n 1 W + j A 8 z k J M E r A w v v 3 2 2 / I 5 a O 7 w W b i + a t U q a a J 9 G F g o X z 1 c i k 5 b N 8 y i Q i B J D Q F k U / D T b T V Q m 8 L w y x U h a G l p Q a g g O + 8 j I Q q 3 R 1 Q U s k I S n / w x W e B Z K c X H x S M j z o J k k 1 v u 4 6 K A z 0 o l J N H 5 y d + a x / k 3 4 P u R 9 A p B l e / x H t x H I v H v p B B a A Y / x v X m 8 1 a 3 D Y / v q + q + x 4 0 y z O F + N 5 W l m a S 7 S v N 5 V y b + 1 C t 9 Z H I 6 Z m j p 5 X h C X B s 2 9 9 9 7 7 C 6 o L / 4 C 0 t x W Q M C z Q C r h O n y M 1 N V W Y E g l y 3 / G q T p z t U K H k b I n 8 o 2 s 1 W q T p u z D d b J d q R I J p + j x w O 4 V 5 6 H G j r v g E z G G R K C 0 6 j Z a m B i Q k p 6 K 2 s g x d 4 g 9 s 7 7 a i q r Q E 7 S 3 N m J y V g / w j + + W 6 J T w C D R X n E C Y K 8 d S p U y V x 6 a / w m W l 2 f X 1 X H w 6 W N O K e 9 T O l T 6 P X G 9 A b K X y S p F h h z o x s x r C C o M O + R p B 1 z b x p a H R q + l W K h Z 2 + U p 2 o Z E y C O M X 1 7 b D 2 u L A w y Q C D X i f P 4 8 J 3 9 I r 3 5 v n 8 f V h 4 u b C Q 3 7 4 4 E + m R O k S Z N P I Y F w Y x l I W / N 9 W E J i s D Q g x M 8 J o s 6 K y w + J 6 B 5 3 P h 3 4 d E 4 n N T v X l f k o f b J C K v x / v w / j 3 t z T h U 7 + k n 1 L n q e m h C I j A t L k R e n 9 8 r r 2 + D W m / C M 3 d N l 6 Z v E J c O q V C s I a k + C i Z P n j z I L B o K j S i 0 I S Y j b A 4 3 X j 9 e A a P B d 2 5 T c 5 P 8 w y o 1 a n R U d L 8 v o t O o Y N I N G B Y 8 p a q q c l g / g D V p X 5 9 X 1 r Y 6 n V 5 e 7 8 a F m T D r t e I e L W g R h V + t V g l l 6 M O d r z T B 2 + v A X 2 + N E 4 X O g B a r z y m f l 2 S S n 0 P B a y k E C E R j Y y P K u 3 W o a + 3 i A 8 h C q h C s t r 0 H z 5 + 2 4 t Z 5 S V i a P r r y 8 X t G I R p T z A 6 p m l R B g v c j G V g p T Z o 0 S e 5 T w H N I A p K G O H r 0 K O b M m S P V k K o 5 F N y v W B L u P h W 0 q j 5 J E i o W g y / 8 T e 0 e F X 6 z y 6 c 6 3 O 4 T l Y v O a J b E + d S 8 N H R 5 N H j s b V H B p c 3 C 8 h g n n v j C X O z f v 1 + e T 1 y q f 3 q 1 Q n X 4 8 O E + F o K h 4 B 9 e 8 a 0 U h I S E o r K h F W / m l s u a l O Q h G f n J G p W F t d c l r i W + o t d p E B 8 e g v T 4 S J g N O s R b 9 M L f 6 p Q + F 8 F w e 6 c Q E F e v L 6 R t 6 3 H i T G U D 3 B 6 v L H x K B I 7 X j Y w I g / B Y 5 H l D 8 a 1 X y 6 A S p P v T j U n 9 t f H s 1 G h o 3 H a 5 P h Q s v F Q 3 g t E 6 g j U 7 y f P K 0 Q r 5 D k N B F f q v w z Y k h u n w n V W D I 6 I k D X 8 / p f D d M i 9 F m l R j A V W G 5 G C Q g I R m w S e p G C 0 k k R i C p / m q g G Y k v 0 O Q Q N 0 u D 2 5 / q Q 6 z u 4 8 j U 9 M s y c R n O X n y J F R C e e w p S 5 B + z W q c 3 P a / 8 I r v q Q 1 m O B 1 2 2 F v r c e s N G / H 4 y z s Q O n 0 l V m Y n o a O h C n f P C Z e + 7 Y k T J 3 D 7 7 b f j 1 K l T u O 6 6 6 + T 9 g h g b V B 9 8 8 I E s Q S z E 6 e n p O H f u n D T r S B I 6 7 K w J C 7 r 0 8 I o i v S R 7 E m L C z A g 3 q F B X V 4 c u 4 Q u R c D Q f l N r 8 w 0 B 1 Y A H i H 3 8 0 8 H l S p m T j e E k l 2 j q 7 R a 2 e K u 9 F J f U K v 8 r t c q J P b C c m J o v C Z R Z E G A g K D F U n t r O x A m B B Z w F W C K W A o W 6 o N H j l S K n c 5 n 0 C i c X g x 8 / f b 8 P 3 l 0 Y g K m R A 2 X g t I k Y Q Y G 2 m T x k u B D Q 7 + 3 2 x E U D C k l i K x c D f W a n k q N D 3 7 3 V j k q 0 I n l N v Y t m y Z T K c f 9 N N N + F s W Q X e L e 7 E 7 E 2 f R 3 1 J H p r L C q E V C l 5 2 f D f W r V u H c 8 V F O K t l q L 4 P U 0 J c S J 6 x G M v m 5 s C e u 0 W S k h U a 7 8 1 r B j F 2 9 B O K e O u t t 2 Q h Y R i Z P y Y L L 2 t K 1 o w r V 6 6 U 6 j J 7 9 m x s 3 r x Z R u F Y k / I c m g f 8 I 7 G h V 3 G W S U p + j 6 F h t u f Q j K S P Q z L R P 2 M h l g X 5 Q 8 D C x F q T f k Z N Z y 8 M o W G Y P m M W D u / f i 1 n z F q D 4 1 A k k J k + S B D i V e w Q p M e F w 9 d h k z T p r 1 i y 8 + e a b s l b n + 7 D A k 9 C f / v S n z y M N 1 w / X u / s L L i s U B S x c h M v R I x S 0 T y i W F y 6 + p y B w V n I 0 s u N M / Y X 8 Q s D n C g w q j I b h w u w P v f w B 3 r R P w w O L L b g t a 3 A l w W f 7 6 T t V g r Q + k 1 M x v U P 0 G v x w b T L u + t N 2 V K s T o A 2 J w p o k X 0 X A 3 + Y H y 8 L R U F s j t 4 O 4 c P i q d D 9 I A v 7 w j O R R q b h O + Y + P j 5 c h 5 9 z c X O k 8 s 2 D S a W c j a G F h o S y E e / f u l S Y C T R d F 3 b h N V e D 3 W R N P m z Z N q g M L 9 4 f V z A q o V D T J a P s 3 l 5 2 G v a Y I X e 0 + Z c g / d g h G k x k f 7 N 6 J c 0 U F M A u y t T T W 4 Y Y b b p D P S r O I x K f Z u H b t W q k I i o o M V S k S g q Y P n 5 2 L S b y T D B y E m L A p J x Z Z J h u m G K y 4 d m o 4 0 t W t m C a 2 p x q 6 o O 6 o l u 1 Z f C e + + 4 U g k E y s a E Y D T T 9 W L I F 4 r 1 q 8 i y D 3 D Z k D / i 5 J y k U t C a 6 S J q R C J o J m 4 o v 5 r a i 2 e q E x h 0 M j / K + 2 t l Z Z o V D 9 w q I T / W c G c T E Y p F A X g 8 B a / n K D 0 T 2 S S 8 k q 6 D V F o b S u V R a a x M Q k J E d b k G j u w 4 E D B 6 R P k 5 2 d L c 9 j z U u z T z E J R w P P Y e Y I P 6 s b W z E 1 L V l m U Y w F J D + f h c t w w Y S x g A r P C m A 4 0 O d j J c H r E 9 c 9 v A d d M G H P / Q t h 0 A x W S P 5 d / v W t y v 7 1 o U G m d w 6 d g j Y i A W t m Z k D n t s n K I C 4 u V o b 9 H / v c z E E B C o J / 5 g f q l 8 v 1 P y T 5 j v F c R 5 8 W J p X P D w 5 i i E J d K K 4 k m Q h G v g J T d H Q 9 b c i O V G F h a h i S N F 1 o r y i Q + 2 n 3 K 2 Q i G I g Y z S T j M Z K B q k m l o F O f l 5 e H 1 v r q M Z O J o O / B 7 7 P g k 8 A K G O 5 W T E j 6 n t y m g i u / H y 0 C K j 8 V i A r K Y M x w o C / H S o W m t 7 x e n 0 c I l C 9 I Q f R 6 B 9 4 x 8 H 1 Z O Q z 9 W 6 n 0 Z g h x g t f p S 1 + i F c F T X E 4 X n t p f j a V D f K f T z b 3 o O L o F z o Z z / j 3 A P T t c + H H 9 Y t x f 5 y N a E M L q + N r X v v Y L / / o F 4 U q T a T S Q M A y M 8 J l Y e y u 1 M Q s o g x / 0 C 2 k G s Z B x 4 X k s Z C y 8 N N c U M 4 8 F m W o 2 H u A z k T h s M G d 2 B 5 s A 6 K P S d G U i L i O o x 4 8 f l 3 l 9 J C I J / O 6 7 7 0 q l o F / K K O j T T z 8 t C / q v f v U r e T 2 + D 4 M O O 3 f u l M Q 8 0 W W G C 1 p 8 d d k k b C 9 s w n d O p e B o W Q s 2 p m s l Y X N b f W 1 r N C 3 v X T E J t 8 8 M x + q M E K y d Y s E z R x o F H 3 v x m 9 W h W D 4 z H U c r O + V v w 2 d p 6 X Y j M d w I j 3 W g X f L P h 1 v Q H Z Y q T G E 9 N i X 4 I q h b z n T B 2 2 O V l d m q G J + v d r X j o h R q I p F J g e I b K d F G P i N r d P p 5 L M x U H 5 K H B Z O f V B E l h E / w + 8 o 1 x h M k E I n w 6 K O P S r W j E p F M z A c k c U g Q q o 6 S q U J C 0 W / l s z E z 5 G 9 / + 5 v 0 P R m l p I o y O 4 Q B H i q h U z Y 5 9 C G v r g d b 8 h t g K z m I G K M v m 4 L v 9 + t b s v D g s j D 8 + 4 Z E m f 6 l B G Y I Z n 6 o j R Y k J c b D U T + g O v Q t + R y P 7 C h C a O p A p k y Z + K n U h l B 8 I 3 0 g z 1 J j j o D H Y c M 9 G W N r J r g a c M E + 1 E Q k 0 3 A g s V h w A 0 0 v R i V p X n 1 U U L p N j A Y S L t C s H Q l H a + y i Y u h A t 8 O N p P g Y / P z 5 f e i y Z O D Z z 0 5 G V v T o 9 + D f c N m f 8 q D S 6 L H 1 r g T 5 u + y v d S O / x l f B J I T p 8 e n p v k x 9 K h 0 V 9 k u v 1 E A X n o h n 1 v s C K b 0 e L 7 5 1 K A Q e o V D P r B 9 b k 8 n V g E v y o S Y y l E B E I C 4 X m a h 4 g a Y i z a b h T E c q h 4 L h o n o 0 W 8 d q c q 6 a G o 3 b l u V g T W Y 4 O o s O o N O j E 0 T x y m w V q t x w 1 2 H A g / e l S r l t H b K h l + Y g f 5 f l y V p 8 c 3 G U X E g m g m r + 6 L u n k d s V A n 2 Y 8 L H c A 3 m e u 8 / U w 9 V W A 2 1 o M J s i E J c c 5 b v a Q Z O O B Z K f r N E Z X W R 7 H D + 5 z Q L M J o i N G z d i 9 + 7 d / U 0 I j F Y q I W 6 q 1 t 1 3 3 4 0 n n n g C n / 3 s Z 2 X C L w s 9 2 + l Y K f A c 9 s W 6 9 9 5 7 5 T 2 p Y r w G f U O r V 4 + 1 S + f j j o d e R + j s j f j 9 G j 0 i d R 7 Z b h c p n u F g W T u s Q s X Y J k j y Z K d E I 8 T d i c 8 8 e w r G p G x 8 8 A 2 f G l K F + E w 0 k w P x e q G v Z 8 B L V S Y w A / + p V b 6 s m m / 8 z 0 k 4 T d E w p 8 3 G E w s + O t W f a P j E K t S V A s 0 n + j t U H 7 Z z s X 2 O b X b s l M l o I Q s x u 4 w w I E H i s X 2 M Z h R J R z / n j T f e k N + j P 6 X 4 L y Q T u 3 a w X x p V g v t u v f V W v P z y y 9 K v I t F Y 8 N e v X y 9 z D 9 8 6 c A q a k H D h z 3 T B Y U 5 A b + R k H K 1 3 4 9 2 C J n T 1 9 M p n 1 B t 8 o f a i m l b 8 I 7 c e K t 1 A O y C f R + k u M z R t 6 p a c c H x p d T Z c T e V Q B X Q H c Z l j Y U y Y A u 3 I w d O r E k G F u o x g 4 W S j 6 m h + E 6 O S D D Z Q z Z S M j O F A B b n 9 b 2 c R u f Q O b F / f j m 8 f s e C R R V b s L f e F 2 H / 4 8 i n x b x 8 e W B Y z b B s Y S a W Y v D v P N O J 4 M 2 C I i M c j G 6 N w s q I J H p V G k N S f j y h I p I D B k v d P V + O P R 2 0 w x U / G A 0 s j k K V u w F e 2 t g m f K h 7 3 z l R h Y Z Q v q 5 / E H 9 r e N R R U b P 4 e I 7 W 1 E V T e 0 X 6 L i Y y L D p s H 8 e F g 4 Q r 0 m 4 a D Y v Z R y W h y j Q Q S 7 m 9 n P P A 6 u l F Y W o E C p C G / q g 1 Z / u T 3 7 Q U N U A n S s O c t Q + 4 E C y Z N Q / p m g c q z 7 X A h v J H p 0 I l 7 f m t F M o 6 U 1 E m / z 2 A 0 y C 4 4 p W 2 9 O F 7 a i N P 1 V r S r w v D c 7 i I 4 z f F Y P j k c s U Y v r L p o H K z r h d d p w z / P V A t z 9 J D M l K H S 0 X c 7 e P C g N E t p B t N U Z a S V S 2 Z m J l 5 7 7 T X 5 n m w u I L n 4 X F R h R j q p 7 r w O K w R m 3 L P P 2 8 c N Q Z N v A o A m H g M G 9 H M Y R m d Q g W 1 Y V B Q l t E 8 V Y 5 p R H 7 z Y W 9 I s Q + R t 3 Q H 9 v c Q x B h l y p k / v D 4 2 z l l d M 0 k B Y 1 a H C P L R i e Z I a e w p r E B V m R k x E C D S e X l n A W 1 r b 0 C v s F n O I R e Y u N n T 3 y T a r q S E u m d L E Z / W 6 H F D r R I U h T D 4 + m 2 L y s o 2 N u Z 3 0 u 9 h N h R 0 n q U a s M P h e z B O l 6 U r l Y 9 o a 0 9 M Y j V W a N u j 7 U e m U b J C P G 4 I m 3 w S A 0 t g 8 F D S N q D Z K R P D 2 1 9 p l V M 1 d X w S V J Q 6 z M x L x + R y f 6 f T T V / L R q z b g o d u y Z e 0 / d L y L Q J P v V 1 t P Q R + d g q / O i 0 S M C X B 6 G I F U w e P 2 y B B 8 f b v v f i z g x C P l s f D 2 u n C b 6 T Q v h P y K R u T W 2 G B O m 4 u 3 v 5 i K m r I i e V 4 g 3 I L U P 2 h Y K d e V V K W r A U G F m g A Y j k w E z S d G + Y y x q U j L m C w L M 5 X I K F w y p h z d l N 6 H 5 E h f o f / h u j T 8 Y m O q X K c J F Q i H U J S 6 + j q p W M w c 4 Z B t b D 8 K 7 3 d j h O 4 J A q g E q e q b 2 6 D 2 u H D d b F 9 P g C 6 7 E z 2 V + X K Q G u b 6 x c f H I a + 6 A x p D C F R C d d 4 v s + J w y / l q 8 s v X T q J 1 9 7 N w N p z 1 7 7 k 6 E C T U B A d z E k + W 1 u K d k 7 W S U C S f v U e Y e o J Q G p 0 e N a 1 W 2 X n w M 8 u y c f v S q b h h T j J + 8 t W b c f 2 s R K z I i s O N Y v s z i y b j 3 u s X y f U V 2 Y m U R G G u m X D D o m l i y R I m m 1 4 S L S o q G m q N G n p h o h 2 v 7 M A N M + N w s L g W v R 2 N 0 p x k z 2 w D e 2 c b L D A k Z y N U p 5 a D + k T F x G J / k 6 / r v Y J q x M G U P g 8 m 9 U C u 4 d W A I K G u A O j w B 4 J + y k g J s E P B A p u i t W L T j H i h I 1 Q o k k r 4 U n 4 / i Y W Y / t b z u 0 6 g x + n G X 9 4 v x N a 8 W r y a W 4 P H X t 2 L V 4 5 X D 1 p 2 n q 4 T 5 O D o T X 3 Y e 6 Z B + m N h Y Z a B S K S 4 B Z + 3 q 8 u K X a e r k V c o F E Y Q U M i X 7 7 i A S q W F u 6 M B t 2 W b M F 3 4 b M X F R d I 0 P d J u Q m z q V H m O V 3 x H Y w z F f Z l j G x L u k 4 K g D 3 W R Y B s S G 2 z p i L M A 8 p O 5 c k w b o t N O x 5 y D 2 T C C R 9 O N B J o 3 b 5 5 s 3 K V j z o g Y H X K 2 J z F X T z H 7 2 M 7 0 z j v v y I Z h B i n Y P r R k y R K 4 X L 3 4 t 9 M W 6 C O T E S J 8 G 0 e f B v d O t s K s o / + j R r Q 4 n + g Q z 5 W Y E I u C c 9 X S X J w + P R t n i w o x a + 4 1 8 n h b W z s e 3 n l W p h H d M 0 P l 7 + T J p G F 5 m H w V Z O q E 3 W b F G 1 V a V F V V w x C f I f P 4 7 p v l F Q p l w k O 7 6 + D u 7 s B P b h z I 9 e O 7 T J 0 2 1 V d R i P d 9 p t A D r 6 s H z 2 4 c 3 O / s k 4 4 g o S 4 S T D c i g d i T V g l 7 M 0 z O A I L i + z D K x c w I + i c 8 h 2 1 J C x c u l O c y j E z y s U G X 6 s C C y O g W M y U Y O u b 1 + T 0 2 3 r K B m M M T P F S Z C m 1 o N M w Z P n L c E 3 Y C w u q C W i g W h w Q 4 V 3 g S 9 d X l S M i c C W e 3 F X 3 6 U E S F m e A Q Z K d f V V N Z B o N W D X N 4 N E 4 e 3 o u l 1 2 6 S i h Q X q s V 2 Z x b a S o 4 I k 0 8 H e 5 v w 2 6 K S 5 G i + r q S 5 M o C h N o Y g G l a 4 x H V a b E 5 o z W H 4 x a o I 2 F V G h B o 0 a G n v k s O p z b N Y 0 a Y K w / f f q Y f G F N 6 f W X G 1 I E i o K w i q k t J G d K H g 0 A M L f n t Y F F I L H H V n E Z K 5 E D + a 4 x b q y A 4 c X h S d P I 7 y k j M o F c u s R S t R W l S A N T f c h k j h 3 5 z J O 4 r O t h a 0 N T U g K j 4 J O k G O E L M R H S 1 s N + r F 7 I X L s N 2 a A k d t E d x 2 G 4 w x y e h u K I O 1 r R m G G R u k e s a K 5 3 b b O 9 F V V Q y 7 u w 8 h k + c j U u v E j 6 5 N R Z h B j f z y B l G J N G D m j B z 8 5 s X 3 Y L U 7 Y M l a g e P f z p Y Z H 8 S H N d g q w Z S h v a m H A y s b V j p D U 6 U + a g Q J d Y V w s a 3 / L D R s 1 G W j 6 N o n C g C O c a j R w h i f i f 9 Y P T C S L f + I v I c l L A w n C 4 q F W Z k j w / E j w e v t k 2 1 e v D Z N 1 h f O + D p A h o Y M d J f n V e u 6 e q X p x r E 6 q L 6 N N R X Q h E Z C F 5 G A p B A 1 H E 4 H H v v c D O w 9 W S b H M K T y v n y q U 5 i J k 7 F x m g X Z U T 7 f K 8 F 2 t r 8 T J c f 6 Y D s U z V m q O s P 5 D L 6 w T x j T t N g Y T C X n N o 8 z X e u u u + 5 C S U m J b P T l J 0 1 s X o f E o g k 9 U R D M l B g H 8 A / O l n 7 m 5 y m t / 9 z H h k z 6 W s z t Y + M m C x T P o W / E T A C e I y o 0 W a B Y O 9 N M p F + 2 e f N m W V D Y l Z 8 N n D y P 7 U r P 5 7 V D p d X L s S D Y q L o u f S B c T e p w 4 B h + / 5 o 5 s 4 S Z 1 4 1 p 8 R Z 0 O k R N L k x T m p Q a Q U S t 1 h e J I 9 k Y 2 T O b T U K l P D h R 3 w O 1 S o 1 e o V j M r K A f 6 B B q 1 d N j F / 6 T C W q P U y q V 3 d Y F g z A B z X p h 4 m p 9 M 6 x s P d m A o r Y + z I o 3 o M f e g 1 M t H t 4 A / z r P i 2 a 3 T 2 2 W 5 a T i V H E p i g p O S a X m O 7 O T J M c x Y f 8 v m r / 0 O 2 k O s y G a n S + 3 n 7 P h h C 1 c R i 4 Z / O B v y 6 4 m r A S U o A 4 r K T Y K T x Q E F W o c w A J P H 4 c 9 b D m 6 L Y n E Q A K J Q 6 K w E N D 5 Z 8 I s C w s L I Y l F 1 S F x u M 1 1 g l E 9 K g 2 D E 8 w g 4 D V Y G / / z / T / C m o f 3 i X K q F v 5 M K L Q h E f i P N Y N T l Z y C C J M s a s z K T J U j M / U J F X K 4 3 P j H g Y G G V z 5 L I G p r 6 8 S z J e H p I 0 1 w 9 f r G R C R 6 H D 1 o K i 0 Q B P M g N G s p E o y + q G L 5 2 S L p T 6 U N G a z T J U x P v s s P 1 6 b g w a 1 l 6 B M + 4 1 + u F 4 r V l y B / g 7 m h V n S G p K H 5 z C G k J 8 X 6 v z U 6 v v x 6 E y I X 3 i b X P y 6 N w 0 F C T Q A w E / 3 G G 2 / 0 b w 2 P a m 0 y f v Z 6 o Y z o k V D s L f u L V Q N J r B w g t L K i D K n p k + W 2 w 8 G + T 7 5 a n O l B C l i 7 K w m s v b 1 u o U Q O m c A b H m r C f + 6 s h E b t U 7 A u a x d a G + u l O u l j 0 p F o 8 h G q p p X d 3 m 1 I T T k / A d f t c e P Z z 0 / H u n / 7 B 0 z J 2 f j x t U m 4 f l o 4 3 i n p R C b q k Z Y 9 G x V n 8 v s j m q P B L S q D e 9 7 q g C k l G w s j e v C 1 j M H p U x M V w X a o C Y A P I 1 N H S K r w Z l T o b a k W V a B G h r b 5 D 3 v N P l I c i v 8 s n 4 S H q 9 I w K W 2 g p 6 / R e H 4 2 d 1 S o E T F m L a b E W Z C T F I F Z k 6 I w K c a C x A g T s u J 8 A 9 Q Q N F m p N r y H P s o 3 U q 4 v C t k j O y Z q Q o Z P 4 m V i 7 Z f / d h r P f 3 c T 7 l 8 S K X y 0 W n x Q a U O o 3 j e S l N X f l W Q s + N 0 2 Y S Z H J 8 P V U v O x I R M R J N Q E x / f r l + G X 5 / z D P w u l Y a O u Z J R f d W p z d 8 q + S o 7 6 k v O C E D T v L J Y w 6 E 0 h 8 G q M a L R 5 U N X p R n 5 1 J 4 6 U t + F Y Z Q e q O z 0 4 2 9 i N v S U t C B P n t r e 3 I T w i H B H h P r + k z + u G A S 6 p j G 5 h x n l t T Q g 1 D d 9 F w + O 0 S 1 / x 5 z s b Y R K + G W c 0 O X A s T x B N I 6 O T t v r S 8 5 5 x J J x x R M B 2 9 j B 0 4 Y P N w 5 r e E H i U l 5 + A C A Y l J j i 2 n H X K C N 7 y W B e W T k u C 2 u t C V V u P z E J Y l W r E + w V 1 0 I b H S Z K t T B n c 7 4 p O v l p v F t W m b w Y Q B j g C 0 4 M C U V V T g 1 h 0 Y d P 8 T G y Y F o l D V T Z 0 e 3 W y A d d i 1 K J 6 x z N C L a p h V P X C U X M G d Q e 3 w F Z 3 F v a m S r l 0 V R X A W l U I e 2 O l I M 4 5 o K U M s c l p 0 r c 8 l n c K p o g Y z E 6 P h y k 6 C Z 0 t D f 6 7 j o z X C j t h T p + D K U I M + e 4 E h 5 7 + R d M i b L d O g s O r Q b Z x 4 g 0 O E 1 S o C Y y F S 5 a i p 6 Y A v W 2 1 m J U S j s V Z y c J 8 E o S g Q n k 9 m J k S K Z V K T g 4 n 9 m U l h s t 9 y r J m b i a W T I l B u H G g p 6 0 C N j T X 1 t W h q L h I 9 l t K i E / A t K m + t K H S h j Z M i z N K d V I J M 4 7 q x G C I S 5 h 7 X Z W F 8 t 4 x M 1 Z A K 0 h N E 6 6 j L B / R O b 6 x + T r K 8 t B R m o c k 4 X N F R E b I z I y U l G Q c y C 3 A 3 o p u p E Q N h P p H w g s H S 2 G M m w x 3 V w t + l D M w 7 e k 9 z x 6 G v T w X 1 j N 7 c U v 4 4 F F 0 J w q C Q Y k r D L b 5 9 E f S e g Z m A i G G N m w y J P y p p w u g j 8 v A X V l a t L q 0 K K t r w p l G O 3 Q R i d i Q r s d b R 4 p h S J g i C / 7 6 l O F N o W + u S s X e 4 i a 5 X n i m E N O z p 3 + o 6 V X f 0 I h n d h X A m J y F + F C 9 j E Q y l 5 A R x x D z Y F I w M 4 Q B C Z 7 D d S b R a t Q q f G G e r 9 H V 6 X T h 3 L m z s r 3 I r F P j + h m x O J G b K 4 8 N h 7 v / e k q Y i G E w J k 3 D n 1 c M D A z z l S 1 N 6 L W 2 I H T q E j y 5 Z G L 6 V U G T b 5 z A g s Y c P D r v D I 9 z T A i q A N u W G C L n p A c 8 5 / 3 3 3 5 c j 4 D K 9 i D P Q s + G W 7 T F s Z N 2 + f b v 8 5 E I y M T D w 8 r E a a M N i M T / Z D J u r D 2 1 d N r S 5 j V C z P a q z B s 3 d v q l U x Q 5 p H g W C 3 y e B E 8 K N O H g 8 D y G h I U h K T B q T H / P E C 6 / D o w + R x P 3 y 3 F C k a r t Q 0 O w S J q M O d m s H X G 6 P 9 J c I K l i v y y F N U 4 L k Y p v X 3 C Q T 2 l r b 4 B E k S 0 l O Q U F h o c z c K B I + 2 7 p 5 U + V v M x x e F 2 a u N j w B o Z Y Q b E r 2 p S 5 1 O 9 1 4 8 0 w 7 j A l T k R F l w M q 4 A a J N J A Q J N U 4 g e R i O J h m Y n 8 f E W D b k k i y M n n H m E b b y M 2 z N r t 0 8 T y n w b P y l 2 a V M o k A C s p v 4 8 c p O F L R 6 h G M e h / + 6 I R F v 5 N X A 7 u x F l z Z K m H g e R M G K J k E o j S C U S v h J + q 5 q Y Y L 5 2 p J 8 Z p p v y t A K 4 X N N T / M N l K m A A Q Y u I / l U h 4 U P p U n M h l 4 4 B f P D r K i q r c O p Y 4 f Q U v g B X K 0 1 8 L T V o P 1 c r m z o Z Q 6 g q 7 M R X c L 0 i 5 k y V / a r 4 r s t T A m V X U F 6 H A 6 p u u x L 1 d T Y h I 7 2 D t R 0 q z E 1 x i A r m U A U 1 X b g Y J s Z K q F 2 j 6 3 g V K u + / V 9 7 e j 9 M m Y v h d V j x u 6 U T t 0 t I 0 O S b o K A z / 2 J h D x 7 Z v A O m t N l 4 e i 0 k S X / x b i V O 2 K M E n 9 z 4 z q I w / H Z r n j D 5 p s o M i k X h X Q j 3 R + c C Q W L N i D s / j E 7 / Z z S 1 o o n n 7 n W j p a 4 K B X l H w V n C 9 p 1 r h r 1 Z E L f X g c j 0 m e i q K 0 X E t M W w 1 p y B K T o Z s d M W w B T r a / T 9 9 c 2 Z g i B t 6 O z o l B V O Z J Q g v r g f k 4 C 5 L z 4 h H r f M i J I 9 j J V w + l 1 / P g x 9 b C q 0 l h g 8 s 3 6 g A v j y q / X C p 2 q G e e p i P L V 8 4 g 7 7 H A x K T F B s 9 u f W s R G X 5 N l c 5 I Q 5 J h m 2 l j q p Q i y A M / X N M o r H S B z j E s O R i R i p 7 U c h k 7 P H L p e h Y L D D I R Q o Y V I G 1 t 9 y J 1 b d 8 n l 8 / 5 v f Q P r N 3 8 X k z / w r o h b c h M x P / w B R M 5 Y j 4 / p 7 E T V 3 A z T h 8 f 5 v A z 9 8 0 e c n M Q w f C C o 5 f S x 2 D d l y u l X m 9 C l + I 9 W Y W R Z R Y Q N + G q N 7 7 K E c k r k I S w c u P y E R V K g J i o W L l + K R 9 8 s Q a t D C J v w H 5 u h N z c z E E 2 / s g 2 7 S b D m m + L v f W o D r n z w F t 6 0 N + p h U b E g d 3 n w j Z s Y P b j s q O L o P b Y 2 C n M I 0 s 3 V 1 Q C 8 K + b Q 5 i y T 5 6 P O U n y 1 E T 2 c 7 5 q 3 c g L L C P G T M X Y 5 k Y b I 6 X U 6 p W j q t B h H h Y X j 6 s G + a U p 1 W J 1 S q G M 1 n T 8 A S k y Q j g Z 2 V p / H 7 H 3 w F L T U V 0 g z + + r 3 / h I P 7 P x D m b R W s X V 1 Y v G S 5 M H O 7 U F x a A b c X 2 L R q I b 7 y a h 3 0 k U n 4 7 X I V I v 2 i e v d j u 2 G a t Q 7 e 7 k 4 8 e 3 1 g 8 u 7 E Q 1 C h L h O Y Y M o A h R K 5 U z 5 H A 7 8 j M x Q E j h 4 + i J v T + 3 C d f 5 w w 1 t D X p g B x F j 0 l h x E H 1 B T l 8 Y h v e x g V I j n Y v Y O g I g z F p M w c a A Q R G q p K 0 V h d g V 6 n E 5 a I a E T G J s A c E o r J O X P R U F M p D D 0 1 U p K T p a I x g s d U J Y P R h B 7 h z / 3 2 1 q m S T A q 0 f W 5 0 C 5 O w S y i p u 8 e G c 3 m H s X f X D o S Z D d j 9 7 l v o c / X A I E p d Z 2 s z C v K P 4 c i h / a g v L 8 K G G z 6 F L z y 6 U / Y m 9 v R 0 9 Z O J 0 M R P Q X f J Y Z n l P t E R V K h x B h t T O b 4 c A x J M h K V 5 w 4 6 G 7 N G 6 d O l S G Y x g j c 4 o H o M Q z G Z g Z j e d c 5 7 P s P O d d 9 6 J Z 5 5 5 R n Z h Y P d 2 J t b + Z d s R / O x b X 8 I 3 H n 0 L Y Y s + I / 2 b a 1 P U e K / S B Y + 1 D Z P S U j E 7 9 v z 2 J g V L 0 y y w O g Y 6 + / 2 5 N g l e j a / U / n N C u f w c D v R 3 G M 3 r t n c P 6 d r h A 5 + D 8 y 4 / u s 8 3 4 7 y z q w W G M F 8 3 F e Y D r p u R h B + t 9 G U 7 M P p J 0 4 4 Z 5 g o Y f H n u t e 1 Y N z 8 b 1 z 7 0 n v D N X E j I m o e H l / k q F h b O L 7 1 Y C t O k G b g j w 4 0 N S W M b + / 2 j Q j D K N 8 4 g O V g A W X i 4 z q g d I 3 2 M u j F M z C 4 T z E 5 X J g Y n w d g 3 i N E / K h S z G d g d g a S j s 8 7 I H E l n 9 n b D 0 W 3 F O a s a 7 i h f z l 5 2 g g V n m 7 r h 7 X V g W n I 0 w v V q O W 4 e F x Z E j X + d y 3 U 5 M a j r c E i V 4 f L u r t 2 y T 5 O r r R r L E n 0 T Y Q + 3 c G J w D g L j F M / K 5 y U h e D 1 5 T N x D r K G h q R X F b W 4 0 5 W 6 H L i Q c P c 0 1 6 K w 4 h b 7 u d h z Z / i p 6 q k / L A S 7 5 H V Y 4 j H i y u 8 t T T z 0 l 8 w a b q s 7 J r P q 1 q V p 8 8 6 5 P I c f Y g f T E G K H q d n z j 2 U P Q p s y C 2 9 q K 7 8 2 f + G P 1 B R V q A o A F d e v W r X J i c E b y A q E Q j D 4 I S U a C 7 r S l Q G t v k X 2 K t j U I E 8 l h x Z p Z 6 Y j v a 5 P z S A 2 H 6 2 b E 4 W z d Q K r O t / 9 6 E M Z J 0 6 F S a / H Q m k v 3 S / g O + 3 e + j a T U D F S W F q P H Z p V d S B h q v 2 b p K v S J + 4 R b h B k Z p Z f j Z X D o A L 4 r B 7 b k N D / v f 3 A I N p c H N 9 9 + l 7 w e F X 6 S e K w v v F g G V 0 c D w q a v w p 9 X B g z s O U E R J N T H C O x k x 1 r + f 4 4 3 4 + y 5 c 7 K X 6 5 9 2 C x 9 H + C W f W j A F m V E j m 3 z L M 6 N R 1 z q Q x n P / K 8 U w x K b K C O J D a y 3 + v R c H m q s j R R J l R M / f 1 v X u l p f w w N c / D 5 c w a y P C h A l q s y M u W q i x U D n 6 e O 4 + N d o 6 u q D R + 0 z R T q F e t / x + J 8 y p M / G t n F 7 M i T 7 / H i 5 P H 3 7 U u E K u / 1 f S f n G l j x Z B Q n 0 M w K 7 e D I / n V r V j Q Y p Q J I 0 e X b Z u P P r G E b x S K n w N Q Y r 7 1 m d D O 2 T i 6 k A Y t B o k W Q a i g A 9 s O S f U S Y 3 Q 7 F V y + 7 6 0 R s Q Z L m 5 A l d a 2 V k R H D e 6 4 O B Y I L k g z t 6 6 u F u n p P j O W x K R J y B 7 K D z 6 5 F Z 6 E H H j s H f j L z c M P H 3 D n 4 / s R P n c T m A D 8 x w W d M G o + 2 u I c j P K N A 9 j D 9 n K C B S z U q M X p O i v + c q Q B z + 0 r x f M H S p E 4 K U 2 G p + m 6 C + E a F U 7 3 Q H Y B C 6 3 G G C L 8 k n b / H l G 7 H z 1 / n E C v O I / v p g z h P B K i I q O G / Q 1 6 B V m 6 r S P n 3 M W Z f C a t Q i Y G Z B g N p T / 5 w d 7 d 6 F E b Y S 8 7 B m 3 Y y A P b G B O n w n b u k F B a 1 0 d O J i I Y l L h E M N D A Q U U Y d O A 4 C G w v U r q 6 s y B y X I g 3 3 3 x T m m r c R 3 I w z 4 9 m E H v q M v W I E 6 z R r 2 C w g n P v s k D R S e d g J P Q x G P F j t G / 3 P 5 6 G u r U M J R X C 6 W 9 p R F h U L H L r 7 O B c u Y t S w 2 S w Y D R E m n w K 1 d b t x J 6 S N n i s T X D b W u F s L E N K b A S W J A 3 u / s F n p s n G 5 x k K p k o x Z Y q + E x t m 5 V g U T l / Y X 0 l x e u O F Z 1 F f U 4 U z + c e Q N X O u / K w q L U F 9 d Q W q y 8 / i V F 6 u U F o b O t v b Z G J t 3 q F 9 a K 6 v Q X H + U S S n C H O 0 4 i h C r r k F P 1 0 T h y U z M u T Q A o H Y U V C L k 2 0 a m F J n 4 d P p H m R a P v o I Y F C h L h G M e j G q t 3 / / f j n w C i N 7 H E e P R O G g l j x O p 5 s E E e a 1 D D A w c E C y M L z O c x n F e + G F F y T Z N m 3 a J E f 7 I U k Z / S N 4 v j J b / I Y N G z A 9 3 I P u r g 6 Y Q o T v 4 / d d h m t n G g n n K m t l Y 7 D H 5 Y S j r l j m 3 q 1 I H r 5 R m B X F c G C 0 k i C h + M 7 h Y e E y B M 7 3 Z X I s F W v O o m V o a a z H z G s W C 6 J 5 0 N X R L g h W i d K i 0 5 J E n O W j 4 P h h O b x Z e G S 0 T J w l i X P m L Z S + H Y M a d 2 S 4 y G w c r u z C / I W L 5 D 0 V / P V 4 O 3 R h M X B 3 N m F T k i + z 5 K N G 0 I e 6 g r i U c f k U s M A t W 7 Y M / 7 2 7 T G 6 T m B x 5 V o E S H O B 5 Q 5 E R 6 Q s 7 / / 6 V f T j X y h C 6 B p 6 e T l i m r 8 Z / r I u E b g y k Z L S R 6 s q 2 M S o u 1 S s w w f b n J b 7 e x R E 6 D 7 6 X M X w 2 e S B y U i J w q n r 4 j o J U f A Z i e B 9 W O i E 6 F V K N j n 4 T 9 E v / q J Y Z I 6 G Z C / H k 0 r E N b X 2 5 E V S o K 4 h L J R N B w n B Y s p T I g X 5 U C m h u U T H o h y g Z F 4 F Q S F b R I W p 9 8 k 5 s G o Q P w m u O h U w E 2 8 + Y 1 N r Z 1 S k V a W i 2 e v v R 1 4 T 6 t a O p + p x / z + g o r h t 5 7 H O N R i 1 N T r Z d 8 b 2 m J c f C a Y y S I 0 p 9 9 Y l d v u H M 0 m b j k c U T g 0 x E k F A f Q 7 C G j r V X 0 B K S J h Y L G 8 F P R a G 4 T h O R i w I l C O j p U 0 M f l S z b o P T R q X J a m g s B B 2 P h + B N D U d 3 Y K m e L d 9 Q X 4 5 5 Z 5 2 e 3 K 9 A K 8 i o C y s T X a 9 K j s W 5 G I h a n W e S n s n z t 1 v V Y k x W L L 9 6 4 E j c t m A x V T x t m p c Z K x f J E T Y a 9 6 h S 8 P V 2 y i 8 l E Q T A o 8 T E F i X P r 8 l k o b v N I X 4 w m E f d R h R R S M Y J G Z 1 / B k i l R a L E 6 8 X Z e l S A U h w H r k 2 O l C 4 c F 1 0 0 + X / F G w 3 A m 5 e 9 f f B d 2 l U l G 3 O 6 c 6 0 s 3 G n r e 8 s k R e O h n P 4 C j u Q r l J w / B 1 W P D 6 / 9 4 A X 9 + 7 u 8 4 c C Q X e w 8 d g 1 M X j j / + 6 U 9 o a L f h l / / 2 M z Q 1 N u C d X f t R 2 t A p P v e g S x e F n S c r Y U i a i p y k M C y L m z j 9 o 4 I K d Z F g 1 g J 7 2 w 5 N e h 0 t C Z b J s m x 3 G Q 8 w 4 s U I 4 j f X T p G R Q J q B J c X F s k s E f T W a S U x 5 Y j C E 4 W i i y R 8 l 0 x h 8 k 7 R x M H 9 X S w X Z K b c v F S 1 e j r t e A q 0 5 Q p q c / I 2 o k A r B O S 5 G V W W F z G N k J 0 p W B I d 2 v S N H o V 2 5 7 n p U V 5 R J A r L 3 7 6 y 5 8 3 F 0 3 3 u I S 0 j E l F k L E W q x w N 3 r E L 9 f L 3 7 1 / H t y B n p T 0 n T U R C 3 E / X W + 8 S w m A o J B i Y s E c 9 P W r l 2 L x x 9 / H L f f f r u c W Y O h b R Y k R s C 4 z Q L N B F f 6 T p M n T 5 Z R P E b 8 O H g + R 4 W l e n A f P 2 n G r F 6 9 W g Y Y G O V j h I + O P 6 / D 7 G 6 G 1 H m c i b Y c X Z a N v U y u p f l 3 u L w d k 6 b N l N 0 x R I n E w n U 3 Y c + W v 2 P 6 / B X Y 8 d J T S J 4 6 C 5 0 d b f j 6 F z 4 P z u X 0 Y k u y 7 L a h M Y f B Y + 9 E e E I a / n 3 V 8 G P t f R g 4 / D P D 5 G w k L m v s w C O H O z E v y Y g 7 Z 0 X I f Y w S 0 s 9 a n R 0 n 0 5 F I / O H A a / S G p 2 J 2 S h j O N N h g d / o q A b N B 2 7 9 O J E a Y U d X c i X 9 / d i v q t f F y E u / Q 6 S v x + L w P H 0 n p S i B o 8 l 0 k 2 N 7 E c D a 7 t x 8 6 d E g W b E a 8 q A x U D L b R L F + + X G 7 z H B K B o W S S g D U 3 C x b 3 k y w k 4 p o 1 a 2 Q I n d e k 8 j G 6 R e I x e Z b t P B z i m d c k w Z j P p y g Q r z E 1 O R p V L V b Z S b C x q h T 3 3 L Q C k a F m n N z 7 D q I s Z n z h c 7 c j X N 8 n w 9 m s 6 Y + 0 G 9 F T X Q C 1 l k T Q y M T a T 8 + M R I R Z P + y i s r f i 6 P E T K C n I Q 1 V Z C V q b m 5 B 7 Y A + O 7 N 2 J 1 / 7 n K S Q k T 0 J h 3 n F h w h 3 G 9 d m R s B f v R 1 R s P E L E v e h v r c y M h E v 4 d K w I R g I r o t g Q L b Q h 4 Z g c G w q X x y u I x B n y + z A t K R w d w l R l z W 9 z 9 E q C P r c j F + b 0 e X K q n R v S V F g w O Q 6 u 7 o 9 + c r e g Q k 0 Q s L D R 3 G F + 3 s V g m S D v 4 / 5 Q O s n 2 x e W Z y C 2 t B 0 e Q 1 e t 9 Y z e Q i C T l T 9 6 p R E / V a a l Q D E r 8 1 + f m y I H / R 0 J L U z 1 c 7 j 7 s e O M f U k n Y h y r / y H 5 8 7 u v f w v 7 3 d y A 2 L l 4 S L S Y h B Z 2 t T X J 6 n K y Z c z A r 3 g j b K J k S w 2 H B g g V 4 7 2 Q V b N 0 2 o e w D 3 X N p t l L J a T b T h H x g 8 y m 4 u 5 p g T M n B B w 8 s Q q v V g Y y 4 M B w 9 c t j / j Y 8 G Q U J 9 g k B F z K 9 q R U e 3 U 6 h R n 5 w A b a r F j Z D I W J w t y J e m 6 I 6 i F j z y f j n c 3 e 1 Q G y w w p 8 3 E I z c P 9 E 8 a C U x C H Q o q b X t H O z g e O t e Z 7 a E 0 B J O 4 1 8 9 J k b 4 S G 7 N J 8 s C I 4 2 h 4 p S E K 1 q 6 B R N 5 A h F p C s X 3 H D v Q Y Y 2 C M y 4 D B b M H S O F / K U n x M N B 5 c H Y f C w k L / 2 V c e w a D E J w j M 1 s h J i U S v v / B r R O E + U N Y u y U Q 0 u f S Y l Z 2 J k D 4 7 N I Z Q 6 C P i o d J c X B + j H n u 3 N L 1 i o m P k p G c M N N C k 5 X 6 C + 2 i 6 c o Q n 7 m d X j c C I 4 2 h Q C + P O E m a R y 1 D Y r M K / 0 k V I M r F n L / t Q s a 0 q Q l Q W N X X 1 + O X 2 G t m U 8 F E h q F C f Q G T N n o 8 D Z 6 p l Q a O p l 2 F y S F O J q H S a E R 8 X h 3 s e 3 w F z y n R R e j X 4 0 4 3 D 9 6 F S w H y 8 A 9 t f R 2 x a l h w W r L W J k c N e p E / N R m 1 l G R q F L 7 d 0 7 Q a 5 3 t 7 S j L U 3 3 I Y 8 Y R L S P L T 0 t k l S M c h y 9 9 1 3 f 6 h 6 k K S b a w c P 6 i L H v b D 5 i E r T b 8 8 p o b B d z b D k r M b G K U Z p A l I h F R X 8 y S 1 z 0 V 1 b 0 h 9 d v J I I K t Q n E C W n c p G o 6 s C c R D N W z Z g k Z 7 F Q 4 B F E I D h H L n S G M R U 6 m n G J s d E o P H F E q h 1 7 8 D b W V s u l p q I M Y U I d t r 3 y A g r z j k k / 0 B I e g R j h / 3 C K n W 5 z E v K r O 1 D R 3 o u z b W 6 E p / j m w R o O G q F g Q 8 l E M F p I t e I E B D t 2 7 Z K B i J A p 8 7 E 2 3 d d 4 z F x C E p G q y M j o C 3 m t M g r 6 U S C o U J 9 Q L F 6 8 W C b Y s o A H k k a f m I W G L h d + + M Y 5 9 D n t c l T a B x d o k J h A l f J K f 4 j w i O + o 2 c H d H 6 u g + W h 3 O N B t s 2 L n 6 5 u x Z O 1 G x M Q n y o I 8 G q R 6 e N m F c C D o s T A t A j q V Z 1 D U j 1 F M 9 t L d 2 R a N V v v I v t a W 3 c d k D 2 W S 6 q a F v r H Y A 0 G V o l r F C n / q 8 + k 9 k m x X E k G F + o S C B Y s I J B P J l V d j x d n 6 d j m K E n v 6 a k U J Y G Z C W b M N e 0 4 U o 7 S 5 G 4 e L K n G q o h G 5 p b X I P V e H A w V l O F p S I 2 c 1 D A m 1 4 J a 7 v 4 7 4 p J Q P J 5 N Y e E + G z n m u s u S K Z z h e 2 4 O t z d G y 8 D M n k K Z c g z l d k k l J m R q 6 5 B 4 7 J p / b l D g N J u H / K V B S r w g Z f o + N R a 3 w p z K y Z / v 3 X j k E F e p j C G U i 6 9 G c f G l 2 R U X K W r / c G 4 O e P j 2 m q 2 t x s F m P u v Z u b D 3 d S t n B N 6 + b g + 6 O J n x 7 0 x z 0 9 m n w x L u 5 c i a O 4 Z A S P n I X + 6 F Q s s 6 J f 5 9 W 4 1 8 b j B 3 n B k f y b p 8 d j Z d P j t y Z M f / M W d Q 4 9 P A K Z V 0 3 O 0 0 2 A 3 C Q F 0 W F u d B n 5 G 8 j s 0 P c L v z T 3 O H n s r p c C B J q A k P p U E d H n r U 4 a 3 N m X b C x l 5 k X z J 5 g K J x m D R u H m d b E h l 4 2 E r M x m N E 1 E o o F r V k T j a z E S G S m J e P h H a V o 9 p p k p v n 3 r p 2 C m d o 6 F H p 8 U 3 w y e J C Y l C j v F T j e H j E 1 x o S e 3 o G s B d 6 T E T U l 3 Y r K Q D z 4 1 J s w r P o n y p P c H o l Q c Z F h + N + j v j 5 f C t h A z r x E t 9 M B r e F 8 M i i k 8 Q r / j D A Z d P I 8 K h j B 9 1 c m s e 5 o a 8 W z 3 1 g h o 5 9 X C s F M i Q k M Z l W w v x M X k o j B g f j 4 e B m x I 1 l I I O b D k X g s R F Q s R t R I I h K O R G R 7 E D t A 3 v v 5 T + O N / f m I N w P v V o k 6 V J h G + u h J W J E R h m X T U 3 C 0 v A V 6 n V 6 O p W c R Z h 1 9 K d b 8 z K 5 Q 2 p a W T 4 1 B Q 8 d A r q I 0 4 b Q a S W i e Q 8 U g t h y r F G Q C e r u a 4 b G 1 Y U P G 8 J n n K u G z F T U N X K + 5 o g i N x c f R U l W C 2 j O 5 q C v K R X t t u W x I t r b U 4 c y e 1 w X R e t D Z 3 I D G c 6 f g s L b j 9 H u v o q 2 + G o m Z O S g 7 t g t 9 L j v K 8 v a j 7 s w x a M X 7 2 D S h i F F d u e 4 d Q Y X 6 h I G B C K Y + K c O R M d r F Q T a J 0 7 0 J m B / a j k e P d O C D 0 n b o w h P w z p d T s a P S K 9 W G Y 5 D z k 7 O E U A E Y T C D J F H B Y 6 A j j + R k V / I 4 C q t S 3 / 3 b Q H z i Y h P n T J + O L O S N 3 5 Q g 0 + 0 g o v T k U h 1 9 7 F u o + D y I S U q X 6 x E 3 O g c 5 g Q l P 5 G U k w D k n W 0 9 W G i K Q M e I V p R + J P X X 4 j e l p r 0 W G 1 w W g O Q W v J c Z j C I u V E c D + 7 N k G a h g p + X L 9 Y m M B a x G o d + G n c c f / e 8 U G Q U F c B q B 5 0 1 m f O n I X c u m 6 Y O i t l i k 9 j h x 1 v F / p 8 F m Y 8 U O V 6 7 D 0 w + u f Q Z W S O h T U Q K z K j 5 C c H c A k c w 2 J q v E W Y Y 4 I g x 0 v w 7 R f z Z b d 0 D u 7 / k y V G a c K N B K M w G b e e 8 k 0 G F w i a b s O N Z U F Q E T l + x X D Q 6 X V S k f m + s v 1 K X O e p r y 7 G o Y M H 5 X E G E L 9 3 M h b G R F 8 v 5 / 9 M O A S D e v y 6 f w Q J d R U g Z 8 4 1 w n T z o K H K N z w 0 Q X N t 6 r R p + M v B a r n O 5 N X w i E h J P p K L H Q i 5 f y j C d V 7 Z W 1 f x l 4 b i / o f / D v O M t V A b m b 3 e h x / N 7 p X t Q y M F U J h N v u V 0 W 3 8 w I R D 0 l 4 Y S W s F I q U m E V p i h T L t i 4 j G D E 1 9 f k Q Z b h U + l 7 / z v v T D E T 0 G v V f h / y T P w z I a x B 1 r G g m D Y / C p A Y X 4 u S k 7 n o 9 R h Q Z 4 9 E t 6 Y q T L o U H T m D J Z E 2 H D / p p m 4 O T s U q Z F 6 O J w O 6 b t x 4 B a C o x k F w u G w y 0 A E f T o F M q L m h z o q V Z h h v X B b O a x Y X 3 8 3 l Z H A r h l M J 6 K J S e U J X B Q y 9 b o G P 4 M n Y E i 0 4 U D V Y 6 B E E l J s / 7 / N P n V y u r 0 w J G X B k J A J S 8 4 a Z C b 5 1 H Y 8 E S T U V Y R Y V y 3 m m t u h b j n r 3 + M D o 2 A c K y I 7 z A 2 D 3 i A b e W n u c Y I A T l 2 z J i s a s a H C 5 x B L W H i E r P l T U g b C 4 k r Q g u D M g z 0 V e b K N 6 + c r z s 9 6 G A 7 X p P l m 1 a A Z F 7 j Q b C N o x r U E + G l U M w X 0 8 4 Y D i c y A D A M 3 J r N Z + p J f / O / d 8 D q 7 Y S v 6 Q J q k P 5 4 x s s p d L I K E C k L i x I k T k l R O R z e d J z n u n t l k l u v 7 C n z T l 4 4 E h V A n i s q F q q i F S T U Z u r B Y W D h v z R i Q F T + 8 r 0 Q / S s l B j B E E c f Q M j J m h Q M n s 4 H 6 3 p x f J c b 6 Q O R u 2 q Z w k E x W y r M M t J 8 E 2 J k y D O e M a / M s 8 X 0 R y v B H 0 o Y I Y h C Z E I i 0 x F q 4 + D T R 9 T j n j e 6 u 1 B 8 W V d d L Z Z / t W I K g A H L u C u P + x 1 2 C e s g h q k w V 9 w u z 7 3 X X n D 5 + s t B c R N O n o p 7 H g b y u 1 o 9 U m l O l D h g h g S h R n F R k J 7 D D J 6 3 I + q p m J F p i 0 f e i w O f H Y X 5 6 H I S 4 D 7 u 4 2 Q a h 5 e G b 9 5 Z n J I 6 h Q Q Q x C R o g L u 3 M L U d 3 S g T 2 5 R S h p 6 E R r t 8 / 8 k i P E D v F n F D I R m p A o 9 H Y 2 w 9 V U g Q 2 T z 1 e A Q D I R U l X 8 / l d c q B 5 e U b W 7 x T + j L R Q o f v Y 4 n P L T 1 e s a d N w u f C d m u V t t 3 d i e e x Z v n K j G 3 t I 2 q U 6 G h C k I z V y M / 7 d 8 5 D D + p S K o U E G c h 2 Z T q j S v G K B g 5 I 0 F l P 4 I o 3 U j g Y X o + 3 / Z j d 6 O J o R M v g Y / X h U t z D G h J D w g P o Z q C n c 7 X R w d 1 l f 8 E i J D 8 L e T A 7 5 R 1 e G 3 0 d V U C 7 0 l U q q d O T o J W m M I P G 4 n X L Y O 2 J t r Y Y x L h 8 r j E s c S 4 R D 3 b S k 5 j o T Z q 6 B y C 9 N Q f I e j 1 W a s u B X 7 3 v 4 H D L H p 8 N i t M K X N w r M b L 1 9 / q a B C B X E e k s P 1 0 B v 0 / d k X x G h k o p + z / 3 g B V B o d L N N X Q G M K E 8 r h l l O G 9 g h F 4 6 d 9 y M J 9 C p m I h n Z f f y c F O m E 2 e n u d 4 A T W x s h 4 N B b s R 8 O p f e i o K E R 7 2 W l J L q + 9 A y p / e p S z q w 0 a n U 9 5 Q t L n o q e 7 S 2 a D 1 D U 2 S b / J E J s h f b u n r 7 u 8 n Q + D C h X E e e C A M r k t K p n F z a G X m T l B p R q u T U g J G v z r k 6 / D k r W M T o w c p u y 7 c 3 z R u M C I 3 F D 0 B x j 8 H / m 2 U H Q 6 P N D q t D K P k G 1 J Q 4 M Q Y 4 F b m J b M c X Q 4 n W i o q U J D c 6 s c 3 S k 0 a z m e X n t 5 i 3 u Q U E E M i z P d Z p n h Q B K x T Y i R v M D 0 n U C w X e r n m 4 8 K Y n i g C Y 3 C F 5 Z M Q t J F B N F m p s X h 9 x 8 M h M d J C G Y 7 j B Z h J O i H U e 3 Y Z 4 u V Q O A s j n z m 0 L A w n C 4 p x 9 R J 8 f j N 2 v A R 3 2 M 8 E D T 5 g h g W 0 R a z J B P z 9 B j d o x 8 1 E q g i f V 6 3 8 F t c 0 I Z E X h S Z i N O V 5 6 c g s b c u e / K O t h i M R k R H R U l V 4 i A u B J W R f p 9 a o 0 G n + E y K s o j 3 M E I X k y 6 P X y 4 E C X W V g + 0 1 i l n F f l Z s + + F 2 n L d F m n M k U 0 O 9 b x B J N v o y z G 3 r 6 h i k G g / / 7 Q 3 p n 7 B 9 R 6 W 9 t H D 0 p M i B L h s 6 Q Z a x g t k d V F F m y n O d m e / s 8 h J m s U i L k t 1 e W D n 8 2 1 s l v i 9 c J g R N v q s Y B w 8 e l E N / E W z I P X L k i M w o o K n H n L + 0 9 M k o 6 V K h v a k O L X X V i I x L g t t p R 2 b O H J S f K 8 a y D T f J 7 / 7 q 1 e M w x K X L D P M 5 U z P w q S m + t q W L Q X R 4 C F 4 4 P e B 3 0 e w b K w z + s d y H m 6 K U l U R L a y t M Q s 1 + t y G q f 0 q c 8 U Z Q o a 5 i s E Z n T h 9 H o 2 W t T v + D i s W s C f a z M p s M 2 L h k F h o q y 6 E 3 m u Q g K d l z F q C + v m 5 Q g I K z d 3 S X H h X m m R a 3 Z R v P a / y 9 E L R 2 D o 7 2 X Q h c / n Y u k i m Q M H x H + k 0 x o q I g 4 a J S f F O Q X g 4 E F S q I U c G G 2 9 h J U 6 Q v 8 u b h I u m n K C Y i z b 7 W t n b 8 c V s B 1 M Y Q m Y n w 0 1 V R s g 8 V M 9 I v F p 6 Q O P z n z g r / 1 g C + t i Q J U 2 M M q G 0 f f k I G p s K S 6 C q V F y 6 X W 6 p F f Y 8 a 7 x R y z P k + a I U f y E w M t 7 B W / / e 6 y 6 M l Q U I F 8 a E I n T Q d b X Y X q u t b s S 4 r B q 8 e L Z X + C R W O B f j / 7 q i G x h g K i 6 Y X D 6 5 P l / v Y o / h i k R 4 f i X u 3 D O 4 a 3 + c R 6 q M S 9 / P n 7 h F M w F X r A 9 q V x H 0 5 x J l e q J D D x U k M 9 I O y M + j / q b 2 + A V / e + l I a r O 3 j b / Y F C R X E m M B p S D k 5 2 t m S Y j n + + v O 7 8 / v N M z b 6 9 r r Z u 1 c r g w G M s D G g Q V O L I f e L M Q H / 4 6 D P j + p 4 / 2 m Y p 6 + G N f d N m K c t E 8 z y w l l b C F 3 c F P S 5 n Q i d v R E 9 p U f k w C 0 M m z N s 7 6 w v g S o s X t i 0 W h g m z Y D j 7 C H o Q s U z t l R C F 5 k E R 1 c b U h Z t x O N r x x 7 0 G C u C P l Q Q Y w L n o t p + v E T 6 W F x P 1 3 f j a 5 s W 4 N u 3 L E O 7 M P t U Q k E 2 T I 9 D b 0 + 3 J B S J R S J x i O Z + f 0 t U 3 S Q Z F Y I + D s f C I P E U E 5 J g 9 n h E e A Q S w 3 x Z D 4 Z J M 9 F 9 + j 0 h R 4 K c 1 a f g q D g B N e e f c t j g q i u C u 0 O Z x q Y P 7 s 4 G W P O 3 S d V y 1 R c D 3 S 1 Q 6 U w w R i c L b g m y Z y 6 G 0 9 Y B t T A J O 1 0 + x R p v B B U q i E s G x 6 / g o D B M K W L n v z M F J 1 F i D x m Y a l S U M I 7 p N 1 a Q Z D c t n 4 0 N T 5 z 2 7 x k b S F y F J C Q t A x A K m U l a r n O / D P k L N Y u f u R I Z + i 5 8 N 8 b X m 3 c 8 E C R U E O M K B j G Y u s R Z N + b N m y c V i Y V 5 N D V g 7 1 p G 4 Q I H r C R u / E f 7 o H E r x g K S S G k j I 3 n Y j s b r K z m J b K A m u f V d t Y h e + Q W 5 j / h D 0 v g M N R Y k V B C X B V Q D t m e R Y D T v G F 1 j T 9 8 L w R f f s a P d d m F D K T M a q c D j d s t M i k C Q 3 D q b M B N V w r S c f y N U W p 9 p G S R U E B 8 L M K m W 6 q Q Q i 6 T i N p X r w 2 C O S 8 V 1 f y 7 w b w 1 G n 7 d P Z k A M x d D s C q o V o 5 H K K E q y A 2 P d a W g t U T K r Q x + Z j K / N U G N p z O g d G 8 e K Y F A i i M s K F m R m X T C t i U m r 9 I + Y T E v T a 7 T 8 Q K K n u d q / d j 6 U Q W S G Y i h R m b F B V e L i F G T y n N 0 L X X g s j P G Z Q k X V s v v H e J G J 6 F e o i 5 2 K 8 q M A b e P 6 + v p R + + h M N L B d h i H k q x V U K P 6 9 a A r S X 1 J C 6 U r U b y T c / G q X U J j h y c P G 2 q G g z x X o r y m j J / H + 7 H S o c n b K r h w c l Y m z y B / 7 P 9 f i 5 P H x m 0 a 0 n 1 C c r f z j A s o 2 x + D O y L h 8 K S T j D U 5 S z f S e q x n M s i A U M 0 x J f a J 6 j A R P Z D o + 8 9 z w U b i h Z t 9 Q M s n r i n 2 c q Z 7 B C f v J d 2 F M z o I + O h k a Y x h 0 w j 5 7 d P H 4 D t M c N P m C u G K g 2 U c y U Z 3 4 y c L P Q s / t k Z Y I 9 8 j Z D E P N v s A e w A S V i W f Q t O z r r I M p J V v 2 J r a X H k d v Z 9 O 4 k 4 k Y p F B / + M M f 5 B C 9 H B v 7 p Z d e Q l 5 e H u b M m S P b G Z Q x B W 6 8 8 U Z 8 7 3 v f Q 1 N T E + b P n y / D o 1 / 6 0 p e Q n 5 8 v 5 f W z n / 0 s C g o K 8 P r r r 0 s l 4 f h o t G P v v / 9 + 7 N i x A / f d d 5 + 8 8 a U g q F A f b 7 A H M M G G X S o U 0 5 h G i w C u + 3 u d f + 1 8 D D X 7 R u r y 0 V P w H n R R y e I L H u g i E v D b 9 Z G I M Q 7 + 7 n i g f / Y N T q X I 6 V F o 6 x 8 / f l y + I B 1 K F l 7 O + H D v v f d i 9 + 7 d c s T Q B x 5 4 Q J J n 5 s y Z k m i c H e J z n / s c N m z Y g J 0 7 d 8 q C 8 y / / 8 i / y e 2 x Z Z 0 0 k s 5 f N Z j l r H W e H u B S f j X 8 E 3 o M E J 0 G 3 b 9 + O T Z s 2 + Y + O D D r E f E c O 0 v j U U 0 / h 6 N G j 2 L Z t G 1 a t W u U / 4 / J B m S 0 j C F + g g j 4 N T U C q E N u I m F 3 B v + t w g Y p o 8 X c + V D l 8 s i 0 1 K J A W T D 8 a i p 6 C X d D H p s E Y P 1 m c o I P O E o U 7 M 8 e f T M Q g Q h 0 7 d k w W N h Z W k o B T o 3 z / + 9 / H 3 r 1 7 p V x z Y S o J V Y v n c p 1 z E W 3 c u B F b t 2 7 t n 0 K f 0 z u y 1 l F q I K r T o U O H k J O T I w l 4 7 t w 5 r F 6 9 W j 7 A x S C Q U F Q 9 m g 8 c / f T N N 9 / E n j 1 7 J N n Z J e G J J 5 6 Q Z N u 3 b 5 8 k M f 9 o x c X F U t l Y M X z l K 1 + R a T R U Y r 4 v V X n z 5 s 3 S t m f F w G 4 M v C Z J x + t e e + 2 1 / i e 4 c A Q J N Q C a e c o c T o Q S N O D f g O t D k R 0 J / D X f N y b 7 e R C n B 1 p 6 9 K O G X k N 4 a j I g 4 a g r h t Y S f V l H P b q g o A R b n E k q Z a q U 4 U B S k Y i X E 4 E m 3 + O P P y 7 V 8 3 e / + x 3 W r 1 8 v O 8 m x U m B o l i S g i U p i K I r I 5 y O R H n 7 4 Y a x b t 0 5 W F m z R f / f d d 3 H N N d f g 5 Z d f x p N P P o m n n 3 5 a t l u Q m G y g v O G G G 6 Q i X y y C J t 9 g s N A r Y z + w s m H l P B o u 1 u z r z n 0 D x i Q G I i Z B r T d K 0 j 6 x 8 v z O j w x a j E c U N h j l G w H 0 + 2 g W U g X v v P N O / 9 6 L R 5 B Q w 0 P x p 4 Y D l U x R m 1 s 3 N 8 H q H K E X c C C f x O n 9 w z N 3 t 8 L T 1 Q S 9 8 J 3 s l S d h T s m B 1 x y F 1 2 6 z o H P I Q C 1 K l v y l I h j l G w G 0 6 + k H j g e Z g h g Z D G 6 x o m E e H 3 1 c W k A E G 4 P p f y t m 8 o H v z J G f w 4 K c U 5 Y A 9 J k 4 S K Z L k C l f d n 4 k m Y g b X j o / c j i c q X k x C B I q i I 8 U t A R o b h m N R h k I U 9 q q 6 I P T P K N v R T Q 1 1 M v P D 4 V Q K / r Y B H 1 h f W I 2 z B n z o Q k f c F N k w q 1 h c B + t 8 V A n 4 m N P q O + 8 d B o / e r u m f 9 l 5 t N B / J I i P C + h D 1 d X V S R + d B Z t K R Q Q G L g i d 5 n w V o f 8 U u C h K 1 S u I y s U F D Z w q P b y q g Q Z f E v X u N z v 7 3 R z Z T j W k D e t i M Y h Q f C F F e g l K L j F W 9 i q z l l 9 J H L B G Y X / v 5 P 6 l s u H y j G Y T x O U H I 8 B M S 1 J U i e F 1 R n A J K t m 2 z w 8 M Y P l h G E q 9 w I A D l Y s j 0 7 L Z h B g v M h G D w u a 0 Z x m G 5 u z h b F s i u R j 1 U v q 2 M B L G h 2 D I n D 7 G i y + + i P T 0 d G k D M 2 r G f j A n T 5 6 U 5 z N c T U e c e V p s g + L c Q + O F w L D 5 n 3 O t 0 I Y M 1 G T z V O W Y n h q H R x 9 9 V N 6 X P x b f h 2 F 9 Z j v z u w y D 8 4 / F c d p 2 7 d o l w / n 8 k S 8 n g m H z 0 c H g h B K 0 Y Q X O d Z K A l T s r e r Z X E d v K n O h 2 D S T A k g v M 9 Z P / B W R O 0 C c K 5 I k c M D P g b / z S D X p J U o L l V v H d L h W D S t H p 0 6 d l l o Q i g S T G t G n T + m 1 S Y v n y 5 f J h 2 c j L 2 o T t O J R r 7 m d b E N e Z N U H w x x g t 8 f F y g u 1 M d G z P n j 0 r w 7 O 0 z T k O H d u X + M n n e u W V V 2 T 7 l K L I Q X y 0 I K l Y 9 o Y L E C h K t e t b 8 + S n g v 7 E 2 f O / I n c F L g q B l q S G y r 8 / R Y H h + s A h x y 4 V F x 0 2 p z l Y U V E h 2 2 5 Y k 7 D G V w Z N D A Q f n D U M n c z x Q m D Y / M t / f A u G k I G p J 2 / M 1 O O W N Y v 8 W x M H w b D 5 6 A g M n 7 M i H F r J 0 e / h 6 K 8 k x a Y X B 8 Y / v 1 C w i / 7 B b 2 W j / J x v W l S m x t F S G S 8 E 2 6 G u E I K E G h 1 D 2 6 N I K D b O s + K m h U S F Y l s R K + Y f 7 u 5 G X u 0 Y f k t R s v k 9 m o L 8 j + B s + C 9 d r + t X P F o u 4 2 X u E Y M I 9 d 7 e / b A 7 X H I m O b k w c i K O y U 9 h A v r W e Y z b y q d / n f v F G 5 x / f O C T Z q R H n u t L u / e I c 7 m P x 7 n f t + 7 f L 6 8 1 e D + X W Y l m / N O n 1 w U J 9 Q k D T T 2 q x V D Q w q G C 0 D S j i U Z f N z 4 h E d m / P i I p I o q E 2 K / x r f g 4 I 0 E l o j m 4 7 4 F F 0 P d 2 y x n g y + p b 5 e R s 9 v I T 8 l o E s 2 F o X Y 0 X B h E q t 6 g c I T E p 6 B U l 2 i V K M j 9 7 h f v U v y 3 Y 0 i s + f c e U 4 w P b L v + 2 8 r 1 B 2 4 I N v v X A 8 4 Z u K / f 1 r f u O + b f 9 9 7 4 z p g b / f d / N Q U J 9 A s G 2 K F o f L O Q M Q r A i J e h T U V F 4 j O d w / / U v N M I r y g P n 3 O V Z V D G t M A t J q g P 3 Z g o S N s n z h v v N a T 7 y f B K V Q b X x J N T H v h 0 q i E 8 O 6 I u z 7 Y l R P g a 3 2 C t b a Y q h M p F M P I f 7 n 1 3 j x d + v U 6 P w w f n I / e 5 M Q T o g 2 q z D 3 9 c B 5 e V l 0 g 8 b q Q J T g h 5 U R M X 0 G y 8 M U q i 6 + g Y 5 G b C g t m S 9 r 3 7 w f f o q C / 9 + 5 Y D A c P v 5 q Z w S u K 6 s 8 O z h j r N G C d z v W / E d l 0 f E / / F R Y U i J i w w q 1 C c Y N M c Y g O D v x e w J m n 3 0 c / g 5 H H w h c l + B Y Q I z o 9 W B + 4 Y D s z O o T O P Z q E u M G J Q g c / l C d N o Y H q c z S M l l l I U v S a c x 8 H O s C L w u H U 5 K O 2 s d X p t R Q v 5 w 3 M d a i i 9 N U K J 5 n C / O f X y G I K G C G A 0 k p R I m H w 4 8 R s U b 7 Z y L w S B C s W M h Q 9 x s w 2 H h Z a F m g y 5 7 3 7 L 7 A x t + 2 Z j K h Q W f b T y 0 Q d m 5 L 3 A a x t F A C W c X C 7 Z v b d m y B Z / 6 1 K f k f e l 0 s h 8 V b V u 2 Z 5 F E J A 0 b 3 f j i f C 7 F k b z j j j u C h A r i Q 0 H 1 G U n V W J 4 Y R R x v D P K h M j M z p d r w R r R h m Q r C x l 2 G N E k u y i h t W b K a D 0 t 7 9 0 J t U K o S i c E s B q o e H U O m m j A k y n u S T J z 0 i / d S H F O q E o n G c 0 i 0 I I I Y C 0 Y i E y 2 i y 0 E m A P j / 2 j L M a + y C S Y 4 A A A A A S U V O R K 5 C Y I I = < / I m a g e > < / F r a m e > < L a y e r s C o n t e n t > & l t ; ? x m l   v e r s i o n = " 1 . 0 "   e n c o d i n g = " u t f - 1 6 " ? & g t ; & l t ; S e r i a l i z e d L a y e r M a n a g e r   x m l n s : x s i = " h t t p : / / w w w . w 3 . o r g / 2 0 0 1 / X M L S c h e m a - i n s t a n c e "   x m l n s : x s d = " h t t p : / / w w w . w 3 . o r g / 2 0 0 1 / X M L S c h e m a "   P l a y F r o m I s N u l l = " t r u e "   P l a y F r o m T i c k s = " 0 "   P l a y T o I s N u l l = " t r u e "   P l a y T o T i c k s = " 0 "   D a t a S c a l e = " N a N "   D i m n S c a l e = " N a N "   x m l n s = " h t t p : / / m i c r o s o f t . d a t a . v i s u a l i z a t i o n . g e o 3 d / 1 . 0 " & g t ; & l t ; L a y e r D e f i n i t i o n s & g t ; & l t ; L a y e r D e f i n i t i o n   N a m e = " N u m e r i c a l   C h a n g e "   G u i d = " 2 8 7 8 4 7 4 3 - 2 4 0 9 - 4 c 0 1 - b 6 6 d - a 9 7 1 6 d 6 4 1 d 2 2 "   R e v = " 4 "   R e v G u i d = " 5 e c d 0 6 b 5 - 2 f c 4 - 4 b 3 7 - 9 4 e 4 - a 0 8 f 6 2 e d b 8 6 7 "   V i s i b l e = " t r u e "   I n s t O n l y = " f a l s e " & g t ; & l t ; G e o V i s   V i s i b l e = " f a l s e "   L a y e r C o l o r S e t = " f a l s e "   R e g i o n S h a d i n g M o d e S e t = " f a l s e "   R e g i o n S h a d i n g M o d e = " G l o b a l "   T T T e m p l a t e = " B a s i c "   V i s u a l T y p e = " C o l u m n C h a r t "   N u l l s = " f a l s e "   Z e r o s = " t r u e "   N e g a t i v e s = " t r u e "   H e a t M a p B l e n d M o d e = " A d d "   V i s u a l S h a p e = " P e n t a g o n "   L a y e r S h a p e S e t = " t r u e "   L a y e r S h a p e = " P e n t a g o n " 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g t ; & l t ; C o l o r I n d e x & g t ; 1 & l t ; / C o l o r I n d e x & g t ; & l t ; / C o l o r I n d i c e s & g t ; & l t ; G e o F i e l d W e l l D e f i n i t i o n   T i m e C h u n k = " N o n e "   A c c u m u l a t e = " f a l s e "   D e c a y = " N o n e "   D e c a y T i m e I s N u l l = " t r u e "   D e c a y T i m e T i c k s = " 0 "   V M T i m e A c c u m u l a t e = " f a l s e "   V M T i m e P e r s i s t = " f a l s e "   U s e r N o t M a p B y = " t r u e "   S e l T i m e S t g = " N o n e "   C h o o s i n g G e o F i e l d s = " f a l s e " & g t ; & l t ; C u s t o m R e g i o n   N a m e = " C u s t o m   R e g i o n "   V i s i b l e = " f a l s e " & g t ; & l t ; G e o C o l u m n s & g t ; & l t ; G e o C o l u m n   N a m e = " M P O   N a m e "   V i s i b l e = " t r u e "   D a t a T y p e = " S t r i n g "   M o d e l Q u e r y N a m e = " ' M P O ' [ M P O   N a m e ] " & g t ; & l t ; T a b l e   M o d e l N a m e = " M P O "   N a m e I n S o u r c e = " M P O "   V i s i b l e = " t r u e "   L a s t R e f r e s h = " 0 0 0 1 - 0 1 - 0 1 T 0 0 : 0 0 : 0 0 "   / & g t ; & l t ; / G e o C o l u m n & g t ; & l t ; / G e o C o l u m n s & g t ; & l t ; C u s t o m R e g i o n   N a m e = " M P O   N a m e "   V i s i b l e = " t r u e "   D a t a T y p e = " S t r i n g "   M o d e l Q u e r y N a m e = " ' M P O ' [ M P O   N a m e ] " & g t ; & l t ; T a b l e   M o d e l N a m e = " M P O "   N a m e I n S o u r c e = " M P O "   V i s i b l e = " t r u e "   L a s t R e f r e s h = " 0 0 0 1 - 0 1 - 0 1 T 0 0 : 0 0 : 0 0 "   / & g t ; & l t ; / C u s t o m R e g i o n & g t ; & l t ; / C u s t o m R e g i o n & g t ; & l t ; M e a s u r e s & g t ; & l t ; M e a s u r e   N a m e = " N u m e r i c a l   D i f f "   V i s i b l e = " t r u e "   D a t a T y p e = " L o n g "   M o d e l Q u e r y N a m e = " ' M P O ' [ N u m e r i c a l   D i f f ] " & g t ; & l t ; T a b l e   M o d e l N a m e = " M P O "   N a m e I n S o u r c e = " M P O "   V i s i b l e = " t r u e "   L a s t R e f r e s h = " 0 0 0 1 - 0 1 - 0 1 T 0 0 : 0 0 : 0 0 "   / & g t ; & l t ; / M e a s u r e & g t ; & l t ; / M e a s u r e s & g t ; & l t ; M e a s u r e A F s & g t ; & l t ; A g g r e g a t i o n F u n c t i o n & g t ; S u m & l t ; / A g g r e g a t i o n F u n c t i o n & g t ; & l t ; / M e a s u r e A F s & g t ; & l t ; C o l o r A F & g t ; N o n e & l t ; / C o l o r A F & g t ; & l t ; C h o s e n F i e l d s   / & g t ; & l t ; C h u n k B y & g t ; N o n e & l t ; / C h u n k B y & g t ; & l t ; C h o s e n G e o M a p p i n g s & g t ; & l t ; G e o M a p p i n g T y p e & g t ; C u s t o m R e g i o n & l t ; / G e o M a p p i n g T y p e & g t ; & l t ; / C h o s e n G e o M a p p i n g s & g t ; & l t ; F i l t e r & g t ; & l t ; F C s   / & g t ; & l t ; / F i l t e r & g t ; & l t ; / G e o F i e l d W e l l D e f i n i t i o n & g t ; & l t ; P r o p e r t i e s & g t ; & l t ; I n s t a n c e P r o p e r t y   I n s t a n c e I d = " L a t L a t V a l L o n L o n V a l A d d r A d d r V a l A d A d V a l A d 2 A d 2 V a l C o u n t r y C o u n t r y V a l L o c L o c V a l Z i p Z i p V a l F u l l A d d r F u l l A d d r V a l O l d O l d V a l C a t C a t V a l M s r ' M P O ' [ N u m e r i c a l   D i f f ] M s r A F S u m M s r V a l M s r C a l c F n A n y M e a s F A L S E A n y C a t V a l F A L S E # X C o o r d X C o o r d V a l Y C o o r d Y C o o r d V a l # # C u s t R e g C u s t R e g V a l C u s t R e g S r c C u s t R e g S r c V a l # " & g t ; & l t ; C o l o r S e t & g t ; t r u e & l t ; / C o l o r S e t & g t ; & l t ; C o l o r & g t ; & l t ; R & g t ; 0 & l t ; / R & g t ; & l t ; G & g t ; 0 . 5 1 7 6 4 7 1 & l t ; / G & g t ; & l t ; B & g t ; 0 . 7 0 5 8 8 2 4 & l t ; / B & g t ; & l t ; A & g t ; 1 & l t ; / A & g t ; & l t ; / C o l o r & g t ; & l t ; / I n s t a n c e P r o p e r t y & g t ; & l t ; / P r o p e r t i e s & g t ; & l t ; C h a r t V i s u a l i z a t i o n s   / & g t ; & l t ; T T s & g t ; & l t ; T T   A F = " N o n e " & g t ; & l t ; M e a s u r e   N a m e = " M P O   N a m e "   V i s i b l e = " t r u e "   D a t a T y p e = " S t r i n g "   M o d e l Q u e r y N a m e = " ' M P O ' [ M P O   N a m e ] " & g t ; & l t ; T a b l e   M o d e l N a m e = " M P O "   N a m e I n S o u r c e = " M P O "   V i s i b l e = " t r u e "   L a s t R e f r e s h = " 0 0 0 1 - 0 1 - 0 1 T 0 0 : 0 0 : 0 0 "   / & g t ; & l t ; / M e a s u r e & g t ; & l t ; / T T & g t ; & l t ; T T   A F = " S u m "   N a m e = " 2 0 1 8   P o p u l a t i o n " & g t ; & l t ; M e a s u r e   N a m e = " 2 0 1 8   P o p "   V i s i b l e = " t r u e "   D a t a T y p e = " L o n g "   M o d e l Q u e r y N a m e = " ' M P O ' [ 2 0 1 8   P o p ] " & g t ; & l t ; T a b l e   M o d e l N a m e = " M P O "   N a m e I n S o u r c e = " M P O "   V i s i b l e = " t r u e "   L a s t R e f r e s h = " 0 0 0 1 - 0 1 - 0 1 T 0 0 : 0 0 : 0 0 "   / & g t ; & l t ; / M e a s u r e & g t ; & l t ; / T T & g t ; & l t ; T T   A F = " S u m "   N a m e = " N u m e r i c a l   D i f f e r e n c e " & g t ; & l t ; M e a s u r e   N a m e = " N u m e r i c a l   D i f f "   V i s i b l e = " t r u e "   D a t a T y p e = " L o n g "   M o d e l Q u e r y N a m e = " ' M P O ' [ N u m e r i c a l   D i f f ] " & g t ; & l t ; T a b l e   M o d e l N a m e = " M P O "   N a m e I n S o u r c e = " M P O "   V i s i b l e = " t r u e "   L a s t R e f r e s h = " 0 0 0 1 - 0 1 - 0 1 T 0 0 : 0 0 : 0 0 "   / & g t ; & l t ; / M e a s u r e & g t ; & l t ; / T T & g t ; & l t ; T T   A F = " S u m "   N a m e = " P e r c e n t   D i f f e r e n c e " & g t ; & l t ; M e a s u r e   N a m e = " P e r c e n t   D i f f "   V i s i b l e = " t r u e "   D a t a T y p e = " D o u b l e "   M o d e l Q u e r y N a m e = " ' M P O ' [ P e r c e n t   D i f f ] " & g t ; & l t ; T a b l e   M o d e l N a m e = " M P O "   N a m e I n S o u r c e = " M P O "   V i s i b l e = " t r u e "   L a s t R e f r e s h = " 0 0 0 1 - 0 1 - 0 1 T 0 0 : 0 0 : 0 0 "   / & g t ; & l t ; / M e a s u r e & g t ; & l t ; / T T & g t ; & l t ; / T T s & 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  N a m e = " P e r c e n t   C h a n g e "   G u i d = " 0 c d 5 4 3 2 c - f d 1 0 - 4 6 a f - 9 e 2 a - c 4 e a 1 6 3 c d f 5 2 "   R e v = " 6 "   R e v G u i d = " 4 2 8 5 0 b 9 e - 7 7 6 0 - 4 1 8 5 - b b 1 5 - d 8 e b 8 3 0 c 6 7 8 6 "   V i s i b l e = " t r u e "   I n s t O n l y = " f a l s e " & g t ; & l t ; G e o V i s   V i s i b l e = " f a l s e "   L a y e r C o l o r S e t = " f a l s e "   R e g i o n S h a d i n g M o d e S e t = " f a l s e "   R e g i o n S h a d i n g M o d e = " G l o b a l "   T T T e m p l a t e = " B a s i c "   V i s u a l T y p e = " C o l u m n C h a r t "   N u l l s = " f a l s e "   Z e r o s = " t r u e "   N e g a t i v e s = " t r u e "   H e a t M a p B l e n d M o d e = " A d d "   V i s u a l S h a p e = " C i r c l e "   L a y e r S h a p e S e t = " t r u e "   L a y e r S h a p e = " C i r c l e " 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g t ; & l t ; C o l o r I n d e x & g t ; 2 & l t ; / C o l o r I n d e x & g t ; & l t ; / C o l o r I n d i c e s & g t ; & l t ; G e o F i e l d W e l l D e f i n i t i o n   T i m e C h u n k = " N o n e "   A c c u m u l a t e = " f a l s e "   D e c a y = " N o n e "   D e c a y T i m e I s N u l l = " t r u e "   D e c a y T i m e T i c k s = " 0 "   V M T i m e A c c u m u l a t e = " f a l s e "   V M T i m e P e r s i s t = " f a l s e "   U s e r N o t M a p B y = " t r u e "   S e l T i m e S t g = " N o n e "   C h o o s i n g G e o F i e l d s = " f a l s e " & g t ; & l t ; C u s t o m R e g i o n   N a m e = " C u s t o m   R e g i o n "   V i s i b l e = " f a l s e " & g t ; & l t ; G e o C o l u m n s & g t ; & l t ; G e o C o l u m n   N a m e = " M P O   N a m e "   V i s i b l e = " t r u e "   D a t a T y p e = " S t r i n g "   M o d e l Q u e r y N a m e = " ' M P O ' [ M P O   N a m e ] " & g t ; & l t ; T a b l e   M o d e l N a m e = " M P O "   N a m e I n S o u r c e = " M P O "   V i s i b l e = " t r u e "   L a s t R e f r e s h = " 0 0 0 1 - 0 1 - 0 1 T 0 0 : 0 0 : 0 0 "   / & g t ; & l t ; / G e o C o l u m n & g t ; & l t ; / G e o C o l u m n s & g t ; & l t ; C u s t o m R e g i o n   N a m e = " M P O   N a m e "   V i s i b l e = " t r u e "   D a t a T y p e = " S t r i n g "   M o d e l Q u e r y N a m e = " ' M P O ' [ M P O   N a m e ] " & g t ; & l t ; T a b l e   M o d e l N a m e = " M P O "   N a m e I n S o u r c e = " M P O "   V i s i b l e = " t r u e "   L a s t R e f r e s h = " 0 0 0 1 - 0 1 - 0 1 T 0 0 : 0 0 : 0 0 "   / & g t ; & l t ; / C u s t o m R e g i o n & g t ; & l t ; / C u s t o m R e g i o n & g t ; & l t ; M e a s u r e s & g t ; & l t ; M e a s u r e   N a m e = " P e r c e n t   D i f f "   V i s i b l e = " t r u e "   D a t a T y p e = " D o u b l e "   M o d e l Q u e r y N a m e = " ' M P O ' [ P e r c e n t   D i f f ] " & g t ; & l t ; T a b l e   M o d e l N a m e = " M P O "   N a m e I n S o u r c e = " M P O "   V i s i b l e = " t r u e "   L a s t R e f r e s h = " 0 0 0 1 - 0 1 - 0 1 T 0 0 : 0 0 : 0 0 "   / & g t ; & l t ; / M e a s u r e & g t ; & l t ; / M e a s u r e s & g t ; & l t ; M e a s u r e A F s & g t ; & l t ; A g g r e g a t i o n F u n c t i o n & g t ; S u m & l t ; / A g g r e g a t i o n F u n c t i o n & g t ; & l t ; / M e a s u r e A F s & g t ; & l t ; C o l o r A F & g t ; N o n e & l t ; / C o l o r A F & g t ; & l t ; C h o s e n F i e l d s   / & g t ; & l t ; C h u n k B y & g t ; N o n e & l t ; / C h u n k B y & g t ; & l t ; C h o s e n G e o M a p p i n g s & g t ; & l t ; G e o M a p p i n g T y p e & g t ; C u s t o m R e g i o n & l t ; / G e o M a p p i n g T y p e & g t ; & l t ; / C h o s e n G e o M a p p i n g s & g t ; & l t ; F i l t e r & g t ; & l t ; F C s   / & g t ; & l t ; / F i l t e r & g t ; & l t ; / G e o F i e l d W e l l D e f i n i t i o n & g t ; & l t ; P r o p e r t i e s & g t ; & l t ; I n s t a n c e P r o p e r t y   I n s t a n c e I d = " L a t L a t V a l L o n L o n V a l A d d r A d d r V a l A d A d V a l A d 2 A d 2 V a l C o u n t r y C o u n t r y V a l L o c L o c V a l Z i p Z i p V a l F u l l A d d r F u l l A d d r V a l O l d O l d V a l C a t C a t V a l M s r ' M P O ' [ P e r c e n t   D i f f ] M s r A F S u m M s r V a l M s r C a l c F n A n y M e a s F A L S E A n y C a t V a l F A L S E # X C o o r d X C o o r d V a l Y C o o r d Y C o o r d V a l # # C u s t R e g C u s t R e g V a l C u s t R e g S r c C u s t R e g S r c V a l # " & g t ; & l t ; C o l o r S e t & g t ; t r u e & l t ; / C o l o r S e t & g t ; & l t ; C o l o r & g t ; & l t ; R & g t ; 0 . 0 5 4 1 1 7 6 7 & l t ; / R & g t ; & l t ; G & g t ; 0 . 6 0 5 8 8 2 3 4 7 & l t ; / G & g t ; & l t ; B & g t ; 1 & l t ; / B & g t ; & l t ; A & g t ; 1 & l t ; / A & g t ; & l t ; / C o l o r & g t ; & l t ; / I n s t a n c e P r o p e r t y & g t ; & l t ; / P r o p e r t i e s & g t ; & l t ; C h a r t V i s u a l i z a t i o n s   / & g t ; & l t ; O p a c i t y F a c t o r s & g t ; & l t ; O p a c i t y F a c t o r & g t ; 1 & l t ; / O p a c i t y F a c t o r & g t ; & l t ; O p a c i t y F a c t o r & g t ; 1 & l t ; / O p a c i t y F a c t o r & g t ; & l t ; O p a c i t y F a c t o r & g t ; 1 & l t ; / O p a c i t y F a c t o r & g t ; & l t ; O p a c i t y F a c t o r & g t ; 1 & l t ; / O p a c i t y F a c t o r & g t ; & l t ; / O p a c i t y F a c t o r s & g t ; & l t ; D a t a S c a l e s & g t ; & l t ; D a t a S c a l e & g t ; 0 . 8 & l t ; / D a t a S c a l e & g t ; & l t ; D a t a S c a l e & g t ; 1 & l t ; / D a t a S c a l e & g t ; & l t ; D a t a S c a l e & g t ; 1 & l t ; / D a t a S c a l e & g t ; & l t ; D a t a S c a l e & g t ; 0 & l t ; / D a t a S c a l e & g t ; & l t ; / D a t a S c a l e s & g t ; & l t ; D i m n S c a l e s & g t ; & l t ; D i m n S c a l e & g t ; 0 . 8 4 5 3 5 5 1 9 1 2 5 6 8 3 0 5 6 & l t ; / D i m n S c a l e & g t ; & l t ; D i m n S c a l e & g t ; 1 & l t ; / D i m n S c a l e & g t ; & l t ; D i m n S c a l e & g t ; 1 & l t ; / D i m n S c a l e & g t ; & l t ; D i m n S c a l e & g t ; 1 & l t ; / D i m n S c a l e & g t ; & l t ; / D i m n S c a l e s & g t ; & l t ; / G e o V i s & g t ; & l t ; / L a y e r D e f i n i t i o n & g t ; & l t ; L a y e r D e f i n i t i o n   N a m e = " P O P   2 0 1 8 "   G u i d = " 3 c 7 f 0 a 0 8 - 0 3 3 8 - 4 4 9 1 - a 5 5 3 - a 3 0 3 a e 8 c a 7 0 b "   R e v = " 2 5 "   R e v G u i d = " a 1 9 9 a f 8 3 - 0 1 7 f - 4 9 8 7 - b e 3 e - 4 0 7 0 5 0 5 c 5 5 e d "   V i s i b l e = " t r u e "   I n s t O n l y = " f a l s e " & g t ; & l t ; G e o V i s   V i s i b l e = " f a l s e "   L a y e r C o l o r S e t = " f a l s e "   R e g i o n S h a d i n g M o d e S e t = " f a l s e "   R e g i o n S h a d i n g M o d e = " G l o b a l "   T T T e m p l a t e = " T w o C o l u m n "   V i s u a l T y p e = " R e g i o n C h a r t "   N u l l s = " f a l s e "   Z e r o s = " t r u e "   N e g a t i v e s = " t r u e "   H e a t M a p B l e n d M o d e = " A d d "   V i s u a l S h a p e = " S q u a r e " 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g t ; & l t ; C o l o r I n d e x & g t ; 0 & l t ; / C o l o r I n d e x & g t ; & l t ; C o l o r I n d e x & g t ; 3 & l t ; / C o l o r I n d e x & g t ; & l t ; / C o l o r I n d i c e s & g t ; & l t ; G e o F i e l d W e l l D e f i n i t i o n   T i m e C h u n k = " N o n e "   A c c u m u l a t e = " f a l s e "   D e c a y = " N o n e "   D e c a y T i m e I s N u l l = " t r u e "   D e c a y T i m e T i c k s = " 0 "   V M T i m e A c c u m u l a t e = " f a l s e "   V M T i m e P e r s i s t = " f a l s e "   U s e r N o t M a p B y = " t r u e "   S e l T i m e S t g = " N o n e "   C h o o s i n g G e o F i e l d s = " f a l s e " & g t ; & l t ; C u s t o m R e g i o n   N a m e = " C u s t o m   R e g i o n "   V i s i b l e = " f a l s e " & g t ; & l t ; G e o C o l u m n s & g t ; & l t ; G e o C o l u m n   N a m e = " M P O   N a m e "   V i s i b l e = " t r u e "   D a t a T y p e = " S t r i n g "   M o d e l Q u e r y N a m e = " ' M P O ' [ M P O   N a m e ] " & g t ; & l t ; T a b l e   M o d e l N a m e = " M P O "   N a m e I n S o u r c e = " M P O "   V i s i b l e = " t r u e "   L a s t R e f r e s h = " 0 0 0 1 - 0 1 - 0 1 T 0 0 : 0 0 : 0 0 "   / & g t ; & l t ; / G e o C o l u m n & g t ; & l t ; / G e o C o l u m n s & g t ; & l t ; C u s t o m R e g i o n   N a m e = " M P O   N a m e "   V i s i b l e = " t r u e "   D a t a T y p e = " S t r i n g "   M o d e l Q u e r y N a m e = " ' M P O ' [ M P O   N a m e ] " & g t ; & l t ; T a b l e   M o d e l N a m e = " M P O "   N a m e I n S o u r c e = " M P O "   V i s i b l e = " t r u e "   L a s t R e f r e s h = " 0 0 0 1 - 0 1 - 0 1 T 0 0 : 0 0 : 0 0 "   / & g t ; & l t ; / C u s t o m R e g i o n & g t ; & l t ; / C u s t o m R e g i o n & g t ; & l t ; M e a s u r e s   / & g t ; & l t ; M e a s u r e A F s   / & g t ; & l t ; C o l o r A F & g t ; N o n e & l t ; / C o l o r A F & g t ; & l t ; C h o s e n F i e l d s   / & g t ; & l t ; C h u n k B y & g t ; N o n e & l t ; / C h u n k B y & g t ; & l t ; C h o s e n G e o M a p p i n g s & g t ; & l t ; G e o M a p p i n g T y p e & g t ; C u s t o m R e g i o n & l t ; / G e o M a p p i n g T y p e & g t ; & l t ; / C h o s e n G e o M a p p i n g s & g t ; & l t ; F i l t e r & g t ; & l t ; F C s   / & g t ; & l t ; / F i l t e r & g t ; & l t ; / G e o F i e l d W e l l D e f i n i t i o n & g t ; & l t ; P r o p e r t i e s   / & g t ; & l t ; C h a r t V i s u a l i z a t i o n s   / & g t ; & l t ; T T s & g t ; & l t ; T T   A F = " N o n e " & g t ; & l t ; M e a s u r e   N a m e = " M P O   N a m e "   V i s i b l e = " t r u e "   D a t a T y p e = " S t r i n g "   M o d e l Q u e r y N a m e = " ' M P O ' [ M P O   N a m e ] " & g t ; & l t ; T a b l e   M o d e l N a m e = " M P O "   N a m e I n S o u r c e = " M P O "   V i s i b l e = " t r u e "   L a s t R e f r e s h = " 0 0 0 1 - 0 1 - 0 1 T 0 0 : 0 0 : 0 0 "   / & g t ; & l t ; / M e a s u r e & g t ; & l t ; / T T & g t ; & l t ; T T   A F = " S u m " & g t ; & l t ; M e a s u r e   N a m e = " 2 0 1 8   P o p "   V i s i b l e = " t r u e "   D a t a T y p e = " L o n g "   M o d e l Q u e r y N a m e = " ' M P O ' [ 2 0 1 8   P o p ] " & g t ; & l t ; T a b l e   M o d e l N a m e = " M P O "   N a m e I n S o u r c e = " M P O "   V i s i b l e = " t r u e "   L a s t R e f r e s h = " 0 0 0 1 - 0 1 - 0 1 T 0 0 : 0 0 : 0 0 "   / & g t ; & l t ; / M e a s u r e & g t ; & l t ; / T T & g t ; & l t ; / T T s & 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1 & l t ; / D a t a S c a l e & g t ; & l t ; / D a t a S c a l e s & g t ; & l t ; D i m n S c a l e s & g t ; & l t ; D i m n S c a l e & g t ; 1 & l t ; / D i m n S c a l e & g t ; & l t ; D i m n S c a l e & g t ; 1 & l t ; / D i m n S c a l e & g t ; & l t ; D i m n S c a l e & g t ; 1 & l t ; / D i m n S c a l e & g t ; & l t ; D i m n S c a l e & g t ; 1 & l t ; / D i m n S c a l e & g t ; & l t ; / D i m n S c a l e s & g t ; & l t ; / G e o V i s & g t ; & l t ; / L a y e r D e f i n i t i o n & g t ; & l t ; L a y e r D e f i n i t i o n   N a m e = " M P O / T P O / T P A s "   G u i d = " e 8 9 f 8 c d 6 - 3 1 a 0 - 4 5 8 8 - 9 d c 2 - 4 6 e 2 a 6 5 9 6 c c 5 "   R e v = " 5 "   R e v G u i d = " 4 5 2 d d 2 3 d - 7 1 8 d - 4 9 b 5 - 8 5 f 0 - 2 8 e d a 1 b 2 0 a 2 0 "   V i s i b l e = " t r u e "   I n s t O n l y = " f a l s e " & g t ; & l t ; G e o V i s   V i s i b l e = " f a l s e "   L a y e r C o l o r S e t = " f a l s e "   R e g i o n S h a d i n g M o d e S e t = " f a l s e "   R e g i o n S h a d i n g M o d e = " G l o b a l "   T T T e m p l a t e = " B a s i c "   V i s u a l T y p e = " R e g i o n C h a r t "   N u l l s = " f a l s e "   Z e r o s = " t r u e "   N e g a t i v e s = " t r u e "   H e a t M a p B l e n d M o d e = " A d d "   V i s u a l S h a p e = " S q u a r e " 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g t ; & l t ; C o l o r I n d e x & g t ; 4 & l t ; / C o l o r I n d e x & g t ; & l t ; / C o l o r I n d i c e s & g t ; & l t ; G e o F i e l d W e l l D e f i n i t i o n   T i m e C h u n k = " N o n e "   A c c u m u l a t e = " f a l s e "   D e c a y = " N o n e "   D e c a y T i m e I s N u l l = " t r u e "   D e c a y T i m e T i c k s = " 0 "   V M T i m e A c c u m u l a t e = " f a l s e "   V M T i m e P e r s i s t = " f a l s e "   U s e r N o t M a p B y = " t r u e "   S e l T i m e S t g = " N o n e "   C h o o s i n g G e o F i e l d s = " f a l s e " & g t ; & l t ; C u s t o m R e g i o n   N a m e = " C u s t o m   R e g i o n "   V i s i b l e = " f a l s e " & g t ; & l t ; G e o C o l u m n s & g t ; & l t ; G e o C o l u m n   N a m e = " M P O   N a m e "   V i s i b l e = " t r u e "   D a t a T y p e = " S t r i n g "   M o d e l Q u e r y N a m e = " ' M P O _ 3 ' [ M P O   N a m e ] " & g t ; & l t ; T a b l e   M o d e l N a m e = " M P O _ 3 "   N a m e I n S o u r c e = " M P O _ 3 "   V i s i b l e = " t r u e "   L a s t R e f r e s h = " 0 0 0 1 - 0 1 - 0 1 T 0 0 : 0 0 : 0 0 "   / & g t ; & l t ; / G e o C o l u m n & g t ; & l t ; / G e o C o l u m n s & g t ; & l t ; C u s t o m R e g i o n   N a m e = " M P O   N a m e "   V i s i b l e = " t r u e "   D a t a T y p e = " S t r i n g "   M o d e l Q u e r y N a m e = " ' M P O _ 3 ' [ M P O   N a m e ] " & g t ; & l t ; T a b l e   M o d e l N a m e = " M P O _ 3 "   N a m e I n S o u r c e = " M P O _ 3 "   V i s i b l e = " t r u e "   L a s t R e f r e s h = " 0 0 0 1 - 0 1 - 0 1 T 0 0 : 0 0 : 0 0 "   / & g t ; & l t ; / C u s t o m R e g i o n & g t ; & l t ; / C u s t o m R e g i o n & g t ; & l t ; M e a s u r e s & g t ; & l t ; M e a s u r e   N a m e = " 2 0 1 9   P o p "   V i s i b l e = " t r u e "   D a t a T y p e = " L o n g "   M o d e l Q u e r y N a m e = " ' M P O _ 3 ' [ 2 0 1 9   P o p ] " & g t ; & l t ; T a b l e   M o d e l N a m e = " M P O _ 3 "   N a m e I n S o u r c e = " M P O _ 3 "   V i s i b l e = " t r u e "   L a s t R e f r e s h = " 0 0 0 1 - 0 1 - 0 1 T 0 0 : 0 0 : 0 0 "   / & g t ; & l t ; / M e a s u r e & g t ; & l t ; / M e a s u r e s & g t ; & l t ; M e a s u r e A F s & g t ; & l t ; A g g r e g a t i o n F u n c t i o n & g t ; S u m & l t ; / A g g r e g a t i o n F u n c t i o n & g t ; & l t ; / M e a s u r e A F s & g t ; & l t ; C o l o r A F & g t ; N o n e & l t ; / C o l o r A F & g t ; & l t ; C h o s e n F i e l d s   / & g t ; & l t ; C h u n k B y & g t ; N o n e & l t ; / C h u n k B y & g t ; & l t ; C h o s e n G e o M a p p i n g s & g t ; & l t ; G e o M a p p i n g T y p e & g t ; C u s t o m R e g i o n & l t ; / G e o M a p p i n g T y p e & g t ; & l t ; / C h o s e n G e o M a p p i n g s & g t ; & l t ; F i l t e r & g t ; & l t ; F C s   / & g t ; & l t ; / F i l t e r & g t ; & l t ; / G e o F i e l d W e l l D e f i n i t i o n & g t ; & l t ; P r o p e r t i e s & g t ; & l t ; I n s t a n c e P r o p e r t y   I n s t a n c e I d = " L a t L a t V a l L o n L o n V a l A d d r A d d r V a l A d A d V a l A d 2 A d 2 V a l C o u n t r y C o u n t r y V a l L o c L o c V a l Z i p Z i p V a l F u l l A d d r F u l l A d d r V a l O l d O l d V a l C a t C a t V a l M s r ' M P O _ 3 ' [ 2 0 1 9   P o p ] M s r A F S u m M s r V a l M s r C a l c F n A n y M e a s F A L S E A n y C a t V a l F A L S E # X C o o r d X C o o r d V a l Y C o o r d Y C o o r d V a l # # C u s t R e g C u s t R e g V a l C u s t R e g S r c C u s t R e g S r c V a l # " & g t ; & l t ; C o l o r S e t & g t ; t r u e & l t ; / C o l o r S e t & g t ; & l t ; C o l o r & g t ; & l t ; R & g t ; 0 . 6 0 3 9 8 1 9 & l t ; / R & g t ; & l t ; G & g t ; 0 . 3 3 9 9 6 9 8 7 3 & l t ; / G & g t ; & l t ; B & g t ; 0 . 8 0 1 9 9 1 & l t ; / B & g t ; & l t ; A & g t ; 1 & l t ; / A & g t ; & l t ; / C o l o r & g t ; & l t ; / I n s t a n c e P r o p e r t y & g t ; & l t ; / P r o p e r t i e s & 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1 & l t ; / D a t a S c a l e & g t ; & l t ; / D a t a S c a l e s & g t ; & l t ; D i m n S c a l e s & g t ; & l t ; D i m n S c a l e & g t ; 1 & l t ; / D i m n S c a l e & g t ; & l t ; D i m n S c a l e & g t ; 1 & l t ; / D i m n S c a l e & g t ; & l t ; D i m n S c a l e & g t ; 1 & l t ; / D i m n S c a l e & g t ; & l t ; D i m n S c a l e & g t ; 1 & l t ; / D i m n S c a l e & g t ; & l t ; / D i m n S c a l e s & g t ; & l t ; / G e o V i s & g t ; & l t ; / L a y e r D e f i n i t i o n & g t ; & l t ; L a y e r D e f i n i t i o n   N a m e = " N u m e r i c a l   C h a n g e "   G u i d = " 4 3 7 d b 5 6 9 - 9 9 2 6 - 4 5 1 0 - 8 a c b - 8 c 8 4 c 8 4 f 1 2 3 4 "   R e v = " 5 "   R e v G u i d = " e 6 8 6 a 7 5 a - 5 f 7 e - 4 e e 0 - 8 c 1 8 - f f 1 7 3 4 4 1 d 8 a 2 "   V i s i b l e = " t r u e "   I n s t O n l y = " f a l s e " & g t ; & l t ; G e o V i s   V i s i b l e = " f a l s e "   L a y e r C o l o r S e t = " f a l s e "   R e g i o n S h a d i n g M o d e S e t = " f a l s e "   R e g i o n S h a d i n g M o d e = " G l o b a l "   T T T e m p l a t e = " B a s i c "   V i s u a l T y p e = " S t a c k e d C o l u m n C h a r t "   N u l l s = " f a l s e "   Z e r o s = " t r u e "   N e g a t i v e s = " t r u e "   H e a t M a p B l e n d M o d e = " A d d "   V i s u a l S h a p e = " P e n t a g o n "   L a y e r S h a p e S e t = " t r u e "   L a y e r S h a p e = " P e n t a g o n " 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g t ; & l t ; C o l o r I n d e x & g t ; 5 & l t ; / C o l o r I n d e x & g t ; & l t ; C o l o r I n d e x & g t ; 6 & l t ; / C o l o r I n d e x & g t ; & l t ; / C o l o r I n d i c e s & g t ; & l t ; G e o F i e l d W e l l D e f i n i t i o n   T i m e C h u n k = " N o n e "   A c c u m u l a t e = " f a l s e "   D e c a y = " N o n e "   D e c a y T i m e I s N u l l = " t r u e "   D e c a y T i m e T i c k s = " 0 "   V M T i m e A c c u m u l a t e = " f a l s e "   V M T i m e P e r s i s t = " f a l s e "   U s e r N o t M a p B y = " t r u e "   S e l T i m e S t g = " N o n e "   C h o o s i n g G e o F i e l d s = " f a l s e " & g t ; & l t ; C u s t o m R e g i o n   N a m e = " C u s t o m   R e g i o n "   V i s i b l e = " f a l s e " & g t ; & l t ; G e o C o l u m n s & g t ; & l t ; G e o C o l u m n   N a m e = " M P O   N a m e "   V i s i b l e = " t r u e "   D a t a T y p e = " S t r i n g "   M o d e l Q u e r y N a m e = " ' M P O _ 3 ' [ M P O   N a m e ] " & g t ; & l t ; T a b l e   M o d e l N a m e = " M P O _ 3 "   N a m e I n S o u r c e = " M P O _ 3 "   V i s i b l e = " t r u e "   L a s t R e f r e s h = " 0 0 0 1 - 0 1 - 0 1 T 0 0 : 0 0 : 0 0 "   / & g t ; & l t ; / G e o C o l u m n & g t ; & l t ; / G e o C o l u m n s & g t ; & l t ; C u s t o m R e g i o n   N a m e = " M P O   N a m e "   V i s i b l e = " t r u e "   D a t a T y p e = " S t r i n g "   M o d e l Q u e r y N a m e = " ' M P O _ 3 ' [ M P O   N a m e ] " & g t ; & l t ; T a b l e   M o d e l N a m e = " M P O _ 3 "   N a m e I n S o u r c e = " M P O _ 3 "   V i s i b l e = " t r u e "   L a s t R e f r e s h = " 0 0 0 1 - 0 1 - 0 1 T 0 0 : 0 0 : 0 0 "   / & g t ; & l t ; / C u s t o m R e g i o n & g t ; & l t ; / C u s t o m R e g i o n & g t ; & l t ; M e a s u r e s & g t ; & l t ; M e a s u r e   N a m e = " N u m e r i c a l   D i f f "   V i s i b l e = " t r u e "   D a t a T y p e = " L o n g "   M o d e l Q u e r y N a m e = " ' M P O _ 3 ' [ N u m e r i c a l   D i f f ] " & g t ; & l t ; T a b l e   M o d e l N a m e = " M P O _ 3 "   N a m e I n S o u r c e = " M P O _ 3 "   V i s i b l e = " t r u e "   L a s t R e f r e s h = " 0 0 0 1 - 0 1 - 0 1 T 0 0 : 0 0 : 0 0 "   / & g t ; & l t ; / M e a s u r e & g t ; & l t ; / M e a s u r e s & g t ; & l t ; M e a s u r e A F s & g t ; & l t ; A g g r e g a t i o n F u n c t i o n & g t ; S u m & l t ; / A g g r e g a t i o n F u n c t i o n & g t ; & l t ; / M e a s u r e A F s & g t ; & l t ; C a t e g o r y   N a m e = " I n c r e a s e "   V i s i b l e = " t r u e "   D a t a T y p e = " S t r i n g "   M o d e l Q u e r y N a m e = " ' M P O _ 3 ' [ I n c r e a s e ] " & g t ; & l t ; T a b l e   M o d e l N a m e = " M P O _ 3 "   N a m e I n S o u r c e = " M P O _ 3 "   V i s i b l e = " t r u e "   L a s t R e f r e s h = " 0 0 0 1 - 0 1 - 0 1 T 0 0 : 0 0 : 0 0 "   / & g t ; & l t ; / C a t e g o r y & g t ; & l t ; C o l o r A F & g t ; N o n e & l t ; / C o l o r A F & g t ; & l t ; C h o s e n F i e l d s   / & g t ; & l t ; C h u n k B y & g t ; N o n e & l t ; / C h u n k B y & g t ; & l t ; C h o s e n G e o M a p p i n g s & g t ; & l t ; G e o M a p p i n g T y p e & g t ; C u s t o m R e g i o n & l t ; / G e o M a p p i n g T y p e & g t ; & l t ; / C h o s e n G e o M a p p i n g s & g t ; & l t ; F i l t e r & g t ; & l t ; F C s   / & g t ; & l t ; / F i l t e r & g t ; & l t ; / G e o F i e l d W e l l D e f i n i t i o n & g t ; & l t ; P r o p e r t i e s & g t ; & l t ; I n s t a n c e P r o p e r t y   I n s t a n c e I d = " L a t L a t V a l L o n L o n V a l A d d r A d d r V a l A d A d V a l A d 2 A d 2 V a l C o u n t r y C o u n t r y V a l L o c L o c V a l Z i p Z i p V a l F u l l A d d r F u l l A d d r V a l O l d O l d V a l C a t ' M P O _ 3 ' [ I n c r e a s e ] C a t V a l D e c r e a s e M s r M s r A F M s r V a l M s r C a l c F n A n y M e a s F A L S E A n y C a t V a l F A L S E # X C o o r d X C o o r d V a l Y C o o r d Y C o o r d V a l # # C u s t R e g C u s t R e g V a l C u s t R e g S r c C u s t R e g S r c V a l # " & g t ; & l t ; C o l o r S e t & g t ; t r u e & l t ; / C o l o r S e t & g t ; & l t ; C o l o r & g t ; & l t ; R & g t ; 0 & l t ; / R & g t ; & l t ; G & g t ; 0 . 6 9 0 1 9 6 1 & l t ; / G & g t ; & l t ; B & g t ; 0 . 3 1 3 7 2 5 5 & l t ; / B & g t ; & l t ; A & g t ; 1 & l t ; / A & g t ; & l t ; / C o l o r & g t ; & l t ; / I n s t a n c e P r o p e r t y & g t ; & l t ; I n s t a n c e P r o p e r t y   I n s t a n c e I d = " L a t L a t V a l L o n L o n V a l A d d r A d d r V a l A d A d V a l A d 2 A d 2 V a l C o u n t r y C o u n t r y V a l L o c L o c V a l Z i p Z i p V a l F u l l A d d r F u l l A d d r V a l O l d O l d V a l C a t ' M P O _ 3 ' [ I n c r e a s e ] C a t V a l I n c r e a s e M s r M s r A F M s r V a l M s r C a l c F n A n y M e a s F A L S E A n y C a t V a l F A L S E # X C o o r d X C o o r d V a l Y C o o r d Y C o o r d V a l # # C u s t R e g C u s t R e g V a l C u s t R e g S r c C u s t R e g S r c V a l # " & g t ; & l t ; C o l o r S e t & g t ; t r u e & l t ; / C o l o r S e t & g t ; & l t ; C o l o r & g t ; & l t ; R & g t ; 0 . 2 0 4 7 0 5 9 0 9 & l t ; / R & g t ; & l t ; G & g t ; 0 . 6 6 8 6 2 7 4 4 1 & l t ; / G & g t ; & l t ; B & g t ; 1 & l t ; / B & g t ; & l t ; A & g t ; 1 & l t ; / A & g t ; & l t ; / C o l o r & g t ; & l t ; / I n s t a n c e P r o p e r t y & g t ; & l t ; / P r o p e r t i e s & 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  N a m e = " P e r c e n t   C h a n g e "   G u i d = " 1 5 b e b 2 e c - 9 4 0 8 - 4 8 f 8 - b 0 e 7 - f 5 3 6 a b b 5 2 0 e 5 "   R e v = " 5 "   R e v G u i d = " 4 8 7 e 7 e f 6 - 3 a 2 2 - 4 4 5 0 - b 9 9 7 - b f 9 2 0 4 6 0 2 4 9 1 "   V i s i b l e = " t r u e "   I n s t O n l y = " f a l s e " & g t ; & l t ; G e o V i s   V i s i b l e = " f a l s e "   L a y e r C o l o r S e t = " f a l s e "   R e g i o n S h a d i n g M o d e S e t = " f a l s e "   R e g i o n S h a d i n g M o d e = " G l o b a l "   T T T e m p l a t e = " B a s i c "   V i s u a l T y p e = " S t a c k e d C o l u m n C h a r t "   N u l l s = " f a l s e "   Z e r o s = " t r u e "   N e g a t i v e s = " t r u e "   H e a t M a p B l e n d M o d e = " A d d "   V i s u a l S h a p e = " S t a r 1 2 "   L a y e r S h a p e S e t = " t r u e "   L a y e r S h a p e = " S t a r 1 2 " 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g t ; & l t ; C o l o r I n d e x & g t ; 7 & l t ; / C o l o r I n d e x & g t ; & l t ; C o l o r I n d e x & g t ; 8 & l t ; / C o l o r I n d e x & g t ; & l t ; / C o l o r I n d i c e s & g t ; & l t ; G e o F i e l d W e l l D e f i n i t i o n   T i m e C h u n k = " N o n e "   A c c u m u l a t e = " f a l s e "   D e c a y = " N o n e "   D e c a y T i m e I s N u l l = " t r u e "   D e c a y T i m e T i c k s = " 0 "   V M T i m e A c c u m u l a t e = " f a l s e "   V M T i m e P e r s i s t = " f a l s e "   U s e r N o t M a p B y = " t r u e "   S e l T i m e S t g = " N o n e "   C h o o s i n g G e o F i e l d s = " f a l s e " & g t ; & l t ; C u s t o m R e g i o n   N a m e = " C u s t o m   R e g i o n "   V i s i b l e = " f a l s e " & g t ; & l t ; G e o C o l u m n s & g t ; & l t ; G e o C o l u m n   N a m e = " M P O   N a m e "   V i s i b l e = " t r u e "   D a t a T y p e = " S t r i n g "   M o d e l Q u e r y N a m e = " ' M P O _ 3 ' [ M P O   N a m e ] " & g t ; & l t ; T a b l e   M o d e l N a m e = " M P O _ 3 "   N a m e I n S o u r c e = " M P O _ 3 "   V i s i b l e = " t r u e "   L a s t R e f r e s h = " 0 0 0 1 - 0 1 - 0 1 T 0 0 : 0 0 : 0 0 "   / & g t ; & l t ; / G e o C o l u m n & g t ; & l t ; / G e o C o l u m n s & g t ; & l t ; C u s t o m R e g i o n   N a m e = " M P O   N a m e "   V i s i b l e = " t r u e "   D a t a T y p e = " S t r i n g "   M o d e l Q u e r y N a m e = " ' M P O _ 3 ' [ M P O   N a m e ] " & g t ; & l t ; T a b l e   M o d e l N a m e = " M P O _ 3 "   N a m e I n S o u r c e = " M P O _ 3 "   V i s i b l e = " t r u e "   L a s t R e f r e s h = " 0 0 0 1 - 0 1 - 0 1 T 0 0 : 0 0 : 0 0 "   / & g t ; & l t ; / C u s t o m R e g i o n & g t ; & l t ; / C u s t o m R e g i o n & g t ; & l t ; M e a s u r e s & g t ; & l t ; M e a s u r e   N a m e = " P e r c e n t   D i f f "   V i s i b l e = " t r u e "   D a t a T y p e = " D o u b l e "   M o d e l Q u e r y N a m e = " ' M P O _ 3 ' [ P e r c e n t   D i f f ] " & g t ; & l t ; T a b l e   M o d e l N a m e = " M P O _ 3 "   N a m e I n S o u r c e = " M P O _ 3 "   V i s i b l e = " t r u e "   L a s t R e f r e s h = " 0 0 0 1 - 0 1 - 0 1 T 0 0 : 0 0 : 0 0 "   / & g t ; & l t ; / M e a s u r e & g t ; & l t ; / M e a s u r e s & g t ; & l t ; M e a s u r e A F s & g t ; & l t ; A g g r e g a t i o n F u n c t i o n & g t ; S u m & l t ; / A g g r e g a t i o n F u n c t i o n & g t ; & l t ; / M e a s u r e A F s & g t ; & l t ; C a t e g o r y   N a m e = " I n c r e a s e "   V i s i b l e = " t r u e "   D a t a T y p e = " S t r i n g "   M o d e l Q u e r y N a m e = " ' M P O _ 3 ' [ I n c r e a s e ] " & g t ; & l t ; T a b l e   M o d e l N a m e = " M P O _ 3 "   N a m e I n S o u r c e = " M P O _ 3 "   V i s i b l e = " t r u e "   L a s t R e f r e s h = " 0 0 0 1 - 0 1 - 0 1 T 0 0 : 0 0 : 0 0 "   / & g t ; & l t ; / C a t e g o r y & g t ; & l t ; C o l o r A F & g t ; N o n e & l t ; / C o l o r A F & g t ; & l t ; C h o s e n F i e l d s   / & g t ; & l t ; C h u n k B y & g t ; N o n e & l t ; / C h u n k B y & g t ; & l t ; C h o s e n G e o M a p p i n g s & g t ; & l t ; G e o M a p p i n g T y p e & g t ; C u s t o m R e g i o n & l t ; / G e o M a p p i n g T y p e & g t ; & l t ; / C h o s e n G e o M a p p i n g s & g t ; & l t ; F i l t e r & g t ; & l t ; F C s   / & g t ; & l t ; / F i l t e r & g t ; & l t ; / G e o F i e l d W e l l D e f i n i t i o n & g t ; & l t ; P r o p e r t i e s & g t ; & l t ; I n s t a n c e P r o p e r t y   I n s t a n c e I d = " L a t L a t V a l L o n L o n V a l A d d r A d d r V a l A d A d V a l A d 2 A d 2 V a l C o u n t r y C o u n t r y V a l L o c L o c V a l Z i p Z i p V a l F u l l A d d r F u l l A d d r V a l O l d O l d V a l C a t ' M P O _ 3 ' [ I n c r e a s e ] C a t V a l D e c r e a s e M s r M s r A F M s r V a l M s r C a l c F n A n y M e a s F A L S E A n y C a t V a l F A L S E # X C o o r d X C o o r d V a l Y C o o r d Y C o o r d V a l # # C u s t R e g C u s t R e g V a l C u s t R e g S r c C u s t R e g S r c V a l # " & g t ; & l t ; C o l o r S e t & g t ; t r u e & l t ; / C o l o r S e t & g t ; & l t ; C o l o r & g t ; & l t ; R & g t ; 0 & l t ; / R & g t ; & l t ; G & g t ; 0 . 6 9 0 1 9 6 1 & l t ; / G & g t ; & l t ; B & g t ; 0 . 3 1 3 7 2 5 5 & l t ; / B & g t ; & l t ; A & g t ; 1 & l t ; / A & g t ; & l t ; / C o l o r & g t ; & l t ; / I n s t a n c e P r o p e r t y & g t ; & l t ; I n s t a n c e P r o p e r t y   I n s t a n c e I d = " L a t L a t V a l L o n L o n V a l A d d r A d d r V a l A d A d V a l A d 2 A d 2 V a l C o u n t r y C o u n t r y V a l L o c L o c V a l Z i p Z i p V a l F u l l A d d r F u l l A d d r V a l O l d O l d V a l C a t ' M P O _ 3 ' [ I n c r e a s e ] C a t V a l I n c r e a s e M s r M s r A F M s r V a l M s r C a l c F n A n y M e a s F A L S E A n y C a t V a l F A L S E # X C o o r d X C o o r d V a l Y C o o r d Y C o o r d V a l # # C u s t R e g C u s t R e g V a l C u s t R e g S r c C u s t R e g S r c V a l # " & g t ; & l t ; C o l o r S e t & g t ; t r u e & l t ; / C o l o r S e t & g t ; & l t ; C o l o r & g t ; & l t ; R & g t ; 0 & l t ; / R & g t ; & l t ; G & g t ; 0 . 6 9 0 1 9 6 1 & l t ; / G & g t ; & l t ; B & g t ; 0 . 9 4 1 1 7 6 5 & l t ; / B & g t ; & l t ; A & g t ; 1 & l t ; / A & g t ; & l t ; / C o l o r & g t ; & l t ; / I n s t a n c e P r o p e r t y & g t ; & l t ; / P r o p e r t i e s & g t ; & l t ; C h a r t V i s u a l i z a t i o n s   / & g t ; & l t ; O p a c i t y F a c t o r s & g t ; & l t ; O p a c i t y F a c t o r & g t ; 1 & l t ; / O p a c i t y F a c t o r & g t ; & l t ; O p a c i t y F a c t o r & g t ; 1 & l t ; / O p a c i t y F a c t o r & g t ; & l t ; O p a c i t y F a c t o r & g t ; 1 & l t ; / O p a c i t y F a c t o r & g t ; & l t ; O p a c i t y F a c t o r & g t ; 1 & l t ; / O p a c i t y F a c t o r & g t ; & l t ; / O p a c i t y F a c t o r s & g t ; & l t ; D a t a S c a l e s & g t ; & l t ; D a t a S c a l e & g t ; 0 . 9 0 4 3 7 1 5 8 4 6 9 9 4 5 3 4 5 & l t ; / D a t a S c a l e & g t ; & l t ; D a t a S c a l e & g t ; 1 & l t ; / D a t a S c a l e & g t ; & l t ; D a t a S c a l e & g t ; 1 & l t ; / D a t a S c a l e & g t ; & l t ; D a t a S c a l e & g t ; 0 & l t ; / D a t a S c a l e & g t ; & l t ; / D a t a S c a l e s & g t ; & l t ; D i m n S c a l e s & g t ; & l t ; D i m n S c a l e & g t ; 0 . 8 5 & l t ; / D i m n S c a l e & g t ; & l t ; D i m n S c a l e & g t ; 1 & l t ; / D i m n S c a l e & g t ; & l t ; D i m n S c a l e & g t ; 1 & l t ; / D i m n S c a l e & g t ; & l t ; D i m n S c a l e & g t ; 1 & l t ; / D i m n S c a l e & g t ; & l t ; / D i m n S c a l e s & g t ; & l t ; / G e o V i s & g t ; & l t ; / L a y e r D e f i n i t i o n & g t ; & l t ; L a y e r D e f i n i t i o n   N a m e = " M P O / T P O / T P A s "   G u i d = " 5 5 c 9 3 c 9 c - 3 6 f 9 - 4 2 9 9 - b 3 9 9 - 2 4 b d f 5 c 5 c b a 2 "   R e v = " 5 "   R e v G u i d = " 3 9 5 6 2 5 3 a - 9 0 1 4 - 4 c 3 d - a 7 0 d - 9 e 3 5 1 b 3 5 5 1 7 b "   V i s i b l e = " t r u e "   I n s t O n l y = " f a l s e " & g t ; & l t ; G e o V i s   V i s i b l e = " t r u e "   L a y e r C o l o r S e t = " f a l s e "   R e g i o n S h a d i n g M o d e S e t = " f a l s e "   R e g i o n S h a d i n g M o d e = " G l o b a l "   T T T e m p l a t e = " B a s i c "   V i s u a l T y p e = " R e g i o n C h a r t "   N u l l s = " f a l s e "   Z e r o s = " t r u e "   N e g a t i v e s = " f a l s e "   H e a t M a p B l e n d M o d e = " A d d "   V i s u a l S h a p e = " S q u a r e " 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g t ; & l t ; C o l o r I n d e x & g t ; 9 & l t ; / C o l o r I n d e x & g t ; & l t ; / C o l o r I n d i c e s & g t ; & l t ; G e o F i e l d W e l l D e f i n i t i o n   T i m e C h u n k = " N o n e "   A c c u m u l a t e = " f a l s e "   D e c a y = " N o n e "   D e c a y T i m e I s N u l l = " t r u e "   D e c a y T i m e T i c k s = " 0 "   V M T i m e A c c u m u l a t e = " f a l s e "   V M T i m e P e r s i s t = " f a l s e "   U s e r N o t M a p B y = " t r u e "   S e l T i m e S t g = " N o n e "   C h o o s i n g G e o F i e l d s = " f a l s e " & g t ; & l t ; C u s t o m R e g i o n   N a m e = " C u s t o m   R e g i o n "   V i s i b l e = " f a l s e " & g t ; & l t ; G e o C o l u m n s & g t ; & l t ; G e o C o l u m n   N a m e = " M P O   N a m e "   V i s i b l e = " t r u e "   D a t a T y p e = " S t r i n g "   M o d e l Q u e r y N a m e = " ' M P O _ 3 4 ' [ M P O   N a m e ] " & g t ; & l t ; T a b l e   M o d e l N a m e = " M P O _ 3 4 "   N a m e I n S o u r c e = " M P O _ 3 4 "   V i s i b l e = " t r u e "   L a s t R e f r e s h = " 0 0 0 1 - 0 1 - 0 1 T 0 0 : 0 0 : 0 0 "   / & g t ; & l t ; / G e o C o l u m n & g t ; & l t ; / G e o C o l u m n s & g t ; & l t ; C u s t o m R e g i o n   N a m e = " M P O   N a m e "   V i s i b l e = " t r u e "   D a t a T y p e = " S t r i n g "   M o d e l Q u e r y N a m e = " ' M P O _ 3 4 ' [ M P O   N a m e ] " & g t ; & l t ; T a b l e   M o d e l N a m e = " M P O _ 3 4 "   N a m e I n S o u r c e = " M P O _ 3 4 "   V i s i b l e = " t r u e "   L a s t R e f r e s h = " 0 0 0 1 - 0 1 - 0 1 T 0 0 : 0 0 : 0 0 "   / & g t ; & l t ; / C u s t o m R e g i o n & g t ; & l t ; / C u s t o m R e g i o n & g t ; & l t ; M e a s u r e s & g t ; & l t ; M e a s u r e   N a m e = " 2 0 2 0   P o p "   V i s i b l e = " t r u e "   D a t a T y p e = " L o n g "   M o d e l Q u e r y N a m e = " ' M P O _ 3 4 ' [ 2 0 2 0   P o p ] " & g t ; & l t ; T a b l e   M o d e l N a m e = " M P O _ 3 4 "   N a m e I n S o u r c e = " M P O _ 3 4 "   V i s i b l e = " t r u e "   L a s t R e f r e s h = " 0 0 0 1 - 0 1 - 0 1 T 0 0 : 0 0 : 0 0 "   / & g t ; & l t ; / M e a s u r e & g t ; & l t ; / M e a s u r e s & g t ; & l t ; M e a s u r e A F s & g t ; & l t ; A g g r e g a t i o n F u n c t i o n & g t ; S u m & l t ; / A g g r e g a t i o n F u n c t i o n & g t ; & l t ; / M e a s u r e A F s & g t ; & l t ; C o l o r A F & g t ; N o n e & l t ; / C o l o r A F & g t ; & l t ; C h o s e n F i e l d s   / & g t ; & l t ; C h u n k B y & g t ; N o n e & l t ; / C h u n k B y & g t ; & l t ; C h o s e n G e o M a p p i n g s & g t ; & l t ; G e o M a p p i n g T y p e & g t ; C u s t o m R e g i o n & l t ; / G e o M a p p i n g T y p e & g t ; & l t ; / C h o s e n G e o M a p p i n g s & g t ; & l t ; F i l t e r & g t ; & l t ; F C s   / & g t ; & l t ; / F i l t e r & g t ; & l t ; / G e o F i e l d W e l l D e f i n i t i o n & g t ; & l t ; P r o p e r t i e s & g t ; & l t ; I n s t a n c e P r o p e r t y   I n s t a n c e I d = " L a t L a t V a l L o n L o n V a l A d d r A d d r V a l A d A d V a l A d 2 A d 2 V a l C o u n t r y C o u n t r y V a l L o c L o c V a l Z i p Z i p V a l F u l l A d d r F u l l A d d r V a l O l d O l d V a l C a t C a t V a l M s r ' M P O _ 3 4 ' [ 2 0 2 0   P o p ] M s r A F S u m M s r V a l M s r C a l c F n A n y M e a s F A L S E A n y C a t V a l F A L S E # X C o o r d X C o o r d V a l Y C o o r d Y C o o r d V a l # # C u s t R e g C u s t R e g V a l C u s t R e g S r c C u s t R e g S r c V a l # " & g t ; & l t ; C o l o r S e t & g t ; t r u e & l t ; / C o l o r S e t & g t ; & l t ; C o l o r & g t ; & l t ; R & g t ; 0 & l t ; / R & g t ; & l t ; G & g t ; 0 . 4 3 9 2 1 5 7 & l t ; / G & g t ; & l t ; B & g t ; 0 . 7 5 2 9 4 1 2 & l t ; / B & g t ; & l t ; A & g t ; 1 & l t ; / A & g t ; & l t ; / C o l o r & g t ; & l t ; / I n s t a n c e P r o p e r t y & g t ; & l t ; / P r o p e r t i e s & 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1 & l t ; / D a t a S c a l e & g t ; & l t ; / D a t a S c a l e s & g t ; & l t ; D i m n S c a l e s & g t ; & l t ; D i m n S c a l e & g t ; 1 & l t ; / D i m n S c a l e & g t ; & l t ; D i m n S c a l e & g t ; 1 & l t ; / D i m n S c a l e & g t ; & l t ; D i m n S c a l e & g t ; 1 & l t ; / D i m n S c a l e & g t ; & l t ; D i m n S c a l e & g t ; 1 & l t ; / D i m n S c a l e & g t ; & l t ; / D i m n S c a l e s & g t ; & l t ; / G e o V i s & g t ; & l t ; / L a y e r D e f i n i t i o n & g t ; & l t ; L a y e r D e f i n i t i o n   N a m e = " N u m e r i c a l   C h a n g e "   G u i d = " 0 2 e 2 f e f 7 - 0 2 5 9 - 4 c 7 d - b e f e - 4 f 3 0 a 9 4 0 2 1 4 f "   R e v = " 7 "   R e v G u i d = " 6 5 a 3 1 4 9 e - e 5 0 a - 4 3 5 e - 8 9 2 9 - c 8 6 a 8 b 0 9 d 4 a 1 "   V i s i b l e = " t r u e "   I n s t O n l y = " f a l s e " & g t ; & l t ; G e o V i s   V i s i b l e = " f a l s e "   L a y e r C o l o r S e t = " f a l s e "   R e g i o n S h a d i n g M o d e S e t = " f a l s e "   R e g i o n S h a d i n g M o d e = " G l o b a l "   T T T e m p l a t e = " B a s i c "   V i s u a l T y p e = " S t a c k e d C o l u m n C h a r t "   N u l l s = " f a l s e "   Z e r o s = " t r u e "   N e g a t i v e s = " t r u e "   H e a t M a p B l e n d M o d e = " A d d "   V i s u a l S h a p e = " P e n t a g o n "   L a y e r S h a p e S e t = " t r u e "   L a y e r S h a p e = " P e n t a g o n " 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g t ; & l t ; C o l o r I n d e x & g t ; 1 0 & l t ; / C o l o r I n d e x & g t ; & l t ; / C o l o r I n d i c e s & g t ; & l t ; G e o F i e l d W e l l D e f i n i t i o n   T i m e C h u n k = " N o n e "   A c c u m u l a t e = " f a l s e "   D e c a y = " N o n e "   D e c a y T i m e I s N u l l = " t r u e "   D e c a y T i m e T i c k s = " 0 "   V M T i m e A c c u m u l a t e = " f a l s e "   V M T i m e P e r s i s t = " f a l s e "   U s e r N o t M a p B y = " t r u e "   S e l T i m e S t g = " N o n e "   C h o o s i n g G e o F i e l d s = " f a l s e " & g t ; & l t ; C u s t o m R e g i o n   N a m e = " C u s t o m   R e g i o n "   V i s i b l e = " f a l s e " & g t ; & l t ; G e o C o l u m n s & g t ; & l t ; G e o C o l u m n   N a m e = " M P O   N a m e "   V i s i b l e = " t r u e "   D a t a T y p e = " S t r i n g "   M o d e l Q u e r y N a m e = " ' M P O _ 3 4 ' [ M P O   N a m e ] " & g t ; & l t ; T a b l e   M o d e l N a m e = " M P O _ 3 4 "   N a m e I n S o u r c e = " M P O _ 3 4 "   V i s i b l e = " t r u e "   L a s t R e f r e s h = " 0 0 0 1 - 0 1 - 0 1 T 0 0 : 0 0 : 0 0 "   / & g t ; & l t ; / G e o C o l u m n & g t ; & l t ; / G e o C o l u m n s & g t ; & l t ; C u s t o m R e g i o n   N a m e = " M P O   N a m e "   V i s i b l e = " t r u e "   D a t a T y p e = " S t r i n g "   M o d e l Q u e r y N a m e = " ' M P O _ 3 4 ' [ M P O   N a m e ] " & g t ; & l t ; T a b l e   M o d e l N a m e = " M P O _ 3 4 "   N a m e I n S o u r c e = " M P O _ 3 4 "   V i s i b l e = " t r u e "   L a s t R e f r e s h = " 0 0 0 1 - 0 1 - 0 1 T 0 0 : 0 0 : 0 0 "   / & g t ; & l t ; / C u s t o m R e g i o n & g t ; & l t ; / C u s t o m R e g i o n & g t ; & l t ; M e a s u r e s & g t ; & l t ; M e a s u r e   N a m e = " N u m e r i c a l   D i f f "   V i s i b l e = " t r u e "   D a t a T y p e = " L o n g "   M o d e l Q u e r y N a m e = " ' M P O _ 3 4 ' [ N u m e r i c a l   D i f f ] " & g t ; & l t ; T a b l e   M o d e l N a m e = " M P O _ 3 4 "   N a m e I n S o u r c e = " M P O _ 3 4 "   V i s i b l e = " t r u e "   L a s t R e f r e s h = " 0 0 0 1 - 0 1 - 0 1 T 0 0 : 0 0 : 0 0 "   / & g t ; & l t ; / M e a s u r e & g t ; & l t ; / M e a s u r e s & g t ; & l t ; M e a s u r e A F s & g t ; & l t ; A g g r e g a t i o n F u n c t i o n & g t ; S u m & l t ; / A g g r e g a t i o n F u n c t i o n & g t ; & l t ; / M e a s u r e A F s & g t ; & l t ; C a t e g o r y   N a m e = " I n c r e a s e "   V i s i b l e = " t r u e "   D a t a T y p e = " S t r i n g "   M o d e l Q u e r y N a m e = " ' M P O _ 3 4 ' [ I n c r e a s e ] " & g t ; & l t ; T a b l e   M o d e l N a m e = " M P O _ 3 4 "   N a m e I n S o u r c e = " M P O _ 3 4 "   V i s i b l e = " t r u e "   L a s t R e f r e s h = " 0 0 0 1 - 0 1 - 0 1 T 0 0 : 0 0 : 0 0 "   / & g t ; & l t ; / C a t e g o r y & g t ; & l t ; C o l o r A F & g t ; N o n e & l t ; / C o l o r A F & g t ; & l t ; C h o s e n F i e l d s   / & g t ; & l t ; C h u n k B y & g t ; N o n e & l t ; / C h u n k B y & g t ; & l t ; C h o s e n G e o M a p p i n g s & g t ; & l t ; G e o M a p p i n g T y p e & g t ; C u s t o m R e g i o n & l t ; / G e o M a p p i n g T y p e & g t ; & l t ; / C h o s e n G e o M a p p i n g s & g t ; & l t ; F i l t e r & g t ; & l t ; F C s   / & g t ; & l t ; / F i l t e r & g t ; & l t ; / G e o F i e l d W e l l D e f i n i t i o n & g t ; & l t ; P r o p e r t i e s & g t ; & l t ; I n s t a n c e P r o p e r t y   I n s t a n c e I d = " L a t L a t V a l L o n L o n V a l A d d r A d d r V a l A d A d V a l A d 2 A d 2 V a l C o u n t r y C o u n t r y V a l L o c L o c V a l Z i p Z i p V a l F u l l A d d r F u l l A d d r V a l O l d O l d V a l C a t ' M P O _ 3 4 ' [ I n c r e a s e ] C a t V a l I n c r e a s e M s r M s r A F M s r V a l M s r C a l c F n A n y M e a s F A L S E A n y C a t V a l F A L S E # X C o o r d X C o o r d V a l Y C o o r d Y C o o r d V a l # # C u s t R e g C u s t R e g V a l C u s t R e g S r c C u s t R e g S r c V a l # " & g t ; & l t ; C o l o r S e t & g t ; t r u e & l t ; / C o l o r S e t & g t ; & l t ; C o l o r & g t ; & l t ; R & g t ; 0 . 3 1 7 6 4 7 0 7 & l t ; / R & g t ; & l t ; G & g t ; 0 . 8 1 8 0 3 9 2 3 8 & l t ; / G & g t ; & l t ; B & g t ; 1 & l t ; / B & g t ; & l t ; A & g t ; 1 & l t ; / A & g t ; & l t ; / C o l o r & g t ; & l t ; / I n s t a n c e P r o p e r t y & g t ; & l t ; / P r o p e r t i e s & 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  N a m e = " P e r c e n t   C h a n g e "   G u i d = " d 6 a 9 0 4 4 5 - f 5 3 3 - 4 0 b 0 - b 5 e 8 - 0 4 c d 5 4 9 0 3 c 8 3 "   R e v = " 5 "   R e v G u i d = " c 3 d 5 5 a 6 9 - 5 3 3 9 - 4 4 f c - a d 7 f - d 4 f 4 4 f 9 e 2 5 4 6 "   V i s i b l e = " t r u e "   I n s t O n l y = " f a l s e " & g t ; & l t ; G e o V i s   V i s i b l e = " t r u e "   L a y e r C o l o r S e t = " f a l s e "   R e g i o n S h a d i n g M o d e S e t = " f a l s e "   R e g i o n S h a d i n g M o d e = " G l o b a l "   T T T e m p l a t e = " B a s i c "   V i s u a l T y p e = " S t a c k e d C o l u m n C h a r t "   N u l l s = " f a l s e "   Z e r o s = " t r u e "   N e g a t i v e s = " t r u e "   H e a t M a p B l e n d M o d e = " A d d "   V i s u a l S h a p e = " S t a r 1 2 "   L a y e r S h a p e S e t = " t r u e "   L a y e r S h a p e = " S t a r 1 2 " 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g t ; & l t ; C o l o r I n d e x & g t ; 1 1 & l t ; / C o l o r I n d e x & g t ; & l t ; / C o l o r I n d i c e s & g t ; & l t ; G e o F i e l d W e l l D e f i n i t i o n   T i m e C h u n k = " N o n e "   A c c u m u l a t e = " f a l s e "   D e c a y = " N o n e "   D e c a y T i m e I s N u l l = " t r u e "   D e c a y T i m e T i c k s = " 0 "   V M T i m e A c c u m u l a t e = " f a l s e "   V M T i m e P e r s i s t = " f a l s e "   U s e r N o t M a p B y = " t r u e "   S e l T i m e S t g = " N o n e "   C h o o s i n g G e o F i e l d s = " f a l s e " & g t ; & l t ; C u s t o m R e g i o n   N a m e = " C u s t o m   R e g i o n "   V i s i b l e = " f a l s e " & g t ; & l t ; G e o C o l u m n s & g t ; & l t ; G e o C o l u m n   N a m e = " M P O   N a m e "   V i s i b l e = " t r u e "   D a t a T y p e = " S t r i n g "   M o d e l Q u e r y N a m e = " ' M P O _ 3 4 ' [ M P O   N a m e ] " & g t ; & l t ; T a b l e   M o d e l N a m e = " M P O _ 3 4 "   N a m e I n S o u r c e = " M P O _ 3 4 "   V i s i b l e = " t r u e "   L a s t R e f r e s h = " 0 0 0 1 - 0 1 - 0 1 T 0 0 : 0 0 : 0 0 "   / & g t ; & l t ; / G e o C o l u m n & g t ; & l t ; / G e o C o l u m n s & g t ; & l t ; C u s t o m R e g i o n   N a m e = " M P O   N a m e "   V i s i b l e = " t r u e "   D a t a T y p e = " S t r i n g "   M o d e l Q u e r y N a m e = " ' M P O _ 3 4 ' [ M P O   N a m e ] " & g t ; & l t ; T a b l e   M o d e l N a m e = " M P O _ 3 4 "   N a m e I n S o u r c e = " M P O _ 3 4 "   V i s i b l e = " t r u e "   L a s t R e f r e s h = " 0 0 0 1 - 0 1 - 0 1 T 0 0 : 0 0 : 0 0 "   / & g t ; & l t ; / C u s t o m R e g i o n & g t ; & l t ; / C u s t o m R e g i o n & g t ; & l t ; M e a s u r e s & g t ; & l t ; M e a s u r e   N a m e = " P e r c e n t   D i f f "   V i s i b l e = " t r u e "   D a t a T y p e = " D o u b l e "   M o d e l Q u e r y N a m e = " ' M P O _ 3 4 ' [ P e r c e n t   D i f f ] " & g t ; & l t ; T a b l e   M o d e l N a m e = " M P O _ 3 4 "   N a m e I n S o u r c e = " M P O _ 3 4 "   V i s i b l e = " t r u e "   L a s t R e f r e s h = " 0 0 0 1 - 0 1 - 0 1 T 0 0 : 0 0 : 0 0 "   / & g t ; & l t ; / M e a s u r e & g t ; & l t ; / M e a s u r e s & g t ; & l t ; M e a s u r e A F s & g t ; & l t ; A g g r e g a t i o n F u n c t i o n & g t ; S u m & l t ; / A g g r e g a t i o n F u n c t i o n & g t ; & l t ; / M e a s u r e A F s & g t ; & l t ; C a t e g o r y   N a m e = " I n c r e a s e "   V i s i b l e = " t r u e "   D a t a T y p e = " S t r i n g "   M o d e l Q u e r y N a m e = " ' M P O _ 3 4 ' [ I n c r e a s e ] " & g t ; & l t ; T a b l e   M o d e l N a m e = " M P O _ 3 4 "   N a m e I n S o u r c e = " M P O _ 3 4 "   V i s i b l e = " t r u e "   L a s t R e f r e s h = " 0 0 0 1 - 0 1 - 0 1 T 0 0 : 0 0 : 0 0 "   / & g t ; & l t ; / C a t e g o r y & g t ; & l t ; C o l o r A F & g t ; N o n e & l t ; / C o l o r A F & g t ; & l t ; C h o s e n F i e l d s   / & g t ; & l t ; C h u n k B y & g t ; N o n e & l t ; / C h u n k B y & g t ; & l t ; C h o s e n G e o M a p p i n g s & g t ; & l t ; G e o M a p p i n g T y p e & g t ; C u s t o m R e g i o n & l t ; / G e o M a p p i n g T y p e & g t ; & l t ; / C h o s e n G e o M a p p i n g s & g t ; & l t ; F i l t e r & g t ; & l t ; F C s   / & g t ; & l t ; / F i l t e r & g t ; & l t ; / G e o F i e l d W e l l D e f i n i t i o n & g t ; & l t ; P r o p e r t i e s & g t ; & l t ; I n s t a n c e P r o p e r t y   I n s t a n c e I d = " L a t L a t V a l L o n L o n V a l A d d r A d d r V a l A d A d V a l A d 2 A d 2 V a l C o u n t r y C o u n t r y V a l L o c L o c V a l Z i p Z i p V a l F u l l A d d r F u l l A d d r V a l O l d O l d V a l C a t ' M P O _ 3 4 ' [ I n c r e a s e ] C a t V a l I n c r e a s e M s r M s r A F M s r V a l M s r C a l c F n A n y M e a s F A L S E A n y C a t V a l F A L S E # X C o o r d X C o o r d V a l Y C o o r d Y C o o r d V a l # # C u s t R e g C u s t R e g V a l C u s t R e g S r c C u s t R e g S r c V a l # " & g t ; & l t ; C o l o r S e t & g t ; t r u e & l t ; / C o l o r S e t & g t ; & l t ; C o l o r & g t ; & l t ; R & g t ; 0 . 2 0 4 7 0 5 9 0 9 & l t ; / R & g t ; & l t ; G & g t ; 0 . 6 6 8 6 2 7 4 4 1 & l t ; / G & g t ; & l t ; B & g t ; 1 & l t ; / B & g t ; & l t ; A & g t ; 1 & l t ; / A & g t ; & l t ; / C o l o r & g t ; & l t ; / I n s t a n c e P r o p e r t y & g t ; & l t ; / P r o p e r t i e s & 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0 . 8 & l t ; / D i m n S c a l e & g t ; & l t ; D i m n S c a l e & g t ; 1 & l t ; / D i m n S c a l e & g t ; & l t ; D i m n S c a l e & g t ; 1 & l t ; / D i m n S c a l e & g t ; & l t ; D i m n S c a l e & g t ; 1 & l t ; / D i m n S c a l e & g t ; & l t ; / D i m n S c a l e s & g t ; & l t ; / G e o V i s & g t ; & l t ; / L a y e r D e f i n i t i o n & g t ; & l t ; / L a y e r D e f i n i t i o n s & g t ; & l t ; D e c o r a t o r s & g t ; & l t ; D e c o r a t o r & g t ; & l t ; X & g t ; 8 2 4 & l t ; / X & g t ; & l t ; Y & g t ; 2 6 5 . 5 & l t ; / Y & g t ; & l t ; D i s t a n c e T o N e a r e s t C o r n e r X & g t ; 3 4 6 & l t ; / D i s t a n c e T o N e a r e s t C o r n e r X & g t ; & l t ; D i s t a n c e T o N e a r e s t C o r n e r Y & g t ; 2 6 5 . 5 & l t ; / D i s t a n c e T o N e a r e s t C o r n e r Y & g t ; & l t ; Z O r d e r & g t ; 0 & l t ; / Z O r d e r & g t ; & l t ; W i d t h & g t ; 1 3 9 & l t ; / W i d t h & g t ; & l t ; H e i g h t & g t ; 6 8 & l t ; / H e i g h t & g t ; & l t ; A c t u a l W i d t h & g t ; 1 3 9 & l t ; / A c t u a l W i d t h & g t ; & l t ; A c t u a l H e i g h t & g t ; 6 8 & l t ; / A c t u a l H e i g h t & g t ; & l t ; I s V i s i b l e & g t ; t r u e & l t ; / I s V i s i b l e & g t ; & l t ; S e t F o c u s O n L o a d V i e w & g t ; f a l s e & l t ; / S e t F o c u s O n L o a d V i e w & g t ; & l t ; L a b e l & g t ; & l t ; B a c k g r o u n d C o l o r 4 F & g t ; & l t ; R & g t ; 0 & l t ; / R & g t ; & l t ; G & g t ; 0 & l t ; / G & g t ; & l t ; B & g t ; 0 & l t ; / B & g t ; & l t ; A & g t ; 0 & l t ; / A & g t ; & l t ; / B a c k g r o u n d C o l o r 4 F & g t ; & l t ; T i t l e & g t ; & l t ; F o r m a t T y p e & g t ; S t a t i c & l t ; / F o r m a t T y p e & g t ; & l t ; T e x t & g t ; M e t r o P l a n   O r l a n d o & l t ; / T e x t & g t ; & l t ; F o n t S i z e & g t ; 1 8 & l t ; / F o n t S i z e & g t ; & l t ; F o n t F a m i l y & g t ; S e g o e 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T i t l e & g t ; & l t ; D e s c r i p t i o n & g t ; & l t ; F o r m a t T y p e & g t ; S t a t i c & l t ; / F o r m a t T y p e & g t ; & l t ; F o n t S i z e & g t ; 2 6 & 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D e s c r i p t i o n & g t ; & l t ; / L a b e l & g t ; & l t ; D o c k & g t ; T o p R i g h t & l t ; / D o c k & g t ; & l t ; / D e c o r a t o r & g t ; & l t ; D e c o r a t o r & g t ; & l t ; X & g t ; 9 2 8 & l t ; / X & g t ; & l t ; Y & g t ; 2 2 8 . 5 & l t ; / Y & g t ; & l t ; D i s t a n c e T o N e a r e s t C o r n e r X & g t ; 1 9 1 & l t ; / D i s t a n c e T o N e a r e s t C o r n e r X & g t ; & l t ; D i s t a n c e T o N e a r e s t C o r n e r Y & g t ; 2 2 8 . 5 & l t ; / D i s t a n c e T o N e a r e s t C o r n e r Y & g t ; & l t ; Z O r d e r & g t ; 1 & l t ; / Z O r d e r & g t ; & l t ; W i d t h & g t ; 1 9 0 & l t ; / W i d t h & g t ; & l t ; H e i g h t & g t ; 4 9 & l t ; / H e i g h t & g t ; & l t ; A c t u a l W i d t h & g t ; 1 9 0 & l t ; / A c t u a l W i d t h & g t ; & l t ; A c t u a l H e i g h t & g t ; 4 9 & l t ; / A c t u a l H e i g h t & g t ; & l t ; I s V i s i b l e & g t ; t r u e & l t ; / I s V i s i b l e & g t ; & l t ; S e t F o c u s O n L o a d V i e w & g t ; f a l s e & l t ; / S e t F o c u s O n L o a d V i e w & g t ; & l t ; L a b e l & g t ; & l t ; B a c k g r o u n d C o l o r 4 F & g t ; & l t ; R & g t ; 0 & l t ; / R & g t ; & l t ; G & g t ; 0 & l t ; / G & g t ; & l t ; B & g t ; 0 & l t ; / B & g t ; & l t ; A & g t ; 0 & l t ; / A & g t ; & l t ; / B a c k g r o u n d C o l o r 4 F & g t ; & l t ; T i t l e & g t ; & l t ; F o r m a t T y p e & g t ; S t a t i c & l t ; / F o r m a t T y p e & g t ; & l t ; T e x t & g t ; S p a c e   C o a s t   T P O & l t ; / T e x t & g t ; & l t ; F o n t S i z e & g t ; 1 8 & l t ; / F o n t S i z e & g t ; & l t ; F o n t F a m i l y & g t ; S e g o e 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T i t l e & g t ; & l t ; D e s c r i p t i o n & g t ; & l t ; F o r m a t T y p e & g t ; S t a t i c & l t ; / F o r m a t T y p e & g t ; & l t ; F o n t S i z e & g t ; 2 6 & 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D e s c r i p t i o n & g t ; & l t ; / L a b e l & g t ; & l t ; D o c k & g t ; T o p R i g h t & l t ; / D o c k & g t ; & l t ; / D e c o r a t o r & g t ; & l t ; D e c o r a t o r & g t ; & l t ; X & g t ; 1 0 1 1 & l t ; / X & g t ; & l t ; Y & g t ; 5 8 7 . 5 & l t ; / Y & g t ; & l t ; D i s t a n c e T o N e a r e s t C o r n e r X & g t ; 1 0 1 & l t ; / D i s t a n c e T o N e a r e s t C o r n e r X & g t ; & l t ; D i s t a n c e T o N e a r e s t C o r n e r Y & g t ; 2 1 8 . 5 & l t ; / D i s t a n c e T o N e a r e s t C o r n e r Y & g t ; & l t ; Z O r d e r & g t ; 2 & l t ; / Z O r d e r & g t ; & l t ; W i d t h & g t ; 1 9 7 & l t ; / W i d t h & g t ; & l t ; H e i g h t & g t ; 6 2 & l t ; / H e i g h t & g t ; & l t ; A c t u a l W i d t h & g t ; 1 9 7 & l t ; / A c t u a l W i d t h & g t ; & l t ; A c t u a l H e i g h t & g t ; 6 2 & l t ; / A c t u a l H e i g h t & g t ; & l t ; I s V i s i b l e & g t ; t r u e & l t ; / I s V i s i b l e & g t ; & l t ; S e t F o c u s O n L o a d V i e w & g t ; f a l s e & l t ; / S e t F o c u s O n L o a d V i e w & g t ; & l t ; L a b e l & g t ; & l t ; B a c k g r o u n d C o l o r 4 F & g t ; & l t ; R & g t ; 1 & l t ; / R & g t ; & l t ; G & g t ; 1 & l t ; / G & g t ; & l t ; B & g t ; 1 & l t ; / B & g t ; & l t ; A & g t ; 0 & l t ; / A & g t ; & l t ; / B a c k g r o u n d C o l o r 4 F & g t ; & l t ; T i t l e & g t ; & l t ; F o r m a t T y p e & g t ; S t a t i c & l t ; / F o r m a t T y p e & g t ; & l t ; T e x t & g t ; M i a m i - D a d e   T P O & l t ; / T e x t & g t ; & l t ; F o n t S i z e & g t ; 1 8 & l t ; / F o n t S i z e & g t ; & l t ; F o n t F a m i l y & g t ; S e g o e 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T i t l e & g t ; & l t ; D e s c r i p t i o n & g t ; & l t ; F o r m a t T y p e & g t ; S t a t i c & l t ; / F o r m a t T y p e & g t ; & l t ; F o n t S i z e & g t ; 2 6 & 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D e s c r i p t i o n & g t ; & l t ; / L a b e l & g t ; & l t ; D o c k & g t ; B o t t o m R i g h t & l t ; / D o c k & g t ; & l t ; / D e c o r a t o r & g t ; & l t ; D e c o r a t o r & g t ; & l t ; X & g t ; 9 9 9 & l t ; / X & g t ; & l t ; Y & g t ; 5 2 8 . 5 & l t ; / Y & g t ; & l t ; D i s t a n c e T o N e a r e s t C o r n e r X & g t ; 1 3 0 & l t ; / D i s t a n c e T o N e a r e s t C o r n e r X & g t ; & l t ; D i s t a n c e T o N e a r e s t C o r n e r Y & g t ; 2 8 1 . 5 & l t ; / D i s t a n c e T o N e a r e s t C o r n e r Y & g t ; & l t ; Z O r d e r & g t ; 3 & l t ; / Z O r d e r & g t ; & l t ; W i d t h & g t ; 1 8 0 & l t ; / W i d t h & g t ; & l t ; H e i g h t & g t ; 5 8 & l t ; / H e i g h t & g t ; & l t ; A c t u a l W i d t h & g t ; 1 8 0 & l t ; / A c t u a l W i d t h & g t ; & l t ; A c t u a l H e i g h t & g t ; 5 8 & l t ; / A c t u a l H e i g h t & g t ; & l t ; I s V i s i b l e & g t ; t r u e & l t ; / I s V i s i b l e & g t ; & l t ; S e t F o c u s O n L o a d V i e w & g t ; f a l s e & l t ; / S e t F o c u s O n L o a d V i e w & g t ; & l t ; L a b e l & g t ; & l t ; B a c k g r o u n d C o l o r 4 F & g t ; & l t ; R & g t ; 1 & l t ; / R & g t ; & l t ; G & g t ; 1 & l t ; / G & g t ; & l t ; B & g t ; 1 & l t ; / B & g t ; & l t ; A & g t ; 0 & l t ; / A & g t ; & l t ; / B a c k g r o u n d C o l o r 4 F & g t ; & l t ; T i t l e & g t ; & l t ; F o r m a t T y p e & g t ; S t a t i c & l t ; / F o r m a t T y p e & g t ; & l t ; T e x t & g t ; B r o w a r d   M P O & l t ; / T e x t & g t ; & l t ; F o n t S i z e & g t ; 1 8 & l t ; / F o n t S i z e & g t ; & l t ; F o n t F a m i l y & g t ; S e g o e 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T i t l e & g t ; & l t ; D e s c r i p t i o n & g t ; & l t ; F o r m a t T y p e & g t ; S t a t i c & l t ; / F o r m a t T y p e & g t ; & l t ; F o n t S i z e & g t ; 2 6 & 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D e s c r i p t i o n & g t ; & l t ; / L a b e l & g t ; & l t ; D o c k & g t ; B o t t o m R i g h t & l t ; / D o c k & g t ; & l t ; / D e c o r a t o r & g t ; & l t ; D e c o r a t o r & g t ; & l t ; X & g t ; 9 8 3 & l t ; / X & g t ; & l t ; Y & g t ; 4 6 8 . 5 & l t ; / Y & g t ; & l t ; D i s t a n c e T o N e a r e s t C o r n e r X & g t ; 1 2 7 & l t ; / D i s t a n c e T o N e a r e s t C o r n e r X & g t ; & l t ; D i s t a n c e T o N e a r e s t C o r n e r Y & g t ; 3 3 3 . 5 & l t ; / D i s t a n c e T o N e a r e s t C o r n e r Y & g t ; & l t ; Z O r d e r & g t ; 4 & l t ; / Z O r d e r & g t ; & l t ; W i d t h & g t ; 1 9 9 & l t ; / W i d t h & g t ; & l t ; H e i g h t & g t ; 6 6 & l t ; / H e i g h t & g t ; & l t ; A c t u a l W i d t h & g t ; 1 9 9 & l t ; / A c t u a l W i d t h & g t ; & l t ; A c t u a l H e i g h t & g t ; 6 6 & l t ; / A c t u a l H e i g h t & g t ; & l t ; I s V i s i b l e & g t ; t r u e & l t ; / I s V i s i b l e & g t ; & l t ; S e t F o c u s O n L o a d V i e w & g t ; f a l s e & l t ; / S e t F o c u s O n L o a d V i e w & g t ; & l t ; L a b e l & g t ; & l t ; B a c k g r o u n d C o l o r 4 F & g t ; & l t ; R & g t ; 1 & l t ; / R & g t ; & l t ; G & g t ; 1 & l t ; / G & g t ; & l t ; B & g t ; 1 & l t ; / B & g t ; & l t ; A & g t ; 0 & l t ; / A & g t ; & l t ; / B a c k g r o u n d C o l o r 4 F & g t ; & l t ; T i t l e & g t ; & l t ; F o r m a t T y p e & g t ; S t a t i c & l t ; / F o r m a t T y p e & g t ; & l t ; T e x t & g t ; P a l m   B e a c h   T P A & l t ; / T e x t & g t ; & l t ; F o n t S i z e & g t ; 1 8 & l t ; / F o n t S i z e & g t ; & l t ; F o n t F a m i l y & g t ; S e g o e 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T i t l e & g t ; & l t ; D e s c r i p t i o n & g t ; & l t ; F o r m a t T y p e & g t ; S t a t i c & l t ; / F o r m a t T y p e & g t ; & l t ; F o n t S i z e & g t ; 2 6 & 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D e s c r i p t i o n & g t ; & l t ; / L a b e l & g t ; & l t ; D o c k & g t ; B o t t o m R i g h t & l t ; / D o c k & g t ; & l t ; / D e c o r a t o r & g t ; & l t ; D e c o r a t o r & g t ; & l t ; X & g t ; 9 4 2 & l t ; / X & g t ; & l t ; Y & g t ; 3 9 1 . 5 & l t ; / Y & g t ; & l t ; D i s t a n c e T o N e a r e s t C o r n e r X & g t ; 1 8 3 & l t ; / D i s t a n c e T o N e a r e s t C o r n e r X & g t ; & l t ; D i s t a n c e T o N e a r e s t C o r n e r Y & g t ; 3 9 1 . 5 & l t ; / D i s t a n c e T o N e a r e s t C o r n e r Y & g t ; & l t ; Z O r d e r & g t ; 5 & l t ; / Z O r d e r & g t ; & l t ; W i d t h & g t ; 1 8 4 & l t ; / W i d t h & g t ; & l t ; H e i g h t & g t ; 5 2 & l t ; / H e i g h t & g t ; & l t ; A c t u a l W i d t h & g t ; 1 8 4 & l t ; / A c t u a l W i d t h & g t ; & l t ; A c t u a l H e i g h t & g t ; 5 2 & l t ; / A c t u a l H e i g h t & g t ; & l t ; I s V i s i b l e & g t ; t r u e & l t ; / I s V i s i b l e & g t ; & l t ; S e t F o c u s O n L o a d V i e w & g t ; f a l s e & l t ; / S e t F o c u s O n L o a d V i e w & g t ; & l t ; L a b e l & g t ; & l t ; B a c k g r o u n d C o l o r 4 F & g t ; & l t ; R & g t ; 0 & l t ; / R & g t ; & l t ; G & g t ; 0 & l t ; / G & g t ; & l t ; B & g t ; 0 & l t ; / B & g t ; & l t ; A & g t ; 0 & l t ; / A & g t ; & l t ; / B a c k g r o u n d C o l o r 4 F & g t ; & l t ; T i t l e & g t ; & l t ; F o r m a t T y p e & g t ; S t a t i c & l t ; / F o r m a t T y p e & g t ; & l t ; T e x t & g t ; M a r t i n   M P O & l t ; / T e x t & g t ; & l t ; F o n t S i z e & g t ; 1 8 & l t ; / F o n t S i z e & g t ; & l t ; F o n t F a m i l y & g t ; S e g o e 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T i t l e & g t ; & l t ; D e s c r i p t i o n & g t ; & l t ; F o r m a t T y p e & g t ; S t a t i c & l t ; / F o r m a t T y p e & g t ; & l t ; F o n t S i z e & g t ; 2 6 & 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D e s c r i p t i o n & g t ; & l t ; / L a b e l & g t ; & l t ; D o c k & g t ; T o p R i g h t & l t ; / D o c k & g t ; & l t ; / D e c o r a t o r & g t ; & l t ; D e c o r a t o r & g t ; & l t ; X & g t ; 9 0 7 & l t ; / X & g t ; & l t ; Y & g t ; 3 5 8 . 5 & l t ; / Y & g t ; & l t ; D i s t a n c e T o N e a r e s t C o r n e r X & g t ; 2 2 3 & l t ; / D i s t a n c e T o N e a r e s t C o r n e r X & g t ; & l t ; D i s t a n c e T o N e a r e s t C o r n e r Y & g t ; 3 5 8 . 5 & l t ; / D i s t a n c e T o N e a r e s t C o r n e r Y & g t ; & l t ; Z O r d e r & g t ; 6 & l t ; / Z O r d e r & g t ; & l t ; W i d t h & g t ; 1 7 9 & l t ; / W i d t h & g t ; & l t ; H e i g h t & g t ; 4 8 & l t ; / H e i g h t & g t ; & l t ; A c t u a l W i d t h & g t ; 1 7 9 & l t ; / A c t u a l W i d t h & g t ; & l t ; A c t u a l H e i g h t & g t ; 4 8 & l t ; / A c t u a l H e i g h t & g t ; & l t ; I s V i s i b l e & g t ; t r u e & l t ; / I s V i s i b l e & g t ; & l t ; S e t F o c u s O n L o a d V i e w & g t ; f a l s e & l t ; / S e t F o c u s O n L o a d V i e w & g t ; & l t ; L a b e l & g t ; & l t ; B a c k g r o u n d C o l o r 4 F & g t ; & l t ; R & g t ; 0 & l t ; / R & g t ; & l t ; G & g t ; 0 & l t ; / G & g t ; & l t ; B & g t ; 0 & l t ; / B & g t ; & l t ; A & g t ; 0 & l t ; / A & g t ; & l t ; / B a c k g r o u n d C o l o r 4 F & g t ; & l t ; T i t l e & g t ; & l t ; F o r m a t T y p e & g t ; S t a t i c & l t ; / F o r m a t T y p e & g t ; & l t ; T e x t & g t ; S t .   L u c i e   T P O & l t ; / T e x t & g t ; & l t ; F o n t S i z e & g t ; 1 8 & l t ; / F o n t S i z e & g t ; & l t ; F o n t F a m i l y & g t ; S e g o e 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T i t l e & g t ; & l t ; D e s c r i p t i o n & g t ; & l t ; F o r m a t T y p e & g t ; S t a t i c & l t ; / F o r m a t T y p e & g t ; & l t ; F o n t S i z e & g t ; 2 6 & 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D e s c r i p t i o n & g t ; & l t ; / L a b e l & g t ; & l t ; D o c k & g t ; T o p R i g h t & l t ; / D o c k & g t ; & l t ; / D e c o r a t o r & g t ; & l t ; D e c o r a t o r & g t ; & l t ; X & g t ; 8 8 4 & l t ; / X & g t ; & l t ; Y & g t ; 3 0 7 . 5 & l t ; / Y & g t ; & l t ; D i s t a n c e T o N e a r e s t C o r n e r X & g t ; 2 5 6 & l t ; / D i s t a n c e T o N e a r e s t C o r n e r X & g t ; & l t ; D i s t a n c e T o N e a r e s t C o r n e r Y & g t ; 3 0 7 . 5 & l t ; / D i s t a n c e T o N e a r e s t C o r n e r Y & g t ; & l t ; Z O r d e r & g t ; 7 & l t ; / Z O r d e r & g t ; & l t ; W i d t h & g t ; 1 6 9 & l t ; / W i d t h & g t ; & l t ; H e i g h t & g t ; 7 4 & l t ; / H e i g h t & g t ; & l t ; A c t u a l W i d t h & g t ; 1 6 9 & l t ; / A c t u a l W i d t h & g t ; & l t ; A c t u a l H e i g h t & g t ; 7 4 & l t ; / A c t u a l H e i g h t & g t ; & l t ; I s V i s i b l e & g t ; t r u e & l t ; / I s V i s i b l e & g t ; & l t ; S e t F o c u s O n L o a d V i e w & g t ; f a l s e & l t ; / S e t F o c u s O n L o a d V i e w & g t ; & l t ; L a b e l & g t ; & l t ; B a c k g r o u n d C o l o r 4 F & g t ; & l t ; R & g t ; 0 & l t ; / R & g t ; & l t ; G & g t ; 0 & l t ; / G & g t ; & l t ; B & g t ; 0 & l t ; / B & g t ; & l t ; A & g t ; 0 & l t ; / A & g t ; & l t ; / B a c k g r o u n d C o l o r 4 F & g t ; & l t ; T i t l e & g t ; & l t ; F o r m a t T y p e & g t ; S t a t i c & l t ; / F o r m a t T y p e & g t ; & l t ; T e x t & g t ; I n d i a n   R i v e r   C o u n t y   M P O & l t ; / T e x t & g t ; & l t ; F o n t S i z e & g t ; 1 8 & l t ; / F o n t S i z e & g t ; & l t ; F o n t F a m i l y & g t ; S e g o e 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T i t l e & g t ; & l t ; D e s c r i p t i o n & g t ; & l t ; F o r m a t T y p e & g t ; S t a t i c & l t ; / F o r m a t T y p e & g t ; & l t ; F o n t S i z e & g t ; 2 6 & 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D e s c r i p t i o n & g t ; & l t ; / L a b e l & g t ; & l t ; D o c k & g t ; T o p R i g h t & l t ; / D o c k & g t ; & l t ; / D e c o r a t o r & g t ; & l t ; D e c o r a t o r & g t ; & l t ; X & g t ; 8 7 1 & l t ; / X & g t ; & l t ; Y & g t ; 1 7 4 . 5 & l t ; / Y & g t ; & l t ; D i s t a n c e T o N e a r e s t C o r n e r X & g t ; 2 4 1 & l t ; / D i s t a n c e T o N e a r e s t C o r n e r X & g t ; & l t ; D i s t a n c e T o N e a r e s t C o r n e r Y & g t ; 1 7 4 . 5 & l t ; / D i s t a n c e T o N e a r e s t C o r n e r Y & g t ; & l t ; Z O r d e r & g t ; 8 & l t ; / Z O r d e r & g t ; & l t ; W i d t h & g t ; 1 9 7 & l t ; / W i d t h & g t ; & l t ; H e i g h t & g t ; 5 2 & l t ; / H e i g h t & g t ; & l t ; A c t u a l W i d t h & g t ; 1 9 7 & l t ; / A c t u a l W i d t h & g t ; & l t ; A c t u a l H e i g h t & g t ; 5 2 & l t ; / A c t u a l H e i g h t & g t ; & l t ; I s V i s i b l e & g t ; t r u e & l t ; / I s V i s i b l e & g t ; & l t ; S e t F o c u s O n L o a d V i e w & g t ; f a l s e & l t ; / S e t F o c u s O n L o a d V i e w & g t ; & l t ; L a b e l & g t ; & l t ; B a c k g r o u n d C o l o r 4 F & g t ; & l t ; R & g t ; 0 & l t ; / R & g t ; & l t ; G & g t ; 0 & l t ; / G & g t ; & l t ; B & g t ; 0 & l t ; / B & g t ; & l t ; A & g t ; 0 & l t ; / A & g t ; & l t ; / B a c k g r o u n d C o l o r 4 F & g t ; & l t ; T i t l e & g t ; & l t ; F o r m a t T y p e & g t ; S t a t i c & l t ; / F o r m a t T y p e & g t ; & l t ; T e x t & g t ; R i v e r   t o   S e a   T P O & l t ; / T e x t & g t ; & l t ; F o n t S i z e & g t ; 1 8 & l t ; / F o n t S i z e & g t ; & l t ; F o n t F a m i l y & g t ; S e g o e 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T i t l e & g t ; & l t ; D e s c r i p t i o n & g t ; & l t ; F o r m a t T y p e & g t ; S t a t i c & l t ; / F o r m a t T y p e & g t ; & l t ; F o n t S i z e & g t ; 2 6 & 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D e s c r i p t i o n & g t ; & l t ; / L a b e l & g t ; & l t ; D o c k & g t ; T o p R i g h t & l t ; / D o c k & g t ; & l t ; / D e c o r a t o r & g t ; & l t ; D e c o r a t o r & g t ; & l t ; X & g t ; 6 6 8 & l t ; / X & g t ; & l t ; Y & g t ; 9 3 . 5 & l t ; / Y & g t ; & l t ; D i s t a n c e T o N e a r e s t C o r n e r X & g t ; 4 4 4 & l t ; / D i s t a n c e T o N e a r e s t C o r n e r X & g t ; & l t ; D i s t a n c e T o N e a r e s t C o r n e r Y & g t ; 9 3 . 5 & l t ; / D i s t a n c e T o N e a r e s t C o r n e r Y & g t ; & l t ; Z O r d e r & g t ; 9 & l t ; / Z O r d e r & g t ; & l t ; W i d t h & g t ; 1 9 7 & l t ; / W i d t h & g t ; & l t ; H e i g h t & g t ; 4 9 & l t ; / H e i g h t & g t ; & l t ; A c t u a l W i d t h & g t ; 1 9 7 & l t ; / A c t u a l W i d t h & g t ; & l t ; A c t u a l H e i g h t & g t ; 4 9 & l t ; / A c t u a l H e i g h t & g t ; & l t ; I s V i s i b l e & g t ; t r u e & l t ; / I s V i s i b l e & g t ; & l t ; S e t F o c u s O n L o a d V i e w & g t ; f a l s e & l t ; / S e t F o c u s O n L o a d V i e w & g t ; & l t ; L a b e l & g t ; & l t ; B a c k g r o u n d C o l o r 4 F & g t ; & l t ; R & g t ; 0 & l t ; / R & g t ; & l t ; G & g t ; 0 & l t ; / G & g t ; & l t ; B & g t ; 0 & l t ; / B & g t ; & l t ; A & g t ; 0 & l t ; / A & g t ; & l t ; / B a c k g r o u n d C o l o r 4 F & g t ; & l t ; T i t l e & g t ; & l t ; F o r m a t T y p e & g t ; S t a t i c & l t ; / F o r m a t T y p e & g t ; & l t ; T e x t & g t ; N o r t h   F l o r i d a   T P O & l t ; / T e x t & g t ; & l t ; F o n t S i z e & g t ; 1 8 & l t ; / F o n t S i z e & g t ; & l t ; F o n t F a m i l y & g t ; S e g o e 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T i t l e & g t ; & l t ; D e s c r i p t i o n & g t ; & l t ; F o r m a t T y p e & g t ; S t a t i c & l t ; / F o r m a t T y p e & g t ; & l t ; F o n t S i z e & g t ; 2 6 & 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D e s c r i p t i o n & g t ; & l t ; / L a b e l & g t ; & l t ; D o c k & g t ; T o p R i g h t & l t ; / D o c k & g t ; & l t ; / D e c o r a t o r & g t ; & l t ; D e c o r a t o r & g t ; & l t ; X & g t ; 5 2 1 & l t ; / X & g t ; & l t ; Y & g t ; 1 3 2 . 5 & l t ; / Y & g t ; & l t ; D i s t a n c e T o N e a r e s t C o r n e r X & g t ; 5 2 1 & l t ; / D i s t a n c e T o N e a r e s t C o r n e r X & g t ; & l t ; D i s t a n c e T o N e a r e s t C o r n e r Y & g t ; 1 3 2 . 5 & l t ; / D i s t a n c e T o N e a r e s t C o r n e r Y & g t ; & l t ; Z O r d e r & g t ; 1 0 & l t ; / Z O r d e r & g t ; & l t ; W i d t h & g t ; 1 9 6 & l t ; / W i d t h & g t ; & l t ; H e i g h t & g t ; 4 7 & l t ; / H e i g h t & g t ; & l t ; A c t u a l W i d t h & g t ; 1 9 6 & l t ; / A c t u a l W i d t h & g t ; & l t ; A c t u a l H e i g h t & g t ; 4 7 & l t ; / A c t u a l H e i g h t & g t ; & l t ; I s V i s i b l e & g t ; t r u e & l t ; / I s V i s i b l e & g t ; & l t ; S e t F o c u s O n L o a d V i e w & g t ; f a l s e & l t ; / S e t F o c u s O n L o a d V i e w & g t ; & l t ; L a b e l & g t ; & l t ; B a c k g r o u n d C o l o r 4 F & g t ; & l t ; R & g t ; 0 & l t ; / R & g t ; & l t ; G & g t ; 0 & l t ; / G & g t ; & l t ; B & g t ; 0 & l t ; / B & g t ; & l t ; A & g t ; 0 & l t ; / A & g t ; & l t ; / B a c k g r o u n d C o l o r 4 F & g t ; & l t ; T i t l e & g t ; & l t ; F o r m a t T y p e & g t ; S t a t i c & l t ; / F o r m a t T y p e & g t ; & l t ; T e x t & g t ; G a i n e s v i l l e   M T P O & l t ; / T e x t & g t ; & l t ; F o n t S i z e & g t ; 1 8 & l t ; / F o n t S i z e & g t ; & l t ; F o n t F a m i l y & g t ; S e g o e 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T i t l e & g t ; & l t ; D e s c r i p t i o n & g t ; & l t ; F o r m a t T y p e & g t ; S t a t i c & l t ; / F o r m a t T y p e & g t ; & l t ; F o n t S i z e & g t ; 2 6 & 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D e s c r i p t i o n & g t ; & l t ; / L a b e l & g t ; & l t ; D o c k & g t ; T o p L e f t & l t ; / D o c k & g t ; & l t ; / D e c o r a t o r & g t ; & l t ; D e c o r a t o r & g t ; & l t ; X & g t ; 4 7 2 & l t ; / X & g t ; & l t ; Y & g t ; 1 5 8 . 5 & l t ; / Y & g t ; & l t ; D i s t a n c e T o N e a r e s t C o r n e r X & g t ; 4 7 2 & l t ; / D i s t a n c e T o N e a r e s t C o r n e r X & g t ; & l t ; D i s t a n c e T o N e a r e s t C o r n e r Y & g t ; 1 5 8 . 5 & l t ; / D i s t a n c e T o N e a r e s t C o r n e r Y & g t ; & l t ; Z O r d e r & g t ; 1 1 & l t ; / Z O r d e r & g t ; & l t ; W i d t h & g t ; 2 6 3 & l t ; / W i d t h & g t ; & l t ; H e i g h t & g t ; 5 3 & l t ; / H e i g h t & g t ; & l t ; A c t u a l W i d t h & g t ; 2 6 3 & l t ; / A c t u a l W i d t h & g t ; & l t ; A c t u a l H e i g h t & g t ; 5 3 & l t ; / A c t u a l H e i g h t & g t ; & l t ; I s V i s i b l e & g t ; t r u e & l t ; / I s V i s i b l e & g t ; & l t ; S e t F o c u s O n L o a d V i e w & g t ; f a l s e & l t ; / S e t F o c u s O n L o a d V i e w & g t ; & l t ; L a b e l & g t ; & l t ; B a c k g r o u n d C o l o r 4 F & g t ; & l t ; R & g t ; 0 & l t ; / R & g t ; & l t ; G & g t ; 0 & l t ; / G & g t ; & l t ; B & g t ; 0 & l t ; / B & g t ; & l t ; A & g t ; 0 & l t ; / A & g t ; & l t ; / B a c k g r o u n d C o l o r 4 F & g t ; & l t ; T i t l e & g t ; & l t ; F o r m a t T y p e & g t ; S t a t i c & l t ; / F o r m a t T y p e & g t ; & l t ; T e x t & g t ; O c a l a / M a r i o n   C o u n t y   T P O & l t ; / T e x t & g t ; & l t ; F o n t S i z e & g t ; 1 8 & l t ; / F o n t S i z e & g t ; & l t ; F o n t F a m i l y & g t ; S e g o e 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T i t l e & g t ; & l t ; D e s c r i p t i o n & g t ; & l t ; F o r m a t T y p e & g t ; S t a t i c & l t ; / F o r m a t T y p e & g t ; & l t ; F o n t S i z e & g t ; 2 6 & 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D e s c r i p t i o n & g t ; & l t ; / L a b e l & g t ; & l t ; D o c k & g t ; T o p L e f t & l t ; / D o c k & g t ; & l t ; / D e c o r a t o r & g t ; & l t ; D e c o r a t o r & g t ; & l t ; X & g t ; 6 7 5 & l t ; / X & g t ; & l t ; Y & g t ; 2 1 6 . 5 & l t ; / Y & g t ; & l t ; D i s t a n c e T o N e a r e s t C o r n e r X & g t ; 4 2 3 & l t ; / D i s t a n c e T o N e a r e s t C o r n e r X & g t ; & l t ; D i s t a n c e T o N e a r e s t C o r n e r Y & g t ; 2 1 6 . 5 & l t ; / D i s t a n c e T o N e a r e s t C o r n e r Y & g t ; & l t ; Z O r d e r & g t ; 1 2 & l t ; / Z O r d e r & g t ; & l t ; W i d t h & g t ; 2 1 1 & l t ; / W i d t h & g t ; & l t ; H e i g h t & g t ; 5 7 & l t ; / H e i g h t & g t ; & l t ; A c t u a l W i d t h & g t ; 2 1 1 & l t ; / A c t u a l W i d t h & g t ; & l t ; A c t u a l H e i g h t & g t ; 5 7 & l t ; / A c t u a l H e i g h t & g t ; & l t ; I s V i s i b l e & g t ; t r u e & l t ; / I s V i s i b l e & g t ; & l t ; S e t F o c u s O n L o a d V i e w & g t ; f a l s e & l t ; / S e t F o c u s O n L o a d V i e w & g t ; & l t ; L a b e l & g t ; & l t ; B a c k g r o u n d C o l o r 4 F & g t ; & l t ; R & g t ; 0 & l t ; / R & g t ; & l t ; G & g t ; 0 & l t ; / G & g t ; & l t ; B & g t ; 0 & l t ; / B & g t ; & l t ; A & g t ; 0 & l t ; / A & g t ; & l t ; / B a c k g r o u n d C o l o r 4 F & g t ; & l t ; T i t l e & g t ; & l t ; F o r m a t T y p e & g t ; S t a t i c & l t ; / F o r m a t T y p e & g t ; & l t ; T e x t & g t ; L a k e - S u m t e r   T P O & l t ; / T e x t & g t ; & l t ; F o n t S i z e & g t ; 1 8 & l t ; / F o n t S i z e & g t ; & l t ; F o n t F a m i l y & g t ; S e g o e 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T i t l e & g t ; & l t ; D e s c r i p t i o n & g t ; & l t ; F o r m a t T y p e & g t ; S t a t i c & l t ; / F o r m a t T y p e & g t ; & l t ; F o n t S i z e & g t ; 2 6 & 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D e s c r i p t i o n & g t ; & l t ; / L a b e l & g t ; & l t ; D o c k & g t ; T o p R i g h t & l t ; / D o c k & g t ; & l t ; / D e c o r a t o r & g t ; & l t ; D e c o r a t o r & g t ; & l t ; X & g t ; 7 5 3 & l t ; / X & g t ; & l t ; Y & g t ; 3 0 8 . 5 & l t ; / Y & g t ; & l t ; D i s t a n c e T o N e a r e s t C o r n e r X & g t ; 4 3 1 & l t ; / D i s t a n c e T o N e a r e s t C o r n e r X & g t ; & l t ; D i s t a n c e T o N e a r e s t C o r n e r Y & g t ; 3 0 8 . 5 & l t ; / D i s t a n c e T o N e a r e s t C o r n e r Y & g t ; & l t ; Z O r d e r & g t ; 1 3 & l t ; / Z O r d e r & g t ; & l t ; W i d t h & g t ; 1 2 5 & l t ; / W i d t h & g t ; & l t ; H e i g h t & g t ; 4 9 & l t ; / H e i g h t & g t ; & l t ; A c t u a l W i d t h & g t ; 1 2 5 & l t ; / A c t u a l W i d t h & g t ; & l t ; A c t u a l H e i g h t & g t ; 4 9 & l t ; / A c t u a l H e i g h t & g t ; & l t ; I s V i s i b l e & g t ; t r u e & l t ; / I s V i s i b l e & g t ; & l t ; S e t F o c u s O n L o a d V i e w & g t ; f a l s e & l t ; / S e t F o c u s O n L o a d V i e w & g t ; & l t ; L a b e l & g t ; & l t ; B a c k g r o u n d C o l o r 4 F & g t ; & l t ; R & g t ; 0 & l t ; / R & g t ; & l t ; G & g t ; 0 & l t ; / G & g t ; & l t ; B & g t ; 0 & l t ; / B & g t ; & l t ; A & g t ; 0 & l t ; / A & g t ; & l t ; / B a c k g r o u n d C o l o r 4 F & g t ; & l t ; T i t l e & g t ; & l t ; F o r m a t T y p e & g t ; S t a t i c & l t ; / F o r m a t T y p e & g t ; & l t ; T e x t & g t ; P o l k   T P O & l t ; / T e x t & g t ; & l t ; F o n t S i z e & g t ; 1 8 & l t ; / F o n t S i z e & g t ; & l t ; F o n t F a m i l y & g t ; S e g o e 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T i t l e & g t ; & l t ; D e s c r i p t i o n & g t ; & l t ; F o r m a t T y p e & g t ; S t a t i c & l t ; / F o r m a t T y p e & g t ; & l t ; F o n t S i z e & g t ; 2 6 & 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D e s c r i p t i o n & g t ; & l t ; / L a b e l & g t ; & l t ; D o c k & g t ; T o p R i g h t & l t ; / D o c k & g t ; & l t ; / D e c o r a t o r & g t ; & l t ; D e c o r a t o r & g t ; & l t ; X & g t ; 8 2 3 & l t ; / X & g t ; & l t ; Y & g t ; 4 0 9 . 5 & l t ; / Y & g t ; & l t ; D i s t a n c e T o N e a r e s t C o r n e r X & g t ; 3 2 4 & l t ; / D i s t a n c e T o N e a r e s t C o r n e r X & g t ; & l t ; D i s t a n c e T o N e a r e s t C o r n e r Y & g t ; 3 7 6 . 5 & l t ; / D i s t a n c e T o N e a r e s t C o r n e r Y & g t ; & l t ; Z O r d e r & g t ; 1 4 & l t ; / Z O r d e r & g t ; & l t ; W i d t h & g t ; 1 6 2 & l t ; / W i d t h & g t ; & l t ; H e i g h t & g t ; 8 2 & l t ; / H e i g h t & g t ; & l t ; A c t u a l W i d t h & g t ; 1 6 2 & l t ; / A c t u a l W i d t h & g t ; & l t ; A c t u a l H e i g h t & g t ; 8 2 & l t ; / A c t u a l H e i g h t & g t ; & l t ; I s V i s i b l e & g t ; t r u e & l t ; / I s V i s i b l e & g t ; & l t ; S e t F o c u s O n L o a d V i e w & g t ; f a l s e & l t ; / S e t F o c u s O n L o a d V i e w & g t ; & l t ; L a b e l & g t ; & l t ; B a c k g r o u n d C o l o r 4 F & g t ; & l t ; R & g t ; 0 & l t ; / R & g t ; & l t ; G & g t ; 0 & l t ; / G & g t ; & l t ; B & g t ; 0 & l t ; / B & g t ; & l t ; A & g t ; 0 & l t ; / A & g t ; & l t ; / B a c k g r o u n d C o l o r 4 F & g t ; & l t ; T i t l e & g t ; & l t ; F o r m a t T y p e & g t ; S t a t i c & l t ; / F o r m a t T y p e & g t ; & l t ; T e x t & g t ; H e a r t l a n d   R e g i o n a l   T P O & l t ; / T e x t & g t ; & l t ; F o n t S i z e & g t ; 1 8 & l t ; / F o n t S i z e & g t ; & l t ; F o n t F a m i l y & g t ; S e g o e 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T i t l e & g t ; & l t ; D e s c r i p t i o n & g t ; & l t ; F o r m a t T y p e & g t ; S t a t i c & l t ; / F o r m a t T y p e & g t ; & l t ; F o n t S i z e & g t ; 2 6 & 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D e s c r i p t i o n & g t ; & l t ; / L a b e l & g t ; & l t ; D o c k & g t ; B o t t o m R i g h t & l t ; / D o c k & g t ; & l t ; / D e c o r a t o r & g t ; & l t ; D e c o r a t o r & g t ; & l t ; X & g t ; 7 6 1 & l t ; / X & g t ; & l t ; Y & g t ; 5 6 1 . 5 & l t ; / Y & g t ; & l t ; D i s t a n c e T o N e a r e s t C o r n e r X & g t ; 3 9 6 & l t ; / D i s t a n c e T o N e a r e s t C o r n e r X & g t ; & l t ; D i s t a n c e T o N e a r e s t C o r n e r Y & g t ; 2 5 5 . 5 & l t ; / D i s t a n c e T o N e a r e s t C o r n e r Y & g t ; & l t ; Z O r d e r & g t ; 1 5 & l t ; / Z O r d e r & g t ; & l t ; W i d t h & g t ; 1 5 2 & l t ; / W i d t h & g t ; & l t ; H e i g h t & g t ; 5 1 & l t ; / H e i g h t & g t ; & l t ; A c t u a l W i d t h & g t ; 1 5 2 & l t ; / A c t u a l W i d t h & g t ; & l t ; A c t u a l H e i g h t & g t ; 5 1 & l t ; / A c t u a l H e i g h t & g t ; & l t ; I s V i s i b l e & g t ; t r u e & l t ; / I s V i s i b l e & g t ; & l t ; S e t F o c u s O n L o a d V i e w & g t ; f a l s e & l t ; / S e t F o c u s O n L o a d V i e w & g t ; & l t ; L a b e l & g t ; & l t ; B a c k g r o u n d C o l o r 4 F & g t ; & l t ; R & g t ; 0 & l t ; / R & g t ; & l t ; G & g t ; 0 & l t ; / G & g t ; & l t ; B & g t ; 0 & l t ; / B & g t ; & l t ; A & g t ; 0 & l t ; / A & g t ; & l t ; / B a c k g r o u n d C o l o r 4 F & g t ; & l t ; T i t l e & g t ; & l t ; F o r m a t T y p e & g t ; S t a t i c & l t ; / F o r m a t T y p e & g t ; & l t ; T e x t & g t ; C o l l i e r   M P O & l t ; / T e x t & g t ; & l t ; F o n t S i z e & g t ; 1 8 & l t ; / F o n t S i z e & g t ; & l t ; F o n t F a m i l y & g t ; S e g o e 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T i t l e & g t ; & l t ; D e s c r i p t i o n & g t ; & l t ; F o r m a t T y p e & g t ; S t a t i c & l t ; / F o r m a t T y p e & g t ; & l t ; F o n t S i z e & g t ; 2 6 & 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D e s c r i p t i o n & g t ; & l t ; / L a b e l & g t ; & l t ; D o c k & g t ; B o t t o m R i g h t & l t ; / D o c k & g t ; & l t ; / D e c o r a t o r & g t ; & l t ; D e c o r a t o r & g t ; & l t ; X & g t ; 6 1 3 & l t ; / X & g t ; & l t ; Y & g t ; 4 6 4 . 5 & l t ; / Y & g t ; & l t ; D i s t a n c e T o N e a r e s t C o r n e r X & g t ; 5 0 8 & l t ; / D i s t a n c e T o N e a r e s t C o r n e r X & g t ; & l t ; D i s t a n c e T o N e a r e s t C o r n e r Y & g t ; 3 5 4 . 5 & l t ; / D i s t a n c e T o N e a r e s t C o r n e r Y & g t ; & l t ; Z O r d e r & g t ; 1 6 & l t ; / Z O r d e r & g t ; & l t ; W i d t h & g t ; 1 8 8 & l t ; / W i d t h & g t ; & l t ; H e i g h t & g t ; 4 9 & l t ; / H e i g h t & g t ; & l t ; A c t u a l W i d t h & g t ; 1 8 8 & l t ; / A c t u a l W i d t h & g t ; & l t ; A c t u a l H e i g h t & g t ; 4 9 & l t ; / A c t u a l H e i g h t & g t ; & l t ; I s V i s i b l e & g t ; t r u e & l t ; / I s V i s i b l e & g t ; & l t ; S e t F o c u s O n L o a d V i e w & g t ; f a l s e & l t ; / S e t F o c u s O n L o a d V i e w & g t ; & l t ; L a b e l & g t ; & l t ; B a c k g r o u n d C o l o r 4 F & g t ; & l t ; R & g t ; 0 & l t ; / R & g t ; & l t ; G & g t ; 0 & l t ; / G & g t ; & l t ; B & g t ; 0 & l t ; / B & g t ; & l t ; A & g t ; 0 & l t ; / A & g t ; & l t ; / B a c k g r o u n d C o l o r 4 F & g t ; & l t ; T i t l e & g t ; & l t ; F o r m a t T y p e & g t ; S t a t i c & l t ; / F o r m a t T y p e & g t ; & l t ; T e x t & g t ; L e e   C o u n t y   M P O & l t ; / T e x t & g t ; & l t ; F o n t S i z e & g t ; 1 8 & l t ; / F o n t S i z e & g t ; & l t ; F o n t F a m i l y & g t ; S e g o e 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T i t l e & g t ; & l t ; D e s c r i p t i o n & g t ; & l t ; F o r m a t T y p e & g t ; S t a t i c & l t ; / F o r m a t T y p e & g t ; & l t ; F o n t S i z e & g t ; 2 6 & 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D e s c r i p t i o n & g t ; & l t ; / L a b e l & g t ; & l t ; D o c k & g t ; B o t t o m R i g h t & l t ; / D o c k & g t ; & l t ; / D e c o r a t o r & g t ; & l t ; D e c o r a t o r & g t ; & l t ; X & g t ; 4 5 6 & l t ; / X & g t ; & l t ; Y & g t ; 4 0 4 . 5 & l t ; / Y & g t ; & l t ; D i s t a n c e T o N e a r e s t C o r n e r X & g t ; 4 5 6 & l t ; / D i s t a n c e T o N e a r e s t C o r n e r X & g t ; & l t ; D i s t a n c e T o N e a r e s t C o r n e r Y & g t ; 4 0 4 . 5 & l t ; / D i s t a n c e T o N e a r e s t C o r n e r Y & g t ; & l t ; Z O r d e r & g t ; 1 7 & l t ; / Z O r d e r & g t ; & l t ; W i d t h & g t ; 3 4 0 & l t ; / W i d t h & g t ; & l t ; H e i g h t & g t ; 5 8 & l t ; / H e i g h t & g t ; & l t ; A c t u a l W i d t h & g t ; 3 4 0 & l t ; / A c t u a l W i d t h & g t ; & l t ; A c t u a l H e i g h t & g t ; 5 8 & l t ; / A c t u a l H e i g h t & g t ; & l t ; I s V i s i b l e & g t ; t r u e & l t ; / I s V i s i b l e & g t ; & l t ; S e t F o c u s O n L o a d V i e w & g t ; f a l s e & l t ; / S e t F o c u s O n L o a d V i e w & g t ; & l t ; L a b e l & g t ; & l t ; B a c k g r o u n d C o l o r 4 F & g t ; & l t ; R & g t ; 0 & l t ; / R & g t ; & l t ; G & g t ; 0 & l t ; / G & g t ; & l t ; B & g t ; 0 & l t ; / B & g t ; & l t ; A & g t ; 0 & l t ; / A & g t ; & l t ; / B a c k g r o u n d C o l o r 4 F & g t ; & l t ; T i t l e & g t ; & l t ; F o r m a t T y p e & g t ; S t a t i c & l t ; / F o r m a t T y p e & g t ; & l t ; T e x t & g t ; C h a r l o t t e   C o u n t y - P u n t a   G o r d a   M P O & l t ; / T e x t & g t ; & l t ; F o n t S i z e & g t ; 1 8 & l t ; / F o n t S i z e & g t ; & l t ; F o n t F a m i l y & g t ; S e g o e 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T i t l e & g t ; & l t ; D e s c r i p t i o n & g t ; & l t ; F o r m a t T y p e & g t ; S t a t i c & l t ; / F o r m a t T y p e & g t ; & l t ; F o n t S i z e & g t ; 2 6 & 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D e s c r i p t i o n & g t ; & l t ; / L a b e l & g t ; & l t ; D o c k & g t ; T o p L e f t & l t ; / D o c k & g t ; & l t ; / D e c o r a t o r & g t ; & l t ; D e c o r a t o r & g t ; & l t ; X & g t ; 4 7 2 & l t ; / X & g t ; & l t ; Y & g t ; 3 6 0 . 5 & l t ; / Y & g t ; & l t ; D i s t a n c e T o N e a r e s t C o r n e r X & g t ; 4 7 2 & l t ; / D i s t a n c e T o N e a r e s t C o r n e r X & g t ; & l t ; D i s t a n c e T o N e a r e s t C o r n e r Y & g t ; 3 6 0 . 5 & l t ; / D i s t a n c e T o N e a r e s t C o r n e r Y & g t ; & l t ; Z O r d e r & g t ; 1 8 & l t ; / Z O r d e r & g t ; & l t ; W i d t h & g t ; 2 4 1 & l t ; / W i d t h & g t ; & l t ; H e i g h t & g t ; 5 0 & l t ; / H e i g h t & g t ; & l t ; A c t u a l W i d t h & g t ; 2 4 1 & l t ; / A c t u a l W i d t h & g t ; & l t ; A c t u a l H e i g h t & g t ; 5 0 & l t ; / A c t u a l H e i g h t & g t ; & l t ; I s V i s i b l e & g t ; t r u e & l t ; / I s V i s i b l e & g t ; & l t ; S e t F o c u s O n L o a d V i e w & g t ; f a l s e & l t ; / S e t F o c u s O n L o a d V i e w & g t ; & l t ; L a b e l & g t ; & l t ; B a c k g r o u n d C o l o r 4 F & g t ; & l t ; R & g t ; 0 & l t ; / R & g t ; & l t ; G & g t ; 0 & l t ; / G & g t ; & l t ; B & g t ; 0 & l t ; / B & g t ; & l t ; A & g t ; 0 & l t ; / A & g t ; & l t ; / B a c k g r o u n d C o l o r 4 F & g t ; & l t ; T i t l e & g t ; & l t ; F o r m a t T y p e & g t ; S t a t i c & l t ; / F o r m a t T y p e & g t ; & l t ; T e x t & g t ; S a r a s o t a / M a n a t e e   M P O & l t ; / T e x t & g t ; & l t ; F o n t S i z e & g t ; 1 8 & l t ; / F o n t S i z e & g t ; & l t ; F o n t F a m i l y & g t ; S e g o e 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T i t l e & g t ; & l t ; D e s c r i p t i o n & g t ; & l t ; F o r m a t T y p e & g t ; S t a t i c & l t ; / F o r m a t T y p e & g t ; & l t ; F o n t S i z e & g t ; 2 6 & 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D e s c r i p t i o n & g t ; & l t ; / L a b e l & g t ; & l t ; D o c k & g t ; T o p L e f t & l t ; / D o c k & g t ; & l t ; / D e c o r a t o r & g t ; & l t ; D e c o r a t o r & g t ; & l t ; X & g t ; 4 9 6 & l t ; / X & g t ; & l t ; Y & g t ; 3 2 3 . 5 & l t ; / Y & g t ; & l t ; D i s t a n c e T o N e a r e s t C o r n e r X & g t ; 4 9 6 & l t ; / D i s t a n c e T o N e a r e s t C o r n e r X & g t ; & l t ; D i s t a n c e T o N e a r e s t C o r n e r Y & g t ; 3 2 3 . 5 & l t ; / D i s t a n c e T o N e a r e s t C o r n e r Y & g t ; & l t ; Z O r d e r & g t ; 1 9 & l t ; / Z O r d e r & g t ; & l t ; W i d t h & g t ; 2 0 2 & l t ; / W i d t h & g t ; & l t ; H e i g h t & g t ; 5 4 & l t ; / H e i g h t & g t ; & l t ; A c t u a l W i d t h & g t ; 2 0 2 & l t ; / A c t u a l W i d t h & g t ; & l t ; A c t u a l H e i g h t & g t ; 5 4 & l t ; / A c t u a l H e i g h t & g t ; & l t ; I s V i s i b l e & g t ; t r u e & l t ; / I s V i s i b l e & g t ; & l t ; S e t F o c u s O n L o a d V i e w & g t ; f a l s e & l t ; / S e t F o c u s O n L o a d V i e w & g t ; & l t ; L a b e l & g t ; & l t ; B a c k g r o u n d C o l o r 4 F & g t ; & l t ; R & g t ; 0 & l t ; / R & g t ; & l t ; G & g t ; 0 & l t ; / G & g t ; & l t ; B & g t ; 0 & l t ; / B & g t ; & l t ; A & g t ; 0 & l t ; / A & g t ; & l t ; / B a c k g r o u n d C o l o r 4 F & g t ; & l t ; T i t l e & g t ; & l t ; F o r m a t T y p e & g t ; S t a t i c & l t ; / F o r m a t T y p e & g t ; & l t ; T e x t & g t ; H i l l s b o r o u g h   M P O & l t ; / T e x t & g t ; & l t ; F o n t S i z e & g t ; 1 8 & l t ; / F o n t S i z e & g t ; & l t ; F o n t F a m i l y & g t ; S e g o e 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T i t l e & g t ; & l t ; D e s c r i p t i o n & g t ; & l t ; F o r m a t T y p e & g t ; S t a t i c & l t ; / F o r m a t T y p e & g t ; & l t ; F o n t S i z e & g t ; 2 6 & 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D e s c r i p t i o n & g t ; & l t ; / L a b e l & g t ; & l t ; D o c k & g t ; T o p L e f t & l t ; / D o c k & g t ; & l t ; / D e c o r a t o r & g t ; & l t ; D e c o r a t o r & g t ; & l t ; X & g t ; 4 8 4 & l t ; / X & g t ; & l t ; Y & g t ; 2 8 7 . 5 & l t ; / Y & g t ; & l t ; D i s t a n c e T o N e a r e s t C o r n e r X & g t ; 4 8 4 & l t ; / D i s t a n c e T o N e a r e s t C o r n e r X & g t ; & l t ; D i s t a n c e T o N e a r e s t C o r n e r Y & g t ; 2 8 7 . 5 & l t ; / D i s t a n c e T o N e a r e s t C o r n e r Y & g t ; & l t ; Z O r d e r & g t ; 2 0 & l t ; / Z O r d e r & g t ; & l t ; W i d t h & g t ; 1 8 2 & l t ; / W i d t h & g t ; & l t ; H e i g h t & g t ; 6 2 & l t ; / H e i g h t & g t ; & l t ; A c t u a l W i d t h & g t ; 1 8 2 & l t ; / A c t u a l W i d t h & g t ; & l t ; A c t u a l H e i g h t & g t ; 6 2 & l t ; / A c t u a l H e i g h t & g t ; & l t ; I s V i s i b l e & g t ; t r u e & l t ; / I s V i s i b l e & g t ; & l t ; S e t F o c u s O n L o a d V i e w & g t ; f a l s e & l t ; / S e t F o c u s O n L o a d V i e w & g t ; & l t ; L a b e l & g t ; & l t ; B a c k g r o u n d C o l o r 4 F & g t ; & l t ; R & g t ; 0 & l t ; / R & g t ; & l t ; G & g t ; 0 & l t ; / G & g t ; & l t ; B & g t ; 0 & l t ; / B & g t ; & l t ; A & g t ; 0 & l t ; / A & g t ; & l t ; / B a c k g r o u n d C o l o r 4 F & g t ; & l t ; T i t l e & g t ; & l t ; F o r m a t T y p e & g t ; S t a t i c & l t ; / F o r m a t T y p e & g t ; & l t ; T e x t & g t ; F o r w a r d   P i n e l l a s & l t ; / T e x t & g t ; & l t ; F o n t S i z e & g t ; 1 8 & l t ; / F o n t S i z e & g t ; & l t ; F o n t F a m i l y & g t ; S e g o e 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T i t l e & g t ; & l t ; D e s c r i p t i o n & g t ; & l t ; F o r m a t T y p e & g t ; S t a t i c & l t ; / F o r m a t T y p e & g t ; & l t ; F o n t S i z e & g t ; 2 6 & 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D e s c r i p t i o n & g t ; & l t ; / L a b e l & g t ; & l t ; D o c k & g t ; T o p L e f t & l t ; / D o c k & g t ; & l t ; / D e c o r a t o r & g t ; & l t ; D e c o r a t o r & g t ; & l t ; X & g t ; 4 7 6 & l t ; / X & g t ; & l t ; Y & g t ; 2 3 8 . 5 & l t ; / Y & g t ; & l t ; D i s t a n c e T o N e a r e s t C o r n e r X & g t ; 4 7 6 & l t ; / D i s t a n c e T o N e a r e s t C o r n e r X & g t ; & l t ; D i s t a n c e T o N e a r e s t C o r n e r Y & g t ; 2 3 8 . 5 & l t ; / D i s t a n c e T o N e a r e s t C o r n e r Y & g t ; & l t ; Z O r d e r & g t ; 2 1 & l t ; / Z O r d e r & g t ; & l t ; W i d t h & g t ; 2 0 7 & l t ; / W i d t h & g t ; & l t ; H e i g h t & g t ; 4 6 & l t ; / H e i g h t & g t ; & l t ; A c t u a l W i d t h & g t ; 2 0 7 & l t ; / A c t u a l W i d t h & g t ; & l t ; A c t u a l H e i g h t & g t ; 4 6 & l t ; / A c t u a l H e i g h t & g t ; & l t ; I s V i s i b l e & g t ; t r u e & l t ; / I s V i s i b l e & g t ; & l t ; S e t F o c u s O n L o a d V i e w & g t ; f a l s e & l t ; / S e t F o c u s O n L o a d V i e w & g t ; & l t ; L a b e l & g t ; & l t ; B a c k g r o u n d C o l o r 4 F & g t ; & l t ; R & g t ; 0 & l t ; / R & g t ; & l t ; G & g t ; 0 & l t ; / G & g t ; & l t ; B & g t ; 0 & l t ; / B & g t ; & l t ; A & g t ; 0 & l t ; / A & g t ; & l t ; / B a c k g r o u n d C o l o r 4 F & g t ; & l t ; T i t l e & g t ; & l t ; F o r m a t T y p e & g t ; S t a t i c & l t ; / F o r m a t T y p e & g t ; & l t ; T e x t & g t ; P a s c o   C o u n t y   M P O & l t ; / T e x t & g t ; & l t ; F o n t S i z e & g t ; 1 8 & l t ; / F o n t S i z e & g t ; & l t ; F o n t F a m i l y & g t ; S e g o e 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T i t l e & g t ; & l t ; D e s c r i p t i o n & g t ; & l t ; F o r m a t T y p e & g t ; S t a t i c & l t ; / F o r m a t T y p e & g t ; & l t ; F o n t S i z e & g t ; 2 6 & 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D e s c r i p t i o n & g t ; & l t ; / L a b e l & g t ; & l t ; D o c k & g t ; T o p L e f t & l t ; / D o c k & g t ; & l t ; / D e c o r a t o r & g t ; & l t ; D e c o r a t o r & g t ; & l t ; X & g t ; 4 5 9 & l t ; / X & g t ; & l t ; Y & g t ; 2 0 8 . 5 & l t ; / Y & g t ; & l t ; D i s t a n c e T o N e a r e s t C o r n e r X & g t ; 4 5 9 & l t ; / D i s t a n c e T o N e a r e s t C o r n e r X & g t ; & l t ; D i s t a n c e T o N e a r e s t C o r n e r Y & g t ; 2 0 8 . 5 & l t ; / D i s t a n c e T o N e a r e s t C o r n e r Y & g t ; & l t ; Z O r d e r & g t ; 2 2 & l t ; / Z O r d e r & g t ; & l t ; W i d t h & g t ; 2 3 2 & l t ; / W i d t h & g t ; & l t ; H e i g h t & g t ; 4 9 & l t ; / H e i g h t & g t ; & l t ; A c t u a l W i d t h & g t ; 2 3 2 & l t ; / A c t u a l W i d t h & g t ; & l t ; A c t u a l H e i g h t & g t ; 4 9 & l t ; / A c t u a l H e i g h t & g t ; & l t ; I s V i s i b l e & g t ; t r u e & l t ; / I s V i s i b l e & g t ; & l t ; S e t F o c u s O n L o a d V i e w & g t ; f a l s e & l t ; / S e t F o c u s O n L o a d V i e w & g t ; & l t ; L a b e l & g t ; & l t ; B a c k g r o u n d C o l o r 4 F & g t ; & l t ; R & g t ; 0 & l t ; / R & g t ; & l t ; G & g t ; 0 & l t ; / G & g t ; & l t ; B & g t ; 0 & l t ; / B & g t ; & l t ; A & g t ; 0 & l t ; / A & g t ; & l t ; / B a c k g r o u n d C o l o r 4 F & g t ; & l t ; T i t l e & g t ; & l t ; F o r m a t T y p e & g t ; S t a t i c & l t ; / F o r m a t T y p e & g t ; & l t ; T e x t & g t ; H e r n a n d o / C i t r u s   M P O & l t ; / T e x t & g t ; & l t ; F o n t S i z e & g t ; 1 8 & l t ; / F o n t S i z e & g t ; & l t ; F o n t F a m i l y & g t ; S e g o e 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T i t l e & g t ; & l t ; D e s c r i p t i o n & g t ; & l t ; F o r m a t T y p e & g t ; S t a t i c & l t ; / F o r m a t T y p e & g t ; & l t ; F o n t S i z e & g t ; 2 6 & 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D e s c r i p t i o n & g t ; & l t ; / L a b e l & g t ; & l t ; D o c k & g t ; T o p L e f t & l t ; / D o c k & g t ; & l t ; / D e c o r a t o r & g t ; & l t ; D e c o r a t o r & g t ; & l t ; X & g t ; 3 6 9 & l t ; / X & g t ; & l t ; Y & g t ; 5 1 . 5 & l t ; / Y & g t ; & l t ; D i s t a n c e T o N e a r e s t C o r n e r X & g t ; 3 6 9 & l t ; / D i s t a n c e T o N e a r e s t C o r n e r X & g t ; & l t ; D i s t a n c e T o N e a r e s t C o r n e r Y & g t ; 5 1 . 5 & l t ; / D i s t a n c e T o N e a r e s t C o r n e r Y & g t ; & l t ; Z O r d e r & g t ; 2 3 & l t ; / Z O r d e r & g t ; & l t ; W i d t h & g t ; 2 0 9 & l t ; / W i d t h & g t ; & l t ; H e i g h t & g t ; 5 8 & l t ; / H e i g h t & g t ; & l t ; A c t u a l W i d t h & g t ; 2 0 9 & l t ; / A c t u a l W i d t h & g t ; & l t ; A c t u a l H e i g h t & g t ; 5 8 & l t ; / A c t u a l H e i g h t & g t ; & l t ; I s V i s i b l e & g t ; t r u e & l t ; / I s V i s i b l e & g t ; & l t ; S e t F o c u s O n L o a d V i e w & g t ; f a l s e & l t ; / S e t F o c u s O n L o a d V i e w & g t ; & l t ; L a b e l & g t ; & l t ; B a c k g r o u n d C o l o r 4 F & g t ; & l t ; R & g t ; 0 & l t ; / R & g t ; & l t ; G & g t ; 0 & l t ; / G & g t ; & l t ; B & g t ; 0 & l t ; / B & g t ; & l t ; A & g t ; 0 & l t ; / A & g t ; & l t ; / B a c k g r o u n d C o l o r 4 F & g t ; & l t ; T i t l e & g t ; & l t ; F o r m a t T y p e & g t ; S t a t i c & l t ; / F o r m a t T y p e & g t ; & l t ; T e x t & g t ; C a p i t a l   R e g i o n   T P A & l t ; / T e x t & g t ; & l t ; F o n t S i z e & g t ; 1 8 & l t ; / F o n t S i z e & g t ; & l t ; F o n t F a m i l y & g t ; S e g o e 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T i t l e & g t ; & l t ; D e s c r i p t i o n & g t ; & l t ; F o r m a t T y p e & g t ; S t a t i c & l t ; / F o r m a t T y p e & g t ; & l t ; F o n t S i z e & g t ; 2 6 & 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D e s c r i p t i o n & g t ; & l t ; / L a b e l & g t ; & l t ; D o c k & g t ; T o p L e f t & l t ; / D o c k & g t ; & l t ; / D e c o r a t o r & g t ; & l t ; D e c o r a t o r & g t ; & l t ; X & g t ; 2 2 3 & l t ; / X & g t ; & l t ; Y & g t ; 1 0 8 . 5 & l t ; / Y & g t ; & l t ; D i s t a n c e T o N e a r e s t C o r n e r X & g t ; 2 2 3 & l t ; / D i s t a n c e T o N e a r e s t C o r n e r X & g t ; & l t ; D i s t a n c e T o N e a r e s t C o r n e r Y & g t ; 1 0 8 . 5 & l t ; / D i s t a n c e T o N e a r e s t C o r n e r Y & g t ; & l t ; Z O r d e r & g t ; 2 4 & l t ; / Z O r d e r & g t ; & l t ; W i d t h & g t ; 1 9 9 & l t ; / W i d t h & g t ; & l t ; H e i g h t & g t ; 6 2 & l t ; / H e i g h t & g t ; & l t ; A c t u a l W i d t h & g t ; 1 9 9 & l t ; / A c t u a l W i d t h & g t ; & l t ; A c t u a l H e i g h t & g t ; 6 2 & l t ; / A c t u a l H e i g h t & g t ; & l t ; I s V i s i b l e & g t ; t r u e & l t ; / I s V i s i b l e & g t ; & l t ; S e t F o c u s O n L o a d V i e w & g t ; f a l s e & l t ; / S e t F o c u s O n L o a d V i e w & g t ; & l t ; L a b e l & g t ; & l t ; B a c k g r o u n d C o l o r 4 F & g t ; & l t ; R & g t ; 0 & l t ; / R & g t ; & l t ; G & g t ; 0 & l t ; / G & g t ; & l t ; B & g t ; 0 & l t ; / B & g t ; & l t ; A & g t ; 0 & l t ; / A & g t ; & l t ; / B a c k g r o u n d C o l o r 4 F & g t ; & l t ; T i t l e & g t ; & l t ; F o r m a t T y p e & g t ; S t a t i c & l t ; / F o r m a t T y p e & g t ; & l t ; T e x t & g t ; B a y   C o u n t y   T P O & l t ; / T e x t & g t ; & l t ; F o n t S i z e & g t ; 1 8 & l t ; / F o n t S i z e & g t ; & l t ; F o n t F a m i l y & g t ; S e g o e 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T i t l e & g t ; & l t ; D e s c r i p t i o n & g t ; & l t ; F o r m a t T y p e & g t ; S t a t i c & l t ; / F o r m a t T y p e & g t ; & l t ; F o n t S i z e & g t ; 2 6 & 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D e s c r i p t i o n & g t ; & l t ; / L a b e l & g t ; & l t ; D o c k & g t ; T o p L e f t & l t ; / D o c k & g t ; & l t ; / D e c o r a t o r & g t ; & l t ; D e c o r a t o r & g t ; & l t ; X & g t ; 1 2 6 & l t ; / X & g t ; & l t ; Y & g t ; 7 5 . 5 & l t ; / Y & g t ; & l t ; D i s t a n c e T o N e a r e s t C o r n e r X & g t ; 1 2 6 & l t ; / D i s t a n c e T o N e a r e s t C o r n e r X & g t ; & l t ; D i s t a n c e T o N e a r e s t C o r n e r Y & g t ; 7 5 . 5 & l t ; / D i s t a n c e T o N e a r e s t C o r n e r Y & g t ; & l t ; Z O r d e r & g t ; 2 5 & l t ; / Z O r d e r & g t ; & l t ; W i d t h & g t ; 2 5 5 & l t ; / W i d t h & g t ; & l t ; H e i g h t & g t ; 6 0 & l t ; / H e i g h t & g t ; & l t ; A c t u a l W i d t h & g t ; 2 5 5 & l t ; / A c t u a l W i d t h & g t ; & l t ; A c t u a l H e i g h t & g t ; 6 0 & l t ; / A c t u a l H e i g h t & g t ; & l t ; I s V i s i b l e & g t ; t r u e & l t ; / I s V i s i b l e & g t ; & l t ; S e t F o c u s O n L o a d V i e w & g t ; f a l s e & l t ; / S e t F o c u s O n L o a d V i e w & g t ; & l t ; L a b e l & g t ; & l t ; B a c k g r o u n d C o l o r 4 F & g t ; & l t ; R & g t ; 0 & l t ; / R & g t ; & l t ; G & g t ; 0 & l t ; / G & g t ; & l t ; B & g t ; 0 & l t ; / B & g t ; & l t ; A & g t ; 0 & l t ; / A & g t ; & l t ; / B a c k g r o u n d C o l o r 4 F & g t ; & l t ; T i t l e & g t ; & l t ; F o r m a t T y p e & g t ; S t a t i c & l t ; / F o r m a t T y p e & g t ; & l t ; T e x t & g t ; O k a l o o s a - W a l t o n   T P O & l t ; / T e x t & g t ; & l t ; F o n t S i z e & g t ; 1 8 & l t ; / F o n t S i z e & g t ; & l t ; F o n t F a m i l y & g t ; S e g o e 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T i t l e & g t ; & l t ; D e s c r i p t i o n & g t ; & l t ; F o r m a t T y p e & g t ; S t a t i c & l t ; / F o r m a t T y p e & g t ; & l t ; F o n t S i z e & g t ; 2 6 & 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D e s c r i p t i o n & g t ; & l t ; / L a b e l & g t ; & l t ; D o c k & g t ; T o p L e f t & l t ; / D o c k & g t ; & l t ; / D e c o r a t o r & g t ; & l t ; D e c o r a t o r & g t ; & l t ; X & g t ; - 8 & l t ; / X & g t ; & l t ; Y & g t ; 1 0 3 . 5 & l t ; / Y & g t ; & l t ; D i s t a n c e T o N e a r e s t C o r n e r X & g t ; - 8 & l t ; / D i s t a n c e T o N e a r e s t C o r n e r X & g t ; & l t ; D i s t a n c e T o N e a r e s t C o r n e r Y & g t ; 1 0 3 . 5 & l t ; / D i s t a n c e T o N e a r e s t C o r n e r Y & g t ; & l t ; Z O r d e r & g t ; 2 6 & l t ; / Z O r d e r & g t ; & l t ; W i d t h & g t ; 2 4 1 & l t ; / W i d t h & g t ; & l t ; H e i g h t & g t ; 5 2 & l t ; / H e i g h t & g t ; & l t ; A c t u a l W i d t h & g t ; 2 4 1 & l t ; / A c t u a l W i d t h & g t ; & l t ; A c t u a l H e i g h t & g t ; 5 2 & l t ; / A c t u a l H e i g h t & g t ; & l t ; I s V i s i b l e & g t ; t r u e & l t ; / I s V i s i b l e & g t ; & l t ; S e t F o c u s O n L o a d V i e w & g t ; f a l s e & l t ; / S e t F o c u s O n L o a d V i e w & g t ; & l t ; L a b e l & g t ; & l t ; B a c k g r o u n d C o l o r 4 F & g t ; & l t ; R & g t ; 0 & l t ; / R & g t ; & l t ; G & g t ; 0 & l t ; / G & g t ; & l t ; B & g t ; 0 & l t ; / B & g t ; & l t ; A & g t ; 0 & l t ; / A & g t ; & l t ; / B a c k g r o u n d C o l o r 4 F & g t ; & l t ; T i t l e & g t ; & l t ; F o r m a t T y p e & g t ; S t a t i c & l t ; / F o r m a t T y p e & g t ; & l t ; T e x t & g t ; F l o r i d a - A l a b a m a   T P O & l t ; / T e x t & g t ; & l t ; F o n t S i z e & g t ; 1 8 & l t ; / F o n t S i z e & g t ; & l t ; F o n t F a m i l y & g t ; S e g o e 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T i t l e & g t ; & l t ; D e s c r i p t i o n & g t ; & l t ; F o r m a t T y p e & g t ; S t a t i c & l t ; / F o r m a t T y p e & g t ; & l t ; F o n t S i z e & g t ; 2 6 & 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D e s c r i p t i o n & g t ; & l t ; / L a b e l & g t ; & l t ; D o c k & g t ; T o p L e f t & l t ; / D o c k & g t ; & l t ; / D e c o r a t o r & g t ; & l t ; D e c o r a t o r & g t ; & l t ; X & g t ; 3 1 8 & l t ; / X & g t ; & l t ; Y & g t ; 6 2 6 & l t ; / Y & g t ; & l t ; D i s t a n c e T o N e a r e s t C o r n e r X & g t ; 3 1 8 & l t ; / D i s t a n c e T o N e a r e s t C o r n e r X & g t ; & l t ; D i s t a n c e T o N e a r e s t C o r n e r Y & g t ; 0 & l t ; / D i s t a n c e T o N e a r e s t C o r n e r Y & g t ; & l t ; Z O r d e r & g t ; 2 7 & l t ; / Z O r d e r & g t ; & l t ; W i d t h & g t ; 3 6 4 & l t ; / W i d t h & g t ; & l t ; H e i g h t & g t ; 2 4 2 & l t ; / H e i g h t & g t ; & l t ; A c t u a l W i d t h & g t ; 3 6 4 & l t ; / A c t u a l W i d t h & g t ; & l t ; A c t u a l H e i g h t & g t ; 2 4 2 & l t ; / A c t u a l H e i g h t & g t ; & l t ; I s V i s i b l e & g t ; f a l s e & l t ; / I s V i s i b l e & g t ; & l t ; S e t F o c u s O n L o a d V i e w & g t ; f a l s e & l t ; / S e t F o c u s O n L o a d V i e w & g t ; & l t ; L e g e n d   D i s p l a y L e g e n d T i t l e = " t r u e " & g t ; & l t ; B a c k g r o u n d C o l o r & g t ; & l t ; R & g t ; 1 & l t ; / R & g t ; & l t ; G & g t ; 1 & l t ; / G & g t ; & l t ; B & g t ; 1 & l t ; / B & g t ; & l t ; A & g t ; 0 . 9 0 1 9 6 0 8 & l t ; / A & g t ; & l t ; / B a c k g r o u n d C o l o r & g t ; & l t ; L a y e r F o r m a t & g t ; & l t ; F o r m a t T y p e & g t ; S t a t i c & l t ; / F o r m a t T y p e & g t ; & l t ; F o n t S i z e & g t ; 3 6 & l t ; / F o n t S i z e & g t ; & l t ; F o n t F a m i l y & g t ; S e g o e   U I & l t ; / F o n t F a m i l y & g t ; & l t ; F o n t S t y l e & g t ; N o r m a l & l t ; / F o n t S t y l e & g t ; & l t ; F o n t W e i g h t & g t ; B o l d & l t ; / F o n t W e i g h t & g t ; & l t ; I s A u t o m a t i c C o l o r & g t ; f a l s 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L a y e r F o r m a t & g t ; & l t ; C a t e g o r y F o r m a t & g t ; & l t ; F o r m a t T y p e & g t ; S t a t i c & l t ; / F o r m a t T y p e & g t ; & l t ; F o n t S i z e & g t ; 2 8 & l t ; / F o n t S i z e & g t ; & l t ; F o n t F a m i l y & g t ; S e g o e   U I & l t ; / F o n t F a m i l y & g t ; & l t ; F o n t S t y l e & g t ; N o r m a l & l t ; / F o n t S t y l e & g t ; & l t ; F o n t W e i g h t & g t ; N o r m a l & l t ; / F o n t W e i g h t & g t ; & l t ; I s A u t o m a t i c C o l o r & g t ; f a l s 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C a t e g o r y F o r m a t & g t ; & l t ; M i n M a x F o n t S i z e & g t ; 2 4 & l t ; / M i n M a x F o n t S i z e & g t ; & l t ; S w a t c h S i z e & g t ; 3 8 & l t ; / S w a t c h S i z e & g t ; & l t ; G r a d i e n t S w a t c h S i z e & g t ; 2 3 & l t ; / G r a d i e n t S w a t c h S i z e & g t ; & l t ; L a y e r I d & g t ; 2 8 7 8 4 7 4 3 - 2 4 0 9 - 4 c 0 1 - b 6 6 d - a 9 7 1 6 d 6 4 1 d 2 2 & l t ; / L a y e r I d & g t ; & l t ; R a w H e a t M a p M i n & g t ; 0 & l t ; / R a w H e a t M a p M i n & g t ; & l t ; R a w H e a t M a p M a x & g t ; 0 & l t ; / R a w H e a t M a p M a x & g t ; & l t ; M i n i m u m & g t ; N a N & l t ; / M i n i m u m & g t ; & l t ; M a x i m u m & g t ; N a N & l t ; / M a x i m u m & g t ; & l t ; / L e g e n d & g t ; & l t ; D o c k & g t ; B o t t o m L e f t & l t ; / D o c k & g t ; & l t ; / D e c o r a t o r & g t ; & l t ; D e c o r a t o r & g t ; & l t ; X & g t ; - 3 & l t ; / X & g t ; & l t ; Y & g t ; 6 2 4 & l t ; / Y & g t ; & l t ; D i s t a n c e T o N e a r e s t C o r n e r X & g t ; - 3 & l t ; / D i s t a n c e T o N e a r e s t C o r n e r X & g t ; & l t ; D i s t a n c e T o N e a r e s t C o r n e r Y & g t ; 0 & l t ; / D i s t a n c e T o N e a r e s t C o r n e r Y & g t ; & l t ; Z O r d e r & g t ; 2 8 & l t ; / Z O r d e r & g t ; & l t ; W i d t h & g t ; 3 3 3 & l t ; / W i d t h & g t ; & l t ; H e i g h t & g t ; 2 4 4 & l t ; / H e i g h t & g t ; & l t ; A c t u a l W i d t h & g t ; 3 3 3 & l t ; / A c t u a l W i d t h & g t ; & l t ; A c t u a l H e i g h t & g t ; 2 4 4 & l t ; / A c t u a l H e i g h t & g t ; & l t ; I s V i s i b l e & g t ; f a l s e & l t ; / I s V i s i b l e & g t ; & l t ; S e t F o c u s O n L o a d V i e w & g t ; f a l s e & l t ; / S e t F o c u s O n L o a d V i e w & g t ; & l t ; L e g e n d   D i s p l a y L e g e n d T i t l e = " t r u e " & g t ; & l t ; B a c k g r o u n d C o l o r & g t ; & l t ; R & g t ; 1 & l t ; / R & g t ; & l t ; G & g t ; 1 & l t ; / G & g t ; & l t ; B & g t ; 1 & l t ; / B & g t ; & l t ; A & g t ; 0 . 9 0 1 9 6 0 8 & l t ; / A & g t ; & l t ; / B a c k g r o u n d C o l o r & g t ; & l t ; L a y e r F o r m a t & g t ; & l t ; F o r m a t T y p e & g t ; S t a t i c & l t ; / F o r m a t T y p e & g t ; & l t ; F o n t S i z e & g t ; 3 6 & l t ; / F o n t S i z e & g t ; & l t ; F o n t F a m i l y & g t ; S e g o e   U I & l t ; / F o n t F a m i l y & g t ; & l t ; F o n t S t y l e & g t ; N o r m a l & l t ; / F o n t S t y l e & g t ; & l t ; F o n t W e i g h t & g t ; B o l d & l t ; / F o n t W e i g h t & g t ; & l t ; I s A u t o m a t i c C o l o r & g t ; f a l s 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L a y e r F o r m a t & g t ; & l t ; C a t e g o r y F o r m a t & g t ; & l t ; F o r m a t T y p e & g t ; S t a t i c & l t ; / F o r m a t T y p e & g t ; & l t ; F o n t S i z e & g t ; 2 8 & l t ; / F o n t S i z e & g t ; & l t ; F o n t F a m i l y & g t ; S e g o e   U I & l t ; / F o n t F a m i l y & g t ; & l t ; F o n t S t y l e & g t ; N o r m a l & l t ; / F o n t S t y l e & g t ; & l t ; F o n t W e i g h t & g t ; N o r m a l & l t ; / F o n t W e i g h t & g t ; & l t ; I s A u t o m a t i c C o l o r & g t ; f a l s 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C a t e g o r y F o r m a t & g t ; & l t ; M i n M a x F o n t S i z e & g t ; 2 4 & l t ; / M i n M a x F o n t S i z e & g t ; & l t ; S w a t c h S i z e & g t ; 3 8 & l t ; / S w a t c h S i z e & g t ; & l t ; G r a d i e n t S w a t c h S i z e & g t ; 2 3 & l t ; / G r a d i e n t S w a t c h S i z e & g t ; & l t ; L a y e r I d & g t ; 3 c 7 f 0 a 0 8 - 0 3 3 8 - 4 4 9 1 - a 5 5 3 - a 3 0 3 a e 8 c a 7 0 b & l t ; / L a y e r I d & g t ; & l t ; R a w H e a t M a p M i n & g t ; 0 & l t ; / R a w H e a t M a p M i n & g t ; & l t ; R a w H e a t M a p M a x & g t ; 0 & l t ; / R a w H e a t M a p M a x & g t ; & l t ; M i n i m u m & g t ; N a N & l t ; / M i n i m u m & g t ; & l t ; M a x i m u m & g t ; N a N & l t ; / M a x i m u m & g t ; & l t ; / L e g e n d & g t ; & l t ; D o c k & g t ; B o t t o m L e f t & l t ; / D o c k & g t ; & l t ; / D e c o r a t o r & g t ; & l t ; D e c o r a t o r & g t ; & l t ; X & g t ; 3 1 6 & l t ; / X & g t ; & l t ; Y & g t ; 6 2 6 & l t ; / Y & g t ; & l t ; D i s t a n c e T o N e a r e s t C o r n e r X & g t ; 3 1 6 & l t ; / D i s t a n c e T o N e a r e s t C o r n e r X & g t ; & l t ; D i s t a n c e T o N e a r e s t C o r n e r Y & g t ; 0 & l t ; / D i s t a n c e T o N e a r e s t C o r n e r Y & g t ; & l t ; Z O r d e r & g t ; 2 9 & l t ; / Z O r d e r & g t ; & l t ; W i d t h & g t ; 3 4 4 & l t ; / W i d t h & g t ; & l t ; H e i g h t & g t ; 2 4 2 & l t ; / H e i g h t & g t ; & l t ; A c t u a l W i d t h & g t ; 3 4 4 & l t ; / A c t u a l W i d t h & g t ; & l t ; A c t u a l H e i g h t & g t ; 2 4 2 & l t ; / A c t u a l H e i g h t & g t ; & l t ; I s V i s i b l e & g t ; f a l s e & l t ; / I s V i s i b l e & g t ; & l t ; S e t F o c u s O n L o a d V i e w & g t ; f a l s e & l t ; / S e t F o c u s O n L o a d V i e w & g t ; & l t ; L e g e n d   D i s p l a y L e g e n d T i t l e = " t r u e " & g t ; & l t ; B a c k g r o u n d C o l o r & g t ; & l t ; R & g t ; 1 & l t ; / R & g t ; & l t ; G & g t ; 1 & l t ; / G & g t ; & l t ; B & g t ; 1 & l t ; / B & g t ; & l t ; A & g t ; 0 . 9 0 1 9 6 0 8 & l t ; / A & g t ; & l t ; / B a c k g r o u n d C o l o r & g t ; & l t ; L a y e r F o r m a t & g t ; & l t ; F o r m a t T y p e & g t ; S t a t i c & l t ; / F o r m a t T y p e & g t ; & l t ; F o n t S i z e & g t ; 3 6 & l t ; / F o n t S i z e & g t ; & l t ; F o n t F a m i l y & g t ; S e g o e   U I & l t ; / F o n t F a m i l y & g t ; & l t ; F o n t S t y l e & g t ; N o r m a l & l t ; / F o n t S t y l e & g t ; & l t ; F o n t W e i g h t & g t ; B o l d & l t ; / F o n t W e i g h t & g t ; & l t ; I s A u t o m a t i c C o l o r & g t ; f a l s 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L a y e r F o r m a t & g t ; & l t ; C a t e g o r y F o r m a t & g t ; & l t ; F o r m a t T y p e & g t ; S t a t i c & l t ; / F o r m a t T y p e & g t ; & l t ; F o n t S i z e & g t ; 2 8 & l t ; / F o n t S i z e & g t ; & l t ; F o n t F a m i l y & g t ; S e g o e   U I & l t ; / F o n t F a m i l y & g t ; & l t ; F o n t S t y l e & g t ; N o r m a l & l t ; / F o n t S t y l e & g t ; & l t ; F o n t W e i g h t & g t ; N o r m a l & l t ; / F o n t W e i g h t & g t ; & l t ; I s A u t o m a t i c C o l o r & g t ; f a l s 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C a t e g o r y F o r m a t & g t ; & l t ; M i n M a x F o n t S i z e & g t ; 2 4 & l t ; / M i n M a x F o n t S i z e & g t ; & l t ; S w a t c h S i z e & g t ; 3 8 & l t ; / S w a t c h S i z e & g t ; & l t ; G r a d i e n t S w a t c h S i z e & g t ; 2 3 & l t ; / G r a d i e n t S w a t c h S i z e & g t ; & l t ; L a y e r I d & g t ; 0 c d 5 4 3 2 c - f d 1 0 - 4 6 a f - 9 e 2 a - c 4 e a 1 6 3 c d f 5 2 & l t ; / L a y e r I d & g t ; & l t ; R a w H e a t M a p M i n & g t ; 0 & l t ; / R a w H e a t M a p M i n & g t ; & l t ; R a w H e a t M a p M a x & g t ; 0 & l t ; / R a w H e a t M a p M a x & g t ; & l t ; M i n i m u m & g t ; N a N & l t ; / M i n i m u m & g t ; & l t ; M a x i m u m & g t ; N a N & l t ; / M a x i m u m & g t ; & l t ; / L e g e n d & g t ; & l t ; D o c k & g t ; B o t t o m L e f t & l t ; / D o c k & g t ; & l t ; / D e c o r a t o r & g t ; & l t ; D e c o r a t o r & g t ; & l t ; X & g t ; - 4 & l t ; / X & g t ; & l t ; Y & g t ; 6 5 3 & l t ; / Y & g t ; & l t ; D i s t a n c e T o N e a r e s t C o r n e r X & g t ; - 4 & l t ; / D i s t a n c e T o N e a r e s t C o r n e r X & g t ; & l t ; D i s t a n c e T o N e a r e s t C o r n e r Y & g t ; 5 & l t ; / D i s t a n c e T o N e a r e s t C o r n e r Y & g t ; & l t ; Z O r d e r & g t ; 3 0 & l t ; / Z O r d e r & g t ; & l t ; W i d t h & g t ; 2 7 6 & l t ; / W i d t h & g t ; & l t ; H e i g h t & g t ; 2 1 0 & l t ; / H e i g h t & g t ; & l t ; A c t u a l W i d t h & g t ; 2 7 6 & l t ; / A c t u a l W i d t h & g t ; & l t ; A c t u a l H e i g h t & g t ; 2 1 0 & l t ; / A c t u a l H e i g h t & g t ; & l t ; I s V i s i b l e & g t ; f a l s e & l t ; / I s V i s i b l e & g t ; & l t ; S e t F o c u s O n L o a d V i e w & g t ; f a l s e & l t ; / S e t F o c u s O n L o a d V i e w & g t ; & l t ; L e g e n d   D i s p l a y L e g e n d T i t l e = " t r u e " & g t ; & l t ; B a c k g r o u n d C o l o r & g t ; & l t ; R & g t ; 1 & l t ; / R & g t ; & l t ; G & g t ; 1 & l t ; / G & g t ; & l t ; B & g t ; 1 & l t ; / B & g t ; & l t ; A & g t ; 0 . 9 0 1 9 6 0 8 & l t ; / A & g t ; & l t ; / B a c k g r o u n d C o l o r & g t ; & l t ; L a y e r F o r m a t & g t ; & l t ; F o r m a t T y p e & g t ; S t a t i c & l t ; / F o r m a t T y p e & g t ; & l t ; F o n t S i z e & g t ; 2 4 & l t ; / F o n t S i z e & g t ; & l t ; F o n t F a m i l y & g t ; S e g o e   U I & l t ; / F o n t F a m i l y & g t ; & l t ; F o n t S t y l e & g t ; N o r m a l & l t ; / F o n t S t y l e & g t ; & l t ; F o n t W e i g h t & g t ; B o l d & l t ; / F o n t W e i g h t & g t ; & l t ; I s A u t o m a t i c C o l o r & g t ; f a l s 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L a y e r F o r m a t & g t ; & l t ; C a t e g o r y F o r m a t & g t ; & l t ; F o r m a t T y p e & g t ; S t a t i c & l t ; / F o r m a t T y p e & g t ; & l t ; F o n t S i z e & g t ; 2 0 & l t ; / F o n t S i z e & g t ; & l t ; F o n t F a m i l y & g t ; S e g o e   U I & l t ; / F o n t F a m i l y & g t ; & l t ; F o n t S t y l e & g t ; N o r m a l & l t ; / F o n t S t y l e & g t ; & l t ; F o n t W e i g h t & g t ; N o r m a l & l t ; / F o n t W e i g h t & g t ; & l t ; I s A u t o m a t i c C o l o r & g t ; f a l s 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C a t e g o r y F o r m a t & g t ; & l t ; M i n M a x F o n t S i z e & g t ; 1 8 & l t ; / M i n M a x F o n t S i z e & g t ; & l t ; S w a t c h S i z e & g t ; 2 7 & l t ; / S w a t c h S i z e & g t ; & l t ; G r a d i e n t S w a t c h S i z e & g t ; 1 7 & l t ; / G r a d i e n t S w a t c h S i z e & g t ; & l t ; L a y e r I d & g t ; e 8 9 f 8 c d 6 - 3 1 a 0 - 4 5 8 8 - 9 d c 2 - 4 6 e 2 a 6 5 9 6 c c 5 & l t ; / L a y e r I d & g t ; & l t ; R a w H e a t M a p M i n & g t ; 0 & l t ; / R a w H e a t M a p M i n & g t ; & l t ; R a w H e a t M a p M a x & g t ; 0 & l t ; / R a w H e a t M a p M a x & g t ; & l t ; M i n i m u m & g t ; 1 5 4 9 0 0 & l t ; / M i n i m u m & g t ; & l t ; M a x i m u m & g t ; 2 8 1 2 1 0 0 & l t ; / M a x i m u m & g t ; & l t ; / L e g e n d & g t ; & l t ; D o c k & g t ; B o t t o m L e f t & l t ; / D o c k & g t ; & l t ; / D e c o r a t o r & g t ; & l t ; D e c o r a t o r & g t ; & l t ; X & g t ; 2 5 8 & l t ; / X & g t ; & l t ; Y & g t ; 6 5 4 & l t ; / Y & g t ; & l t ; D i s t a n c e T o N e a r e s t C o r n e r X & g t ; 2 5 8 & l t ; / D i s t a n c e T o N e a r e s t C o r n e r X & g t ; & l t ; D i s t a n c e T o N e a r e s t C o r n e r Y & g t ; 6 & l t ; / D i s t a n c e T o N e a r e s t C o r n e r Y & g t ; & l t ; Z O r d e r & g t ; 3 1 & l t ; / Z O r d e r & g t ; & l t ; W i d t h & g t ; 2 7 8 & l t ; / W i d t h & g t ; & l t ; H e i g h t & g t ; 2 0 8 & l t ; / H e i g h t & g t ; & l t ; A c t u a l W i d t h & g t ; 2 7 8 & l t ; / A c t u a l W i d t h & g t ; & l t ; A c t u a l H e i g h t & g t ; 2 0 8 & l t ; / A c t u a l H e i g h t & g t ; & l t ; I s V i s i b l e & g t ; f a l s e & l t ; / I s V i s i b l e & g t ; & l t ; S e t F o c u s O n L o a d V i e w & g t ; f a l s e & l t ; / S e t F o c u s O n L o a d V i e w & g t ; & l t ; L e g e n d   D i s p l a y L e g e n d T i t l e = " t r u e " & g t ; & l t ; B a c k g r o u n d C o l o r & g t ; & l t ; R & g t ; 1 & l t ; / R & g t ; & l t ; G & g t ; 1 & l t ; / G & g t ; & l t ; B & g t ; 1 & l t ; / B & g t ; & l t ; A & g t ; 0 . 9 0 1 9 6 0 8 & l t ; / A & g t ; & l t ; / B a c k g r o u n d C o l o r & g t ; & l t ; L a y e r F o r m a t & g t ; & l t ; F o r m a t T y p e & g t ; S t a t i c & l t ; / F o r m a t T y p e & g t ; & l t ; F o n t S i z e & g t ; 2 4 & l t ; / F o n t S i z e & g t ; & l t ; F o n t F a m i l y & g t ; S e g o e   U I & l t ; / F o n t F a m i l y & g t ; & l t ; F o n t S t y l e & g t ; N o r m a l & l t ; / F o n t S t y l e & g t ; & l t ; F o n t W e i g h t & g t ; B o l d & l t ; / F o n t W e i g h t & g t ; & l t ; I s A u t o m a t i c C o l o r & g t ; f a l s 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L a y e r F o r m a t & g t ; & l t ; C a t e g o r y F o r m a t & g t ; & l t ; F o r m a t T y p e & g t ; S t a t i c & l t ; / F o r m a t T y p e & g t ; & l t ; F o n t S i z e & g t ; 2 0 & l t ; / F o n t S i z e & g t ; & l t ; F o n t F a m i l y & g t ; S e g o e   U I & l t ; / F o n t F a m i l y & g t ; & l t ; F o n t S t y l e & g t ; N o r m a l & l t ; / F o n t S t y l e & g t ; & l t ; F o n t W e i g h t & g t ; N o r m a l & l t ; / F o n t W e i g h t & g t ; & l t ; I s A u t o m a t i c C o l o r & g t ; f a l s 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C a t e g o r y F o r m a t & g t ; & l t ; M i n M a x F o n t S i z e & g t ; 1 8 & l t ; / M i n M a x F o n t S i z e & g t ; & l t ; S w a t c h S i z e & g t ; 2 7 & l t ; / S w a t c h S i z e & g t ; & l t ; G r a d i e n t S w a t c h S i z e & g t ; 1 7 & l t ; / G r a d i e n t S w a t c h S i z e & g t ; & l t ; L a y e r I d & g t ; 4 3 7 d b 5 6 9 - 9 9 2 6 - 4 5 1 0 - 8 a c b - 8 c 8 4 c 8 4 f 1 2 3 4 & l t ; / L a y e r I d & g t ; & l t ; R a w H e a t M a p M i n & g t ; 0 & l t ; / R a w H e a t M a p M i n & g t ; & l t ; R a w H e a t M a p M a x & g t ; 0 & l t ; / R a w H e a t M a p M a x & g t ; & l t ; M i n i m u m & g t ; - 1 5 5 2 & l t ; / M i n i m u m & g t ; & l t ; M a x i m u m & g t ; 3 9 1 0 4 1 & l t ; / M a x i m u m & g t ; & l t ; / L e g e n d & g t ; & l t ; D o c k & g t ; B o t t o m L e f t & l t ; / D o c k & g t ; & l t ; / D e c o r a t o r & g t ; & l t ; D e c o r a t o r & g t ; & l t ; X & g t ; 2 5 5 & l t ; / X & g t ; & l t ; Y & g t ; 6 5 3 & l t ; / Y & g t ; & l t ; D i s t a n c e T o N e a r e s t C o r n e r X & g t ; 2 5 5 & l t ; / D i s t a n c e T o N e a r e s t C o r n e r X & g t ; & l t ; D i s t a n c e T o N e a r e s t C o r n e r Y & g t ; 6 & l t ; / D i s t a n c e T o N e a r e s t C o r n e r Y & g t ; & l t ; Z O r d e r & g t ; 3 2 & l t ; / Z O r d e r & g t ; & l t ; W i d t h & g t ; 2 8 8 & l t ; / W i d t h & g t ; & l t ; H e i g h t & g t ; 2 0 9 & l t ; / H e i g h t & g t ; & l t ; A c t u a l W i d t h & g t ; 2 8 8 & l t ; / A c t u a l W i d t h & g t ; & l t ; A c t u a l H e i g h t & g t ; 2 0 9 & l t ; / A c t u a l H e i g h t & g t ; & l t ; I s V i s i b l e & g t ; f a l s e & l t ; / I s V i s i b l e & g t ; & l t ; S e t F o c u s O n L o a d V i e w & g t ; f a l s e & l t ; / S e t F o c u s O n L o a d V i e w & g t ; & l t ; L e g e n d   D i s p l a y L e g e n d T i t l e = " t r u e " & g t ; & l t ; B a c k g r o u n d C o l o r & g t ; & l t ; R & g t ; 1 & l t ; / R & g t ; & l t ; G & g t ; 1 & l t ; / G & g t ; & l t ; B & g t ; 1 & l t ; / B & g t ; & l t ; A & g t ; 0 . 9 0 1 9 6 0 8 & l t ; / A & g t ; & l t ; / B a c k g r o u n d C o l o r & g t ; & l t ; L a y e r F o r m a t & g t ; & l t ; F o r m a t T y p e & g t ; S t a t i c & l t ; / F o r m a t T y p e & g t ; & l t ; F o n t S i z e & g t ; 2 4 & l t ; / F o n t S i z e & g t ; & l t ; F o n t F a m i l y & g t ; S e g o e   U I & l t ; / F o n t F a m i l y & g t ; & l t ; F o n t S t y l e & g t ; N o r m a l & l t ; / F o n t S t y l e & g t ; & l t ; F o n t W e i g h t & g t ; B o l d & l t ; / F o n t W e i g h t & g t ; & l t ; I s A u t o m a t i c C o l o r & g t ; f a l s 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L a y e r F o r m a t & g t ; & l t ; C a t e g o r y F o r m a t & g t ; & l t ; F o r m a t T y p e & g t ; S t a t i c & l t ; / F o r m a t T y p e & g t ; & l t ; F o n t S i z e & g t ; 2 0 & l t ; / F o n t S i z e & g t ; & l t ; F o n t F a m i l y & g t ; S e g o e   U I & l t ; / F o n t F a m i l y & g t ; & l t ; F o n t S t y l e & g t ; N o r m a l & l t ; / F o n t S t y l e & g t ; & l t ; F o n t W e i g h t & g t ; N o r m a l & l t ; / F o n t W e i g h t & g t ; & l t ; I s A u t o m a t i c C o l o r & g t ; f a l s 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C a t e g o r y F o r m a t & g t ; & l t ; M i n M a x F o n t S i z e & g t ; 1 8 & l t ; / M i n M a x F o n t S i z e & g t ; & l t ; S w a t c h S i z e & g t ; 2 7 & l t ; / S w a t c h S i z e & g t ; & l t ; G r a d i e n t S w a t c h S i z e & g t ; 1 7 & l t ; / G r a d i e n t S w a t c h S i z e & g t ; & l t ; L a y e r I d & g t ; 1 5 b e b 2 e c - 9 4 0 8 - 4 8 f 8 - b 0 e 7 - f 5 3 6 a b b 5 2 0 e 5 & l t ; / L a y e r I d & g t ; & l t ; R a w H e a t M a p M i n & g t ; 0 & l t ; / R a w H e a t M a p M i n & g t ; & l t ; R a w H e a t M a p M a x & g t ; 0 & l t ; / R a w H e a t M a p M a x & g t ; & l t ; M i n i m u m & g t ; N a N & l t ; / M i n i m u m & g t ; & l t ; M a x i m u m & g t ; N a N & l t ; / M a x i m u m & g t ; & l t ; / L e g e n d & g t ; & l t ; D o c k & g t ; B o t t o m L e f t & l t ; / D o c k & g t ; & l t ; / D e c o r a t o r & g t ; & l t ; D e c o r a t o r & g t ; & l t ; X & g t ; 2 & l t ; / X & g t ; & l t ; Y & g t ; 6 4 8 & l t ; / Y & g t ; & l t ; D i s t a n c e T o N e a r e s t C o r n e r X & g t ; - 1 & l t ; / D i s t a n c e T o N e a r e s t C o r n e r X & g t ; & l t ; D i s t a n c e T o N e a r e s t C o r n e r Y & g t ; 0 & l t ; / D i s t a n c e T o N e a r e s t C o r n e r Y & g t ; & l t ; Z O r d e r & g t ; 3 3 & l t ; / Z O r d e r & g t ; & l t ; W i d t h & g t ; 2 9 1 & l t ; / W i d t h & g t ; & l t ; H e i g h t & g t ; 2 2 0 & l t ; / H e i g h t & g t ; & l t ; A c t u a l W i d t h & g t ; 2 9 1 & l t ; / A c t u a l W i d t h & g t ; & l t ; A c t u a l H e i g h t & g t ; 2 2 0 & l t ; / A c t u a l H e i g h t & g t ; & l t ; I s V i s i b l e & g t ; t r u e & l t ; / I s V i s i b l e & g t ; & l t ; S e t F o c u s O n L o a d V i e w & g t ; f a l s e & l t ; / S e t F o c u s O n L o a d V i e w & g t ; & l t ; L e g e n d   D i s p l a y L e g e n d T i t l e = " t r u e " & g t ; & l t ; B a c k g r o u n d C o l o r & g t ; & l t ; R & g t ; 1 & l t ; / R & g t ; & l t ; G & g t ; 1 & l t ; / G & g t ; & l t ; B & g t ; 1 & l t ; / B & g t ; & l t ; A & g t ; 0 . 9 0 1 9 6 0 8 & l t ; / A & g t ; & l t ; / B a c k g r o u n d C o l o r & g t ; & l t ; L a y e r F o r m a t & g t ; & l t ; F o r m a t T y p e & g t ; S t a t i c & l t ; / F o r m a t T y p e & g t ; & l t ; F o n t S i z e & g t ; 2 4 & l t ; / F o n t S i z e & g t ; & l t ; F o n t F a m i l y & g t ; S e g o e   U I & l t ; / F o n t F a m i l y & g t ; & l t ; F o n t S t y l e & g t ; N o r m a l & l t ; / F o n t S t y l e & g t ; & l t ; F o n t W e i g h t & g t ; N o r m a l & l t ; / F o n t W e i g h t & g t ; & l t ; I s A u t o m a t i c C o l o r & g t ; f a l s 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L a y e r F o r m a t & g t ; & l t ; C a t e g o r y F o r m a t & g t ; & l t ; F o r m a t T y p e & g t ; S t a t i c & l t ; / F o r m a t T y p e & g t ; & l t ; F o n t S i z e & g t ; 2 0 & l t ; / F o n t S i z e & g t ; & l t ; F o n t F a m i l y & g t ; S e g o e   U I & l t ; / F o n t F a m i l y & g t ; & l t ; F o n t S t y l e & g t ; N o r m a l & l t ; / F o n t S t y l e & g t ; & l t ; F o n t W e i g h t & g t ; N o r m a l & l t ; / F o n t W e i g h t & g t ; & l t ; I s A u t o m a t i c C o l o r & g t ; f a l s 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C a t e g o r y F o r m a t & g t ; & l t ; M i n M a x F o n t S i z e & g t ; 1 8 & l t ; / M i n M a x F o n t S i z e & g t ; & l t ; S w a t c h S i z e & g t ; 2 7 & l t ; / S w a t c h S i z e & g t ; & l t ; G r a d i e n t S w a t c h S i z e & g t ; 1 7 & l t ; / G r a d i e n t S w a t c h S i z e & g t ; & l t ; L a y e r I d & g t ; 5 5 c 9 3 c 9 c - 3 6 f 9 - 4 2 9 9 - b 3 9 9 - 2 4 b d f 5 c 5 c b a 2 & l t ; / L a y e r I d & g t ; & l t ; R a w H e a t M a p M i n & g t ; 0 & l t ; / R a w H e a t M a p M i n & g t ; & l t ; R a w H e a t M a p M a x & g t ; 0 & l t ; / R a w H e a t M a p M a x & g t ; & l t ; M i n i m u m & g t ; 1 5 8 8 0 0 & l t ; / M i n i m u m & g t ; & l t ; M a x i m u m & g t ; 2 8 3 3 2 0 0 & l t ; / M a x i m u m & g t ; & l t ; / L e g e n d & g t ; & l t ; D o c k & g t ; B o t t o m L e f t & l t ; / D o c k & g t ; & l t ; / D e c o r a t o r & g t ; & l t ; D e c o r a t o r & g t ; & l t ; X & g t ; 2 8 3 & l t ; / X & g t ; & l t ; Y & g t ; 6 4 9 & l t ; / Y & g t ; & l t ; D i s t a n c e T o N e a r e s t C o r n e r X & g t ; 2 8 0 & l t ; / D i s t a n c e T o N e a r e s t C o r n e r X & g t ; & l t ; D i s t a n c e T o N e a r e s t C o r n e r Y & g t ; 1 & l t ; / D i s t a n c e T o N e a r e s t C o r n e r Y & g t ; & l t ; Z O r d e r & g t ; 3 4 & l t ; / Z O r d e r & g t ; & l t ; W i d t h & g t ; 2 8 9 & l t ; / W i d t h & g t ; & l t ; H e i g h t & g t ; 2 1 8 & l t ; / H e i g h t & g t ; & l t ; A c t u a l W i d t h & g t ; 2 8 9 & l t ; / A c t u a l W i d t h & g t ; & l t ; A c t u a l H e i g h t & g t ; 2 1 8 & l t ; / A c t u a l H e i g h t & g t ; & l t ; I s V i s i b l e & g t ; f a l s e & l t ; / I s V i s i b l e & g t ; & l t ; S e t F o c u s O n L o a d V i e w & g t ; f a l s e & l t ; / S e t F o c u s O n L o a d V i e w & g t ; & l t ; L e g e n d   D i s p l a y L e g e n d T i t l e = " t r u e " & g t ; & l t ; B a c k g r o u n d C o l o r & g t ; & l t ; R & g t ; 1 & l t ; / R & g t ; & l t ; G & g t ; 1 & l t ; / G & g t ; & l t ; B & g t ; 1 & l t ; / B & g t ; & l t ; A & g t ; 0 . 9 0 1 9 6 0 8 & l t ; / A & g t ; & l t ; / B a c k g r o u n d C o l o r & g t ; & l t ; L a y e r F o r m a t & g t ; & l t ; F o r m a t T y p e & g t ; S t a t i c & l t ; / F o r m a t T y p e & g t ; & l t ; F o n t S i z e & g t ; 2 4 & l t ; / F o n t S i z e & g t ; & l t ; F o n t F a m i l y & g t ; S e g o e   U I & l t ; / F o n t F a m i l y & g t ; & l t ; F o n t S t y l e & g t ; N o r m a l & l t ; / F o n t S t y l e & g t ; & l t ; F o n t W e i g h t & g t ; N o r m a l & l t ; / F o n t W e i g h t & g t ; & l t ; I s A u t o m a t i c C o l o r & g t ; f a l s 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L a y e r F o r m a t & g t ; & l t ; C a t e g o r y F o r m a t & g t ; & l t ; F o r m a t T y p e & g t ; S t a t i c & l t ; / F o r m a t T y p e & g t ; & l t ; F o n t S i z e & g t ; 2 0 & l t ; / F o n t S i z e & g t ; & l t ; F o n t F a m i l y & g t ; S e g o e   U I & l t ; / F o n t F a m i l y & g t ; & l t ; F o n t S t y l e & g t ; N o r m a l & l t ; / F o n t S t y l e & g t ; & l t ; F o n t W e i g h t & g t ; N o r m a l & l t ; / F o n t W e i g h t & g t ; & l t ; I s A u t o m a t i c C o l o r & g t ; f a l s 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C a t e g o r y F o r m a t & g t ; & l t ; M i n M a x F o n t S i z e & g t ; 1 8 & l t ; / M i n M a x F o n t S i z e & g t ; & l t ; S w a t c h S i z e & g t ; 2 7 & l t ; / S w a t c h S i z e & g t ; & l t ; G r a d i e n t S w a t c h S i z e & g t ; 1 7 & l t ; / G r a d i e n t S w a t c h S i z e & g t ; & l t ; L a y e r I d & g t ; 0 2 e 2 f e f 7 - 0 2 5 9 - 4 c 7 d - b e f e - 4 f 3 0 a 9 4 0 2 1 4 f & l t ; / L a y e r I d & g t ; & l t ; R a w H e a t M a p M i n & g t ; 0 & l t ; / R a w H e a t M a p M i n & g t ; & l t ; R a w H e a t M a p M a x & g t ; 0 & l t ; / R a w H e a t M a p M a x & g t ; & l t ; M i n i m u m & g t ; 5 5 4 8 & l t ; / M i n i m u m & g t ; & l t ; M a x i m u m & g t ; 4 4 1 9 4 1 & l t ; / M a x i m u m & g t ; & l t ; / L e g e n d & g t ; & l t ; D o c k & g t ; B o t t o m L e f t & l t ; / D o c k & g t ; & l t ; / D e c o r a t o r & g t ; & l t ; D e c o r a t o r & g t ; & l t ; X & g t ; 2 7 8 & l t ; / X & g t ; & l t ; Y & g t ; 6 4 9 & l t ; / Y & g t ; & l t ; D i s t a n c e T o N e a r e s t C o r n e r X & g t ; 2 7 8 & l t ; / D i s t a n c e T o N e a r e s t C o r n e r X & g t ; & l t ; D i s t a n c e T o N e a r e s t C o r n e r Y & g t ; 3 & l t ; / D i s t a n c e T o N e a r e s t C o r n e r Y & g t ; & l t ; Z O r d e r & g t ; 3 5 & l t ; / Z O r d e r & g t ; & l t ; W i d t h & g t ; 2 8 9 & l t ; / W i d t h & g t ; & l t ; H e i g h t & g t ; 2 1 9 & l t ; / H e i g h t & g t ; & l t ; A c t u a l W i d t h & g t ; 2 8 9 & l t ; / A c t u a l W i d t h & g t ; & l t ; A c t u a l H e i g h t & g t ; 2 1 9 & l t ; / A c t u a l H e i g h t & g t ; & l t ; I s V i s i b l e & g t ; t r u e & l t ; / I s V i s i b l e & g t ; & l t ; S e t F o c u s O n L o a d V i e w & g t ; f a l s e & l t ; / S e t F o c u s O n L o a d V i e w & g t ; & l t ; L e g e n d   D i s p l a y L e g e n d T i t l e = " t r u e " & g t ; & l t ; B a c k g r o u n d C o l o r & g t ; & l t ; R & g t ; 1 & l t ; / R & g t ; & l t ; G & g t ; 1 & l t ; / G & g t ; & l t ; B & g t ; 1 & l t ; / B & g t ; & l t ; A & g t ; 0 . 9 0 1 9 6 0 8 & l t ; / A & g t ; & l t ; / B a c k g r o u n d C o l o r & g t ; & l t ; L a y e r F o r m a t & g t ; & l t ; F o r m a t T y p e & g t ; S t a t i c & l t ; / F o r m a t T y p e & g t ; & l t ; F o n t S i z e & g t ; 2 4 & l t ; / F o n t S i z e & g t ; & l t ; F o n t F a m i l y & g t ; S e g o e   U I & l t ; / F o n t F a m i l y & g t ; & l t ; F o n t S t y l e & g t ; N o r m a l & l t ; / F o n t S t y l e & g t ; & l t ; F o n t W e i g h t & g t ; N o r m a l & l t ; / F o n t W e i g h t & g t ; & l t ; I s A u t o m a t i c C o l o r & g t ; f a l s 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L a y e r F o r m a t & g t ; & l t ; C a t e g o r y F o r m a t & g t ; & l t ; F o r m a t T y p e & g t ; S t a t i c & l t ; / F o r m a t T y p e & g t ; & l t ; F o n t S i z e & g t ; 2 0 & l t ; / F o n t S i z e & g t ; & l t ; F o n t F a m i l y & g t ; S e g o e   U I & l t ; / F o n t F a m i l y & g t ; & l t ; F o n t S t y l e & g t ; N o r m a l & l t ; / F o n t S t y l e & g t ; & l t ; F o n t W e i g h t & g t ; N o r m a l & l t ; / F o n t W e i g h t & g t ; & l t ; I s A u t o m a t i c C o l o r & g t ; f a l s 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C a t e g o r y F o r m a t & g t ; & l t ; M i n M a x F o n t S i z e & g t ; 1 8 & l t ; / M i n M a x F o n t S i z e & g t ; & l t ; S w a t c h S i z e & g t ; 2 7 & l t ; / S w a t c h S i z e & g t ; & l t ; G r a d i e n t S w a t c h S i z e & g t ; 1 7 & l t ; / G r a d i e n t S w a t c h S i z e & g t ; & l t ; L a y e r I d & g t ; d 6 a 9 0 4 4 5 - f 5 3 3 - 4 0 b 0 - b 5 e 8 - 0 4 c d 5 4 9 0 3 c 8 3 & l t ; / L a y e r I d & g t ; & l t ; R a w H e a t M a p M i n & g t ; 0 & l t ; / R a w H e a t M a p M i n & g t ; & l t ; R a w H e a t M a p M a x & g t ; 0 & l t ; / R a w H e a t M a p M a x & g t ; & l t ; M i n i m u m & g t ; 0 . 0 3 2 8 5 7 1 7 6 6 9 9 1 2 1 0 2 7 & l t ; / M i n i m u m & g t ; & l t ; M a x i m u m & g t ; 0 . 3 0 1 5 1 8 4 3 8 1 7 7 8 7 4 1 6 & l t ; / M a x i m u m & g t ; & l t ; / L e g e n d & g t ; & l t ; D o c k & g t ; B o t t o m L e f t & l t ; / D o c k & g t ; & l t ; / D e c o r a t o r & g t ; & l t ; / D e c o r a t o r s & g t ; & l t ; / S e r i a l i z e d L a y e r M a n a g e r & g t ; < / L a y e r s C o n t e n t > < / S c e n e > < / S c e n e s > < / T o u r > 
</file>

<file path=customXml/item5.xml><?xml version="1.0" encoding="utf-8"?>
<ct:contentTypeSchema xmlns:ct="http://schemas.microsoft.com/office/2006/metadata/contentType" xmlns:ma="http://schemas.microsoft.com/office/2006/metadata/properties/metaAttributes" ct:_="" ma:_="" ma:contentTypeName="Document" ma:contentTypeID="0x010100904B0B8652BD2C49901724E5267B8DD6" ma:contentTypeVersion="20" ma:contentTypeDescription="Create a new document." ma:contentTypeScope="" ma:versionID="d8122ad3db2b178ecdea0b7451d0c634">
  <xsd:schema xmlns:xsd="http://www.w3.org/2001/XMLSchema" xmlns:xs="http://www.w3.org/2001/XMLSchema" xmlns:p="http://schemas.microsoft.com/office/2006/metadata/properties" xmlns:ns2="1febc2bf-f2c6-4efd-b14b-7a212a84dca3" xmlns:ns3="5e6a9333-784e-4594-8d06-6336b5265ed9" targetNamespace="http://schemas.microsoft.com/office/2006/metadata/properties" ma:root="true" ma:fieldsID="1e6476366808592d6fea4b61cb1c9558" ns2:_="" ns3:_="">
    <xsd:import namespace="1febc2bf-f2c6-4efd-b14b-7a212a84dca3"/>
    <xsd:import namespace="5e6a9333-784e-4594-8d06-6336b5265ed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TWOTitle" minOccurs="0"/>
                <xsd:element ref="ns3:SharedWithUsers" minOccurs="0"/>
                <xsd:element ref="ns3:SharedWithDetails" minOccurs="0"/>
                <xsd:element ref="ns2:MarkAsFinal"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ebc2bf-f2c6-4efd-b14b-7a212a84dc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TWOTitle" ma:index="16" nillable="true" ma:displayName="TWO Title" ma:description="Short title of TWO" ma:format="Dropdown" ma:internalName="TWOTitle">
      <xsd:simpleType>
        <xsd:restriction base="dms:Text">
          <xsd:maxLength value="255"/>
        </xsd:restriction>
      </xsd:simpleType>
    </xsd:element>
    <xsd:element name="MarkAsFinal" ma:index="19" nillable="true" ma:displayName="Mark As Final" ma:default="0" ma:format="Dropdown" ma:internalName="MarkAsFinal">
      <xsd:simpleType>
        <xsd:restriction base="dms:Boolea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0d9232b-3ef6-462c-bf90-a33a2db08da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6a9333-784e-4594-8d06-6336b5265ed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0568610-9d9e-4eaf-916d-92ba2ca3ce8a}" ma:internalName="TaxCatchAll" ma:showField="CatchAllData" ma:web="5e6a9333-784e-4594-8d06-6336b5265e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1 6 " ? > < C u s t o m M a p L i s t   x m l n s : x s i = " h t t p : / / w w w . w 3 . o r g / 2 0 0 1 / X M L S c h e m a - i n s t a n c e "   x m l n s : x s d = " h t t p : / / w w w . w 3 . o r g / 2 0 0 1 / X M L S c h e m a "   x m l n s = " h t t p : / / m i c r o s o f t . d a t a . v i s u a l i z a t i o n . C l i e n t . E x c e l . C u s t o m M a p L i s t / 1 . 0 " > < m l > H 4 s I A A A A A A A E A L V S w U 7 C Q B D 9 l c 3 e S 1 t A B d K W G A 2 R B M U I R j g O 7 b R s b H d r d 2 v x 2 z z 4 S f 6 C 0 x Y B 4 8 G T p 9 2 Z N / P e 2 5 n 9 f P / w x r s s Z a 9 Y a K G k z 9 2 O w x n K U E V C J j 4 v T W w N + D j w r k p t V H Y L u Z 4 J b R j 1 S D 3 a a e H z r T H 5 y L a r q u p U v Y 4 q E r v r O K 6 9 u p 0 t w i 1 m Y A m p D c g Q + a E r + r u L n 0 q e 3 N m j F C 8 l H u x M i c v F 8 / 4 G + j 3 L w Q i s / u B 8 Y w 0 c B 6 3 e 0 H X P u u 5 w 0 7 2 4 4 O w O M v R 5 2 8 j o I c z l b J p B g t d C 5 y m 8 t f i d k m S 0 y T + J y G z n N J k b F M n W k A 4 B e o l Z r g o o 3 n w e Q 6 r x Y H S R Q 4 j X G A f e V C 8 q y F c g o 3 X Q 1 H j 2 a Y r w K 0 j F p g C D c z k R h T a B K U q s q 3 4 B V D x T 4 T N G R 6 Z 9 7 F 3 u h F 6 x R Q g p 3 o e t v S a Y x 7 F G 0 6 R o l 1 N 9 W R p F v G G Z k i C N q 7 V d A 0 Q w S U W e H 7 N B w / o A M k E 2 K V T m c 8 s d E M t S 0 f P r i x 1 4 d i P c V q 7 / X 3 + 4 l 6 / P b / U 1 u W g 3 e Z z 6 P k G b P Y D 1 d / 0 R 1 H 8 3 + A K H O R q 4 9 Q I A A A A A A A A A A A A A A A A A A A A A A A A A A A A A A A A A A A A A A A A A A A A A A A A A A A A A A A A A A A A A A A A A A A A A A A A A A A A A A A A A A A A A A A A A A A A A A A A A A A A A A A A A A A A A A A A A A A A A A A A A A A A A A A A A A A A A A A A A A A A A A A A = < / m l > < / C u s t o m M a p L i s t > 
</file>

<file path=customXml/item7.xml><?xml version="1.0" encoding="utf-8"?>
<p:properties xmlns:p="http://schemas.microsoft.com/office/2006/metadata/properties" xmlns:xsi="http://www.w3.org/2001/XMLSchema-instance" xmlns:pc="http://schemas.microsoft.com/office/infopath/2007/PartnerControls">
  <documentManagement>
    <MarkAsFinal xmlns="1febc2bf-f2c6-4efd-b14b-7a212a84dca3">false</MarkAsFinal>
    <TaxCatchAll xmlns="5e6a9333-784e-4594-8d06-6336b5265ed9" xsi:nil="true"/>
    <lcf76f155ced4ddcb4097134ff3c332f xmlns="1febc2bf-f2c6-4efd-b14b-7a212a84dca3">
      <Terms xmlns="http://schemas.microsoft.com/office/infopath/2007/PartnerControls"/>
    </lcf76f155ced4ddcb4097134ff3c332f>
    <TWOTitle xmlns="1febc2bf-f2c6-4efd-b14b-7a212a84dca3" xsi:nil="true"/>
  </documentManagement>
</p:properties>
</file>

<file path=customXml/item8.xml>��< ? x m l   v e r s i o n = " 1 . 0 "   e n c o d i n g = " u t f - 1 6 " ? > < V i s u a l i z a t i o n   x m l n s : x s i = " h t t p : / / w w w . w 3 . o r g / 2 0 0 1 / X M L S c h e m a - i n s t a n c e "   x m l n s : x s d = " h t t p : / / w w w . w 3 . o r g / 2 0 0 1 / X M L S c h e m a "   x m l n s = " h t t p : / / m i c r o s o f t . d a t a . v i s u a l i z a t i o n . C l i e n t . E x c e l / 1 . 0 " > < T o u r s > < T o u r   N a m e = " T o u r   1 "   I d = " { B 3 E 5 B B 2 3 - 3 A B 7 - 4 0 2 A - A 4 5 7 - 1 0 1 A 2 B A 5 E E C 4 } "   T o u r I d = " 7 8 8 5 b 6 b 3 - 7 2 8 7 - 4 0 1 f - 8 f 9 0 - 1 4 6 6 2 5 6 8 7 3 1 1 "   X m l V e r = " 6 "   M i n X m l V e r = " 3 " > < D e s c r i p t i o n > S o m e   d e s c r i p t i o n   f o r   t h e   t o u r   g o e s   h e r e < / D e s c r i p t i o n > < I m a g e > i V B O R w 0 K G g o A A A A N S U h E U g A A A N Q A A A B 1 C A Y A A A A 2 n s 9 T A A A A A X N S R 0 I A r s 4 c 6 Q A A A A R n Q U 1 B A A C x j w v 8 Y Q U A A A A J c E h Z c w A A A m Q A A A J k A e y K M A w A A E b p S U R B V H h e 7 X 0 H Y F T X m f W Z X q R R 7 x I q I J A Q 3 f Q O B g y 2 4 5 b Y i R 2 n x / H u J k 5 i p 3 m T / M k m + / / Z Z J 0 4 m 8 T 2 2 o 5 b y q 4 L c c H G B Q P G F N N B S I C E J F D v v c x o N D O a G f 3 3 3 J k n j Y Q k C x B Y N n P s x 7 w 2 r 4 z u u e f 7 v v v d e 1 U N D Q 1 9 9 f X 1 S E t L w 3 B w O p 1 Q q V T o 6 e l B e H i 4 3 N f X 1 4 f O z k 6 U l p Y i L i 4 O F o t F n n P j 5 l a o d E Z s v d U s t 7 V a L b x e L z w e j 9 x W F m 5 3 d 3 d D r V b L 6 3 1 m S y c 0 R g s 2 b 1 L L a / E 4 o d F o 5 O d w 2 3 w G b v P 6 v C Y / u a 1 c n 8 d 5 f 2 6 7 3 W 7 5 P d 6 P C 4 / z f L 7 D t m 3 b c M c d d 2 D H j h 3 y 3 J C Q E O T n 5 8 v v p q S k o K m p C f f d d x 9 + / e t f Y + 7 c u f I 4 v 8 f v 6 / V 6 + R 7 c X r R o E Z K T k 3 H k y B H 5 H P y e + G 3 x 4 I M P y n s H o q 2 t D V F R U f 4 t o L y 8 X H 5 m Z G T I z 7 G C 7 2 G 1 W v 1 b k L + d 8 h s p 6 O 3 t h U 6 n w x 2 P H 0 C 1 X Y t n N o U g K y t L v t + i 3 + y F O X U O Q n V u P D S j 0 f + N I C 4 F 6 t r a W l l w h g M L Z W V l J Y q L i / u 3 C R Y 8 s 9 m M p K Q k W Y g i I i J 8 Z H P 2 o M / l g N 1 u R 1 h Y m C x 8 / C P z O A s g / / h d X V 2 y E B L c x 2 s K m s H T 3 Y H E x E S E h o b K a 3 H h + k j b v C b J z n X e i 9 u 8 V + B x r v M Z l O / z O L e V 8 2 N i Y m C z 2 e Q z H T p 0 C O + 9 9 x 7 O n j 2 L 2 N h Y + X 7 7 9 u 2 T 5 x M 8 / / D h w y g r K 0 N 7 e z t q a m p Q U F A g S U O S k o T R 0 d H y 9 + A 2 3 4 v 3 I 3 m G 4 v T p 0 / 4 1 H 0 i k C y E T 3 7 u j o 2 M Q m Q h u O x w O / 5 Y P z c 3 N 8 n d u 7 u w G / 3 q t r a 2 S T A p c b V W Y H u r 0 b w V x q Z A K x R / c a D T 6 d w H H j h 3 D g g U L Z M H n H y + w N l V A 0 r D Q s O C R Y E R P r x c b n i t H m N q F t + + Z L v c p c L l c / Y r B R a m l e Y 2 / H 6 n D k y e 6 8 e C a R H x x c Y q s 8 c e C o T X 9 h Y L 3 q a 6 u x o w Z M 2 S h 2 7 V r F z Z s 2 C B J R j I q 2 L A j H K 6 m M u y 5 O 1 o + 7 3 P P P S c V a e b M m f 4 z L h x 7 9 u z B 6 t W r / V t j B + 9 P a 4 G q y 2 c e C p P J B I P B I I m V k J C I i h Y r 1 P Y 2 r P v D A a j N E d h / v + / v S n W 7 S V g U X r c D P 1 p o Q p b F 5 b 9 C E J c C V V F R U R 9 r Z B Z y / r H O n D k j a 9 3 l y 5 f L P 8 x I 4 B + E f 1 j W 7 p G R k f I P y d r v 1 t d s c P d 0 4 v k v z 0 K k W Y + j 5 W 2 Y Z P Z g c q x Z F o C 6 b m H W e T t R U V E h C + 2 R m h 5 p p j x 6 0 g N t S C S + m + O U + 1 m 7 8 x 5 F 4 n m m Z U 2 D U e U R 1 3 F L x a Q J Q 3 X k f R U F I U h + L l S g o S D 5 x L v i m m u u G V R 5 0 D S b M m V K f 6 1 d L p 6 L 1 6 d q E q w r r n 2 y C P r o S d h 2 + 8 C 9 q E L 8 z R Q z U 9 l 3 I S C B r 7 3 2 W v / W 2 K G Q i p X U U P D d S a b / u 6 c F O q 3 O v x d 4 + 0 C + f I c 1 U 8 L Q b e v C f e u n 4 6 s v n o P H Z c f T G / T + t w 3 i U q E S B U 3 a c T T 9 + I d g g V S Q k 5 P j X / M p U l V V l S Q N C z F N F K o T a 8 r 3 S r s l + T q 7 O v G n A y 3 w a E 3 4 x f o k + b 3 C k 8 f R 3 F C P p p p y 8 Q f W 4 p r 5 C 2 D t 7 E B N R S l C w 8 K R n D 4 Z P f Z u 2 I W 5 w n U W y s i Y O B x 4 b 5 s s 2 B 6 v B 2 v n T 8 d f n n 1 W + j A 8 z k J M E r A w v v 3 2 2 / I 5 a O 7 w W b i + a t U q a a J 9 G F g o X z 1 c i k 5 b N 8 y i Q i B J D Q F k U / D T b T V Q m 8 L w y x U h a G l p Q a g g O + 8 j I Q q 3 R 1 Q U s k I S n / w x W e B Z K c X H x S M j z o J k k 1 v u 4 6 K A z 0 o l J N H 5 y d + a x / k 3 4 P u R 9 A p B l e / x H t x H I v H v p B B a A Y / x v X m 8 1 a 3 D Y / v q + q + x 4 0 y z O F + N 5 W l m a S 7 S v N 5 V y b + 1 C t 9 Z H I 6 Z m j p 5 X h C X B s 2 9 9 9 7 7 C 6 o L / 4 C 0 t x W Q M C z Q C r h O n y M 1 N V W Y E g l y 3 / G q T p z t U K H k b I n 8 o 2 s 1 W q T p u z D d b J d q R I J p + j x w O 4 V 5 6 H G j r v g E z G G R K C 0 6 j Z a m B i Q k p 6 K 2 s g x d 4 g 9 s 7 7 a i q r Q E 7 S 3 N m J y V g / w j + + W 6 J T w C D R X n E C Y K 8 d S p U y V x 6 a / w m W l 2 f X 1 X H w 6 W N O K e 9 T O l T 6 P X G 9 A b K X y S p F h h z o x s x r C C o M O + R p B 1 z b x p a H R q + l W K h Z 2 + U p 2 o Z E y C O M X 1 7 b D 2 u L A w y Q C D X i f P 4 8 J 3 9 I r 3 5 v n 8 f V h 4 u b C Q 3 7 4 4 E + m R O k S Z N P I Y F w Y x l I W / N 9 W E J i s D Q g x M 8 J o s 6 K y w + J 6 B 5 3 P h 3 4 d E 4 n N T v X l f k o f b J C K v x / v w / j 3 t z T h U 7 + k n 1 L n q e m h C I j A t L k R e n 9 8 r r 2 + D W m / C M 3 d N l 6 Z v E J c O q V C s I a k + C i Z P n j z I L B o K j S i 0 I S Y j b A 4 3 X j 9 e A a P B d 2 5 T c 5 P 8 w y o 1 a n R U d L 8 v o t O o Y N I N G B Y 8 p a q q c l g / g D V p X 5 9 X 1 r Y 6 n V 5 e 7 8 a F m T D r t e I e L W g R h V + t V g l l 6 M O d r z T B 2 + v A X 2 + N E 4 X O g B a r z y m f l 2 S S n 0 P B a y k E C E R j Y y P K u 3 W o a + 3 i A 8 h C q h C s t r 0 H z 5 + 2 4 t Z 5 S V i a P r r y 8 X t G I R p T z A 6 p m l R B g v c j G V g p T Z o 0 S e 5 T w H N I A p K G O H r 0 K O b M m S P V k K o 5 F N y v W B L u P h W 0 q j 5 J E i o W g y / 8 T e 0 e F X 6 z y 6 c 6 3 O 4 T l Y v O a J b E + d S 8 N H R 5 N H j s b V H B p c 3 C 8 h g n n v j C X O z f v 1 + e T 1 y q f 3 q 1 Q n X 4 8 O E + F o K h 4 B 9 e 8 a 0 U h I S E o r K h F W / m l s u a l O Q h G f n J G p W F t d c l r i W + o t d p E B 8 e g v T 4 S J g N O s R b 9 M L f 6 p Q + F 8 F w e 6 c Q E F e v L 6 R t 6 3 H i T G U D 3 B 6 v L H x K B I 7 X j Y w I g / B Y 5 H l D 8 a 1 X y 6 A S p P v T j U n 9 t f H s 1 G h o 3 H a 5 P h Q s v F Q 3 g t E 6 g j U 7 y f P K 0 Q r 5 D k N B F f q v w z Y k h u n w n V W D I 6 I k D X 8 / p f D d M i 9 F m l R j A V W G 5 G C Q g I R m w S e p G C 0 k k R i C p / m q g G Y k v 0 O Q Q N 0 u D 2 5 / q Q 6 z u 4 8 j U 9 M s y c R n O X n y J F R C e e w p S 5 B + z W q c 3 P a / 8 I r v q Q 1 m O B 1 2 2 F v r c e s N G / H 4 y z s Q O n 0 l V m Y n o a O h C n f P C Z e + 7 Y k T J 3 D 7 7 b f j 1 K l T u O 6 6 6 + T 9 g h g b V B 9 8 8 I E s Q S z E 6 e n p O H f u n D T r S B I 6 7 K w J C 7 r 0 8 I o i v S R 7 E m L C z A g 3 q F B X V 4 c u 4 Q u R c D Q f l N r 8 w 0 B 1 Y A H i H 3 8 0 8 H l S p m T j e E k l 2 j q 7 R a 2 e K u 9 F J f U K v 8 r t c q J P b C c m J o v C Z R Z E G A g K D F U n t r O x A m B B Z w F W C K W A o W 6 o N H j l S K n c 5 n 0 C i c X g x 8 / f b 8 P 3 l 0 Y g K m R A 2 X g t I k Y Q Y G 2 m T x k u B D Q 7 + 3 2 x E U D C k l i K x c D f W a n k q N D 3 7 3 V j k q 0 I n l N v Y t m y Z T K c f 9 N N N + F s W Q X e L e 7 E 7 E 2 f R 3 1 J H p r L C q E V C l 5 2 f D f W r V u H c 8 V F O K t l q L 4 P U 0 J c S J 6 x G M v m 5 s C e u 0 W S k h U a 7 8 1 r B j F 2 9 B O K e O u t t 2 Q h Y R i Z P y Y L L 2 t K 1 o w r V 6 6 U 6 j J 7 9 m x s 3 r x Z R u F Y k / I c m g f 8 I 7 G h V 3 G W S U p + j 6 F h t u f Q j K S P Q z L R P 2 M h l g X 5 Q 8 D C x F q T f k Z N Z y 8 M o W G Y P m M W D u / f i 1 n z F q D 4 1 A k k J k + S B D i V e w Q p M e F w 9 d h k z T p r 1 i y 8 + e a b s l b n + 7 D A k 9 C f / v S n z y M N 1 w / X u / s L L i s U B S x c h M v R I x S 0 T y i W F y 6 + p y B w V n I 0 s u N M / Y X 8 Q s D n C g w q j I b h w u w P v f w B 3 r R P w w O L L b g t a 3 A l w W f 7 6 T t V g r Q + k 1 M x v U P 0 G v x w b T L u + t N 2 V K s T o A 2 J w p o k X 0 X A 3 + Y H y 8 L R U F s j t 4 O 4 c P i q d D 9 I A v 7 w j O R R q b h O + Y + P j 5 c h 5 9 z c X O k 8 s 2 D S a W c j a G F h o S y E e / f u l S Y C T R d F 3 b h N V e D 3 W R N P m z Z N q g M L 9 4 f V z A q o V D T J a P s 3 l 5 2 G v a Y I X e 0 + Z c g / d g h G k x k f 7 N 6 J c 0 U F M A u y t T T W 4 Y Y b b p D P S r O I x K f Z u H b t W q k I i o o M V S k S g q Y P n 5 2 L S b y T D B y E m L A p J x Z Z J h u m G K y 4 d m o 4 0 t W t m C a 2 p x q 6 o O 6 o l u 1 Z f C e + + 4 U g k E y s a E Y D T T 9 W L I F 4 r 1 q 8 i y D 3 D Z k D / i 5 J y k U t C a 6 S J q R C J o J m 4 o v 5 r a i 2 e q E x h 0 M j / K + 2 t l Z Z o V D 9 w q I T / W c G c T E Y p F A X g 8 B a / n K D 0 T 2 S S 8 k q 6 D V F o b S u V R a a x M Q k J E d b k G j u w 4 E D B 6 R P k 5 2 d L c 9 j z U u z T z E J R w P P Y e Y I P 6 s b W z E 1 L V l m U Y w F J D + f h c t w w Y S x g A r P C m A 4 0 O d j J c H r E 9 c 9 v A d d M G H P / Q t h 0 A x W S P 5 d / v W t y v 7 1 o U G m d w 6 d g j Y i A W t m Z k D n t s n K I C 4 u V o b 9 H / v c z E E B C o J / 5 g f q l 8 v 1 P y T 5 j v F c R 5 8 W J p X P D w 5 i i E J d K K 4 k m Q h G v g J T d H Q 9 b c i O V G F h a h i S N F 1 o r y i Q + 2 n 3 K 2 Q i G I g Y z S T j M Z K B q k m l o F O f l 5 e H 1 v r q M Z O J o O / B 7 7 P g k 8 A K G O 5 W T E j 6 n t y m g i u / H y 0 C K j 8 V i A r K Y M x w o C / H S o W m t 7 x e n 0 c I l C 9 I Q f R 6 B 9 4 x 8 H 1 Z O Q z 9 W 6 n 0 Z g h x g t f p S 1 + i F c F T X E 4 X n t p f j a V D f K f T z b 3 o O L o F z o Z z / j 3 A P T t c + H H 9 Y t x f 5 y N a E M L q + N r X v v Y L / / o F 4 U q T a T S Q M A y M 8 J l Y e y u 1 M Q s o g x / 0 C 2 k G s Z B x 4 X k s Z C y 8 N N c U M 4 8 F m W o 2 H u A z k T h s M G d 2 B 5 s A 6 K P S d G U i L i O o x 4 8 f l 3 l 9 J C I J / O 6 7 7 0 q l o F / K K O j T T z 8 t C / q v f v U r e T 2 + D 4 M O O 3 f u l M Q 8 0 W W G C 1 p 8 d d k k b C 9 s w n d O p e B o W Q s 2 p m s l Y X N b f W 1 r N C 3 v X T E J t 8 8 M x + q M E K y d Y s E z R x o F H 3 v x m 9 W h W D 4 z H U c r O + V v w 2 d p 6 X Y j M d w I j 3 W g X f L P h 1 v Q H Z Y q T G E 9 N i X 4 I q h b z n T B 2 2 O V l d m q G J + v d r X j o h R q I p F J g e I b K d F G P i N r d P p 5 L M x U H 5 K H B Z O f V B E l h E / w + 8 o 1 x h M k E I n w 6 K O P S r W j E p F M z A c k c U g Q q o 6 S q U J C 0 W / l s z E z 5 G 9 / + 5 v 0 P R m l p I o y O 4 Q B H i q h U z Y 5 9 C G v r g d b 8 h t g K z m I G K M v m 4 L v 9 + t b s v D g s j D 8 + 4 Z E m f 6 l B G Y I Z n 6 o j R Y k J c b D U T + g O v Q t + R y P 7 C h C a O p A p k y Z + K n U h l B 8 I 3 0 g z 1 J j j o D H Y c M 9 G W N r J r g a c M E + 1 E Q k 0 3 A g s V h w A 0 0 v R i V p X n 1 U U L p N j A Y S L t C s H Q l H a + y i Y u h A t 8 O N p P g Y / P z 5 f e i y Z O D Z z 0 5 G V v T o 9 + D f c N m f 8 q D S 6 L H 1 r g T 5 u + y v d S O / x l f B J I T p 8 e n p v k x 9 K h 0 V 9 k u v 1 E A X n o h n 1 v s C K b 0 e L 7 5 1 K A Q e o V D P r B 9 b k 8 n V g E v y o S Y y l E B E I C 4 X m a h 4 g a Y i z a b h T E c q h 4 L h o n o 0 W 8 d q c q 6 a G o 3 b l u V g T W Y 4 O o s O o N O j E 0 T x y m w V q t x w 1 2 H A g / e l S r l t H b K h l + Y g f 5 f l y V p 8 c 3 G U X E g m g m r + 6 L u n k d s V A n 2 Y 8 L H c A 3 m e u 8 / U w 9 V W A 2 1 o M J s i E J c c 5 b v a Q Z O O B Z K f r N E Z X W R 7 H D + 5 z Q L M J o i N G z d i 9 + 7 d / U 0 I j F Y q I W 6 q 1 t 1 3 3 4 0 n n n g C n / 3 s Z 2 X C L w s 9 2 + l Y K f A c 9 s W 6 9 9 5 7 5 T 2 p Y r w G f U O r V 4 + 1 S + f j j o d e R + j s j f j 9 G j 0 i d R 7 Z b h c p n u F g W T u s Q s X Y J k j y Z K d E I 8 T d i c 8 8 e w r G p G x 8 8 A 2 f G l K F + E w 0 k w P x e q G v Z 8 B L V S Y w A / + p V b 6 s m m / 8 z 0 k 4 T d E w p 8 3 G E w s + O t W f a P j E K t S V A s 0 n + j t U H 7 Z z s X 2 O b X b s l M l o I Q s x u 4 w w I E H i s X 2 M Z h R J R z / n j T f e k N + j P 6 X 4 L y Q T u 3 a w X x p V g v t u v f V W v P z y y 9 K v I t F Y 8 N e v X y 9 z D 9 8 6 c A q a k H D h z 3 T B Y U 5 A b + R k H K 1 3 4 9 2 C J n T 1 9 M p n 1 B t 8 o f a i m l b 8 I 7 c e K t 1 A O y C f R + k u M z R t 6 p a c c H x p d T Z c T e V Q B X Q H c Z l j Y U y Y A u 3 I w d O r E k G F u o x g 4 W S j 6 m h + E 6 O S D D Z Q z Z S M j O F A B b n 9 b 2 c R u f Q O b F / f j m 8 f s e C R R V b s L f e F 2 H / 4 8 i n x b x 8 e W B Y z b B s Y S a W Y v D v P N O J 4 M 2 C I i M c j G 6 N w s q I J H p V G k N S f j y h I p I D B k v d P V + O P R 2 0 w x U / G A 0 s j k K V u w F e 2 t g m f K h 7 3 z l R h Y Z Q v q 5 / E H 9 r e N R R U b P 4 e I 7 W 1 E V T e 0 X 6 L i Y y L D p s H 8 e F g 4 Q r 0 m 4 a D Y v Z R y W h y j Q Q S 7 m 9 n P P A 6 u l F Y W o E C p C G / q g 1 Z / u T 3 7 Q U N U A n S s O c t Q + 4 E C y Z N Q / p m g c q z 7 X A h v J H p 0 I l 7 f m t F M o 6 U 1 E m / z 2 A 0 y C 4 4 p W 2 9 O F 7 a i N P 1 V r S r w v D c 7 i I 4 z f F Y P j k c s U Y v r L p o H K z r h d d p w z / P V A t z 9 J D M l K H S 0 X c 7 e P C g N E t p B t N U Z a S V S 2 Z m J l 5 7 7 T X 5 n m w u I L n 4 X F R h R j q p 7 r w O K w R m 3 L P P 2 8 c N Q Z N v A o A m H g M G 9 H M Y R m d Q g W 1 Y V B Q l t E 8 V Y 5 p R H 7 z Y W 9 I s Q + R t 3 Q H 9 v c Q x B h l y p k / v D 4 2 z l l d M 0 k B Y 1 a H C P L R i e Z I a e w p r E B V m R k x E C D S e X l n A W 1 r b 0 C v s F n O I R e Y u N n T 3 y T a r q S E u m d L E Z / W 6 H F D r R I U h T D 4 + m 2 L y s o 2 N u Z 3 0 u 9 h N h R 0 n q U a s M P h e z B O l 6 U r l Y 9 o a 0 9 M Y j V W a N u j 7 U e m U b J C P G 4 I m 3 w S A 0 t g 8 F D S N q D Z K R P D 2 1 9 p l V M 1 d X w S V J Q 6 z M x L x + R y f 6 f T T V / L R q z b g o d u y Z e 0 / d L y L Q J P v V 1 t P Q R + d g q / O i 0 S M C X B 6 G I F U w e P 2 y B B 8 f b v v f i z g x C P l s f D 2 u n C b 6 T Q v h P y K R u T W 2 G B O m 4 u 3 v 5 i K m r I i e V 4 g 3 I L U P 2 h Y K d e V V K W r A U G F m g A Y j k w E z S d G + Y y x q U j L m C w L M 5 X I K F w y p h z d l N 6 H 5 E h f o f / h u j T 8 Y m O q X K c J F Q i H U J S 6 + j q p W M w c 4 Z B t b D 8 K 7 3 d j h O 4 J A q g E q e q b 2 6 D 2 u H D d b F 9 P g C 6 7 E z 2 V + X K Q G u b 6 x c f H I a + 6 A x p D C F R C d d 4 v s + J w y / l q 8 s v X T q J 1 9 7 N w N p z 1 7 7 k 6 E C T U B A d z E k + W 1 u K d k 7 W S U C S f v U e Y e o J Q G p 0 e N a 1 W 2 X n w M 8 u y c f v S q b h h T j J + 8 t W b c f 2 s R K z I i s O N Y v s z i y b j 3 u s X y f U V 2 Y m U R G G u m X D D o m l i y R I m m 1 4 S L S o q G m q N G n p h o h 2 v 7 M A N M + N w s L g W v R 2 N 0 p x k z 2 w D e 2 c b L D A k Z y N U p 5 a D + k T F x G J / k 6 / r v Y J q x M G U P g 8 m 9 U C u 4 d W A I K G u A O j w B 4 J + y k g J s E P B A p u i t W L T j H i h I 1 Q o k k r 4 U n 4 / i Y W Y / t b z u 0 6 g x + n G X 9 4 v x N a 8 W r y a W 4 P H X t 2 L V 4 5 X D 1 p 2 n q 4 T 5 O D o T X 3 Y e 6 Z B + m N h Y Z a B S K S 4 B Z + 3 q 8 u K X a e r k V c o F E Y Q U M i X 7 7 i A S q W F u 6 M B t 2 W b M F 3 4 b M X F R d I 0 P d J u Q m z q V H m O V 3 x H Y w z F f Z l j G x L u k 4 K g D 3 W R Y B s S G 2 z p i L M A 8 p O 5 c k w b o t N O x 5 y D 2 T C C R 9 O N B J o 3 b 5 5 s 3 K V j z o g Y H X K 2 J z F X T z H 7 2 M 7 0 z j v v y I Z h B i n Y P r R k y R K 4 X L 3 4 t 9 M W 6 C O T E S J 8 G 0 e f B v d O t s K s o / + j R r Q 4 n + g Q z 5 W Y E I u C c 9 X S X J w + P R t n i w o x a + 4 1 8 n h b W z s e 3 n l W p h H d M 0 P l 7 + T J p G F 5 m H w V Z O q E 3 W b F G 1 V a V F V V w x C f I f P 4 7 p v l F Q p l w k O 7 6 + D u 7 s B P b h z I 9 e O 7 T J 0 2 1 V d R i P d 9 p t A D r 6 s H z 2 4 c 3 O / s k 4 4 g o S 4 S T D c i g d i T V g l 7 M 0 z O A I L i + z D K x c w I + i c 8 h 2 1 J C x c u l O c y j E z y s U G X 6 s C C y O g W M y U Y O u b 1 + T 0 2 3 r K B m M M T P F S Z C m 1 o N M w Z P n L c E 3 Y C w u q C W i g W h w Q 4 V 3 g S 9 d X l S M i c C W e 3 F X 3 6 U E S F m e A Q Z K d f V V N Z B o N W D X N 4 N E 4 e 3 o u l 1 2 6 S i h Q X q s V 2 Z x b a S o 4 I k 0 8 H e 5 v w 2 6 K S 5 G i + r q S 5 M o C h N o Y g G l a 4 x H V a b E 5 o z W H 4 x a o I 2 F V G h B o 0 a G n v k s O p z b N Y 0 a Y K w / f f q Y f G F N 6 f W X G 1 I E i o K w i q k t J G d K H g 0 A M L f n t Y F F I L H H V n E Z K 5 E D + a 4 x b q y A 4 c X h S d P I 7 y k j M o F c u s R S t R W l S A N T f c h k j h 3 5 z J O 4 r O t h a 0 N T U g K j 4 J O k G O E L M R H S 1 s N + r F 7 I X L s N 2 a A k d t E d x 2 G 4 w x y e h u K I O 1 r R m G G R u k e s a K 5 3 b b O 9 F V V Q y 7 u w 8 h k + c j U u v E j 6 5 N R Z h B j f z y B l G J N G D m j B z 8 5 s X 3 Y L U 7 Y M l a g e P f z p Y Z H 8 S H N d g q w Z S h v a m H A y s b V j p D U 6 U + a g Q J d Y V w s a 3 / L D R s 1 G W j 6 N o n C g C O c a j R w h i f i f 9 Y P T C S L f + I v I c l L A w n C 4 q F W Z k j w / E j w e v t k 2 1 e v D Z N 1 h f O + D p A h o Y M d J f n V e u 6 e q X p x r E 6 q L 6 N N R X Q h E Z C F 5 G A p B A 1 H E 4 H H v v c D O w 9 W S b H M K T y v n y q U 5 i J k 7 F x m g X Z U T 7 f K 8 F 2 t r 8 T J c f 6 Y D s U z V m q O s P 5 D L 6 w T x j T t N g Y T C X n N o 8 z X e u u u + 5 C S U m J b P T l J 0 1 s X o f E o g k 9 U R D M l B g H 8 A / O l n 7 m 5 y m t / 9 z H h k z 6 W s z t Y + M m C x T P o W / E T A C e I y o 0 W a B Y O 9 N M p F + 2 e f N m W V D Y l Z 8 N n D y P 7 U r P 5 7 V D p d X L s S D Y q L o u f S B c T e p w 4 B h + / 5 o 5 s 4 S Z 1 4 1 p 8 R Z 0 O k R N L k x T m p Q a Q U S t 1 h e J I 9 k Y 2 T O b T U K l P D h R 3 w O 1 S o 1 e o V j M r K A f 6 B B q 1 d N j F / 6 T C W q P U y q V 3 d Y F g z A B z X p h 4 m p 9 M 6 x s P d m A o r Y + z I o 3 o M f e g 1 M t H t 4 A / z r P i 2 a 3 T 2 2 W 5 a T i V H E p i g p O S a X m O 7 O T J M c x Y f 8 v m r / 0 O 2 k O s y G a n S + 3 n 7 P h h C 1 c R i 4 Z / O B v y 6 4 m r A S U o A 4 r K T Y K T x Q E F W o c w A J P H 4 c 9 b D m 6 L Y n E Q A K J Q 6 K w E N D 5 Z 8 I s C w s L I Y l F 1 S F x u M 1 1 g l E 9 K g 2 D E 8 w g 4 D V Y G / / z / T / C m o f 3 i X K q F v 5 M K L Q h E f i P N Y N T l Z y C C J M s a s z K T J U j M / U J F X K 4 3 P j H g Y G G V z 5 L I G p r 6 8 S z J e H p I 0 1 w 9 f r G R C R 6 H D 1 o K i 0 Q B P M g N G s p E o y + q G L 5 2 S L p T 6 U N G a z T J U x P v s s P 1 6 b g w a 1 l 6 B M + 4 1 + u F 4 r V l y B / g 7 m h V n S G p K H 5 z C G k J 8 X 6 v z U 6 v v x 6 E y I X 3 i b X P y 6 N w 0 F C T Q A w E / 3 G G 2 / 0 b w 2 P a m 0 y f v Z 6 o Y z o k V D s L f u L V Q N J r B w g t L K i D K n p k + W 2 w 8 G + T 7 5 a n O l B C l i 7 K w m s v b 1 u o U Q O m c A b H m r C f + 6 s h E b t U 7 A u a x d a G + u l O u l j 0 p F o 8 h G q p p X d 3 m 1 I T T k / A d f t c e P Z z 0 / H u n / 7 B 0 z J 2 f j x t U m 4 f l o 4 3 i n p R C b q k Z Y 9 G x V n 8 v s j m q P B L S q D e 9 7 q g C k l G w s j e v C 1 j M H p U x M V w X a o C Y A P I 1 N H S K r w Z l T o b a k W V a B G h r b 5 D 3 v N P l I c i v 8 s n 4 S H q 9 I w K W 2 g p 6 / R e H 4 2 d 1 S o E T F m L a b E W Z C T F I F Z k 6 I w K c a C x A g T s u J 8 A 9 Q Q N F m p N r y H P s o 3 U q 4 v C t k j O y Z q Q o Z P 4 m V i 7 Z f / d h r P f 3 c T 7 l 8 S K X y 0 W n x Q a U O o 3 j e S l N X f l W Q s + N 0 2 Y S Z H J 8 P V U v O x I R M R J N Q E x / f r l + G X 5 / z D P w u l Y a O u Z J R f d W p z d 8 q + S o 7 6 k v O C E D T v L J Y w 6 E 0 h 8 G q M a L R 5 U N X p R n 5 1 J 4 6 U t + F Y Z Q e q O z 0 4 2 9 i N v S U t C B P n t r e 3 I T w i H B H h P r + k z + u G A S 6 p j G 5 h x n l t T Q g 1 D d 9 F w + O 0 S 1 / x 5 z s b Y R K + G W c 0 O X A s T x B N I 6 O T t v r S 8 5 5 x J J x x R M B 2 9 j B 0 4 Y P N w 5 r e E H i U l 5 + A C A Y l J j i 2 n H X K C N 7 y W B e W T k u C 2 u t C V V u P z E J Y l W r E + w V 1 0 I b H S Z K t T B n c 7 4 p O v l p v F t W m b w Y Q B j g C 0 4 M C U V V T g 1 h 0 Y d P 8 T G y Y F o l D V T Z 0 e 3 W y A d d i 1 K J 6 x z N C L a p h V P X C U X M G d Q e 3 w F Z 3 F v a m S r l 0 V R X A W l U I e 2 O l I M 4 5 o K U M s c l p 0 r c 8 l n c K p o g Y z E 6 P h y k 6 C Z 0 t D f 6 7 j o z X C j t h T p + D K U I M + e 4 E h 5 7 + R d M i b L d O g s O r Q b Z x 4 g 0 O E 1 S o C Y y F S 5 a i p 6 Y A v W 2 1 m J U S j s V Z y c J 8 E o S g Q n k 9 m J k S K Z V K T g 4 n 9 m U l h s t 9 y r J m b i a W T I l B u H G g p 6 0 C N j T X 1 t W h q L h I 9 l t K i E / A t K m + t K H S h j Z M i z N K d V I J M 4 7 q x G C I S 5 h 7 X Z W F 8 t 4 x M 1 Z A K 0 h N E 6 6 j L B / R O b 6 x + T r K 8 t B R m o c k 4 X N F R E b I z I y U l G Q c y C 3 A 3 o p u p E Q N h P p H w g s H S 2 G M m w x 3 V w t + l D M w 7 e k 9 z x 6 G v T w X 1 j N 7 c U v 4 4 F F 0 J w q C Q Y k r D L b 5 9 E f S e g Z m A i G G N m w y J P y p p w u g j 8 v A X V l a t L q 0 K K t r w p l G O 3 Q R i d i Q r s d b R 4 p h S J g i C / 7 6 l O F N o W + u S s X e 4 i a 5 X n i m E N O z p 3 + o 6 V X f 0 I h n d h X A m J y F + F C 9 j E Q y l 5 A R x x D z Y F I w M 4 Q B C Z 7 D d S b R a t Q q f G G e r 9 H V 6 X T h 3 L m z s r 3 I r F P j + h m x O J G b K 4 8 N h 7 v / e k q Y i G E w J k 3 D n 1 c M D A z z l S 1 N 6 L W 2 I H T q E j y 5 Z G L 6 V U G T b 5 z A g s Y c P D r v D I 9 z T A i q A N u W G C L n p A c 8 5 / 3 3 3 5 c j 4 D K 9 i D P Q s + G W 7 T F s Z N 2 + f b v 8 5 E I y M T D w 8 r E a a M N i M T / Z D J u r D 2 1 d N r S 5 j V C z P a q z B s 3 d v q l U x Q 5 p H g W C 3 y e B E 8 K N O H g 8 D y G h I U h K T B q T H / P E C 6 / D o w + R x P 3 y 3 F C k a r t Q 0 O w S J q M O d m s H X G 6 P 9 J c I K l i v y y F N U 4 L k Y p v X 3 C Q T 2 l r b 4 B E k S 0 l O Q U F h o c z c K B I + 2 7 p 5 U + V v M x x e F 2 a u N j w B o Z Y Q b E r 2 p S 5 1 O 9 1 4 8 0 w 7 j A l T k R F l w M q 4 A a J N J A Q J N U 4 g e R i O J h m Y n 8 f E W D b k k i y M n n H m E b b y M 2 z N r t 0 8 T y n w b P y l 2 a V M o k A C s p v 4 8 c p O F L R 6 h G M e h / + 6 I R F v 5 N X A 7 u x F l z Z K m H g e R M G K J k E o j S C U S v h J + q 5 q Y Y L 5 2 p J 8 Z p p v y t A K 4 X N N T / M N l K m A A Q Y u I / l U h 4 U P p U n M h l 4 4 B f P D r K i q r c O p Y 4 f Q U v g B X K 0 1 8 L T V o P 1 c r m z o Z Q 6 g q 7 M R X c L 0 i 5 k y V / a r 4 r s t T A m V X U F 6 H A 6 p u u x L 1 d T Y h I 7 2 D t R 0 q z E 1 x i A r m U A U 1 X b g Y J s Z K q F 2 j 6 3 g V K u + / V 9 7 e j 9 M m Y v h d V j x u 6 U T t 0 t I 0 O S b o K A z / 2 J h D x 7 Z v A O m t N l 4 e i 0 k S X / x b i V O 2 K M E n 9 z 4 z q I w / H Z r n j D 5 p s o M i k X h X Q j 3 R + c C Q W L N i D s / j E 7 / Z z S 1 o o n n 7 n W j p a 4 K B X l H w V n C 9 p 1 r h r 1 Z E L f X g c j 0 m e i q K 0 X E t M W w 1 p y B K T o Z s d M W w B T r a / T 9 9 c 2 Z g i B t 6 O z o l B V O Z J Q g v r g f k 4 C 5 L z 4 h H r f M i J I 9 j J V w + l 1 / P g x 9 b C q 0 l h g 8 s 3 6 g A v j y q / X C p 2 q G e e p i P L V 8 4 g 7 7 H A x K T F B s 9 u f W s R G X 5 N l c 5 I Q 5 J h m 2 l j q p Q i y A M / X N M o r H S B z j E s O R i R i p 7 U c h k 7 P H L p e h Y L D D I R Q o Y V I G 1 t 9 y J 1 b d 8 n l 8 / 5 v f Q P r N 3 8 X k z / w r o h b c h M x P / w B R M 5 Y j 4 / p 7 E T V 3 A z T h 8 f 5 v A z 9 8 0 e c n M Q w f C C o 5 f S x 2 D d l y u l X m 9 C l + I 9 W Y W R Z R Y Q N + G q N 7 7 K E c k r k I S w c u P y E R V K g J i o W L l + K R 9 8 s Q a t D C J v w H 5 u h N z c z E E 2 / s g 2 7 S b D m m + L v f W o D r n z w F t 6 0 N + p h U b E g d 3 n w j Z s Y P b j s q O L o P b Y 2 C n M I 0 s 3 V 1 Q C 8 K + b Q 5 i y T 5 6 P O U n y 1 E T 2 c 7 5 q 3 c g L L C P G T M X Y 5 k Y b I 6 X U 6 p W j q t B h H h Y X j 6 s G + a U p 1 W J 1 S q G M 1 n T 8 A S k y Q j g Z 2 V p / H 7 H 3 w F L T U V 0 g z + + r 3 / h I P 7 P x D m b R W s X V 1 Y v G S 5 M H O 7 U F x a A b c X 2 L R q I b 7 y a h 3 0 k U n 4 7 X I V I v 2 i e v d j u 2 G a t Q 7 e 7 k 4 8 e 3 1 g 8 u 7 E Q 1 C h L h O Y Y M o A h R K 5 U z 5 H A 7 8 j M x Q E j h 4 + i J v T + 3 C d f 5 w w 1 t D X p g B x F j 0 l h x E H 1 B T l 8 Y h v e x g V I j n Y v Y O g I g z F p M w c a A Q R G q p K 0 V h d g V 6 n E 5 a I a E T G J s A c E o r J O X P R U F M p D D 0 1 U p K T p a I x g s d U J Y P R h B 7 h z / 3 2 1 q m S T A q 0 f W 5 0 C 5 O w S y i p u 8 e G c 3 m H s X f X D o S Z D d j 9 7 l v o c / X A I E p d Z 2 s z C v K P 4 c i h / a g v L 8 K G G z 6 F L z y 6 U / Y m 9 v R 0 9 Z O J 0 M R P Q X f J Y Z n l P t E R V K h x B h t T O b 4 c A x J M h K V 5 w 4 6 G 7 N G 6 d O l S G Y x g j c 4 o H o M Q z G Z g Z j e d c 5 7 P s P O d d 9 6 J Z 5 5 5 R n Z h Y P d 2 J t b + Z d s R / O x b X 8 I 3 H n 0 L Y Y s + I / 2 b a 1 P U e K / S B Y + 1 D Z P S U j E 7 9 v z 2 J g V L 0 y y w O g Y 6 + / 2 5 N g l e j a / U / n N C u f w c D v R 3 G M 3 r t n c P 6 d r h A 5 + D 8 y 4 / u s 8 3 4 7 y z q w W G M F 8 3 F e Y D r p u R h B + t 9 G U 7 M P p J 0 4 4 Z 5 g o Y f H n u t e 1 Y N z 8 b 1 z 7 0 n v D N X E j I m o e H l / k q F h b O L 7 1 Y C t O k G b g j w 4 0 N S W M b + / 2 j Q j D K N 8 4 g O V g A W X i 4 z q g d I 3 2 M u j F M z C 4 T z E 5 X J g Y n w d g 3 i N E / K h S z G d g d g a S j s 8 7 I H E l n 9 n b D 0 W 3 F O a s a 7 i h f z l 5 2 g g V n m 7 r h 7 X V g W n I 0 w v V q O W 4 e F x Z E j X + d y 3 U 5 M a j r c E i V 4 f L u r t 2 y T 5 O r r R r L E n 0 T Y Q + 3 c G J w D g L j F M / K 5 y U h e D 1 5 T N x D r K G h q R X F b W 4 0 5 W 6 H L i Q c P c 0 1 6 K w 4 h b 7 u d h z Z / i p 6 q k / L A S 7 5 H V Y 4 j H i y u 8 t T T z 0 l 8 w a b q s 7 J r P q 1 q V p 8 8 6 5 P I c f Y g f T E G K H q d n z j 2 U P Q p s y C 2 9 q K 7 8 2 f + G P 1 B R V q A o A F d e v W r X J i c E b y A q E Q j D 4 I S U a C 7 r S l Q G t v k X 2 K t j U I E 8 l h x Z p Z 6 Y j v a 5 P z S A 2 H 6 2 b E 4 W z d Q K r O t / 9 6 E M Z J 0 6 F S a / H Q m k v 3 S / g O + 3 e + j a T U D F S W F q P H Z p V d S B h q v 2 b p K v S J + 4 R b h B k Z p Z f j Z X D o A L 4 r B 7 b k N D / v f 3 A I N p c H N 9 9 + l 7 w e F X 6 S e K w v v F g G V 0 c D w q a v w p 9 X B g z s O U E R J N T H C O x k x 1 r + f 4 4 3 4 + y 5 c 7 K X 6 5 9 2 C x 9 H + C W f W j A F m V E j m 3 z L M 6 N R 1 z q Q x n P / K 8 U w x K b K C O J D a y 3 + v R c H m q s j R R J l R M / f 1 v X u l p f w w N c / D 5 c w a y P C h A l q s y M u W q i x U D n 6 e O 4 + N d o 6 u q D R + 0 z R T q F e t / x + J 8 y p M / G t n F 7 M i T 7 / H i 5 P H 3 7 U u E K u / 1 f S f n G l j x Z B Q n 0 M w K 7 e D I / n V r V j Q Y p Q J I 0 e X b Z u P P r G E b x S K n w N Q Y r 7 1 m d D O 2 T i 6 k A Y t B o k W Q a i g A 9 s O S f U S Y 3 Q 7 F V y + 7 6 0 R s Q Z L m 5 A l d a 2 V k R H D e 6 4 O B Y I L k g z t 6 6 u F u n p P j O W x K R J y B 7 K D z 6 5 F Z 6 E H H j s H f j L z c M P H 3 D n 4 / s R P n c T m A D 8 x w W d M G o + 2 u I c j P K N A 9 j D 9 n K C B S z U q M X p O i v + c q Q B z + 0 r x f M H S p E 4 K U 2 G p + m 6 C + E a F U 7 3 Q H Y B C 6 3 G G C L 8 k n b / H l G 7 H z 1 / n E C v O I / v p g z h P B K i I q O G / Q 1 6 B V m 6 r S P n 3 M W Z f C a t Q i Y G Z B g N p T / 5 w d 7 d 6 F E b Y S 8 7 B m 3 Y y A P b G B O n w n b u k F B a 1 0 d O J i I Y l L h E M N D A Q U U Y d O A 4 C G w v U r q 6 s y B y X I g 3 3 3 x T m m r c R 3 I w z 4 9 m E H v q M v W I E 6 z R r 2 C w g n P v s k D R S e d g J P Q x G P F j t G / 3 P 5 6 G u r U M J R X C 6 W 9 p R F h U L H L r 7 O B c u Y t S w 2 S w Y D R E m n w K 1 d b t x J 6 S N n i s T X D b W u F s L E N K b A S W J A 3 u / s F n p s n G 5 x k K p k o x Z Y q + E x t m 5 V g U T l / Y X 0 l x e u O F Z 1 F f U 4 U z + c e Q N X O u / K w q L U F 9 d Q W q y 8 / i V F 6 u U F o b O t v b Z G J t 3 q F 9 a K 6 v Q X H + U S S n C H O 0 4 i h C r r k F P 1 0 T h y U z M u T Q A o H Y U V C L k 2 0 a m F J n 4 d P p H m R a P v o I Y F C h L h G M e j G q t 3 / / f j n w C i N 7 H E e P R O G g l j x O p 5 s E E e a 1 D D A w c E C y M L z O c x n F e + G F F y T Z N m 3 a J E f 7 I U k Z / S N 4 v j J b / I Y N G z A 9 3 I P u r g 6 Y Q o T v 4 / d d h m t n G g n n K m t l Y 7 D H 5 Y S j r l j m 3 q 1 I H r 5 R m B X F c G C 0 k i C h + M 7 h Y e E y B M 7 3 Z X I s F W v O o m V o a a z H z G s W C 6 J 5 0 N X R L g h W i d K i 0 5 J E n O W j 4 P h h O b x Z e G S 0 T J w l i X P m L Z S + H Y M a d 2 S 4 y G w c r u z C / I W L 5 D 0 V / P V 4 O 3 R h M X B 3 N m F T k i + z 5 K N G 0 I e 6 g r i U c f k U s M A t W 7 Y M / 7 2 7 T G 6 T m B x 5 V o E S H O B 5 Q 5 E R 6 Q s 7 / / 6 V f T j X y h C 6 B p 6 e T l i m r 8 Z / r I u E b g y k Z L S R 6 s q 2 M S o u 1 S s w w f b n J b 7 e x R E 6 D 7 6 X M X w 2 e S B y U i J w q n r 4 j o J U f A Z i e B 9 W O i E 6 F V K N j n 4 T 9 E v / q J Y Z I 6 G Z C / H k 0 r E N b X 2 5 E V S o K 4 h L J R N B w n B Y s p T I g X 5 U C m h u U T H o h y g Z F 4 F Q S F b R I W p 9 8 k 5 s G o Q P w m u O h U w E 2 8 + Y 1 N r Z 1 S k V a W i 2 e v v R 1 4 T 6 t a O p + p x / z + g o r h t 5 7 H O N R i 1 N T r Z d 8 b 2 m J c f C a Y y S I 0 p 9 9 Y l d v u H M 0 m b j k c U T g 0 x E k F A f Q 7 C G j r V X 0 B K S J h Y L G 8 F P R a G 4 T h O R i w I l C O j p U 0 M f l S z b o P T R q X J a m g s B B 2 P h + B N D U d 3 Y K m e L d 9 Q X 4 5 5 Z 5 2 e 3 K 9 A K 8 i o C y s T X a 9 K j s W 5 G I h a n W e S n s n z t 1 v V Y k x W L L 9 6 4 E j c t m A x V T x t m p c Z K x f J E T Y a 9 6 h S 8 P V 2 y i 8 l E Q T A o 8 T E F i X P r 8 l k o b v N I X 4 w m E f d R h R R S M Y J G Z 1 / B k i l R a L E 6 8 X Z e l S A U h w H r k 2 O l C 4 c F 1 0 0 + X / F G w 3 A m 5 e 9 f f B d 2 l U l G 3 O 6 c 6 0 s 3 G n r e 8 s k R e O h n P 4 C j u Q r l J w / B 1 W P D 6 / 9 4 A X 9 + 7 u 8 4 c C Q X e w 8 d g 1 M X j j / + 6 U 9 o a L f h l / / 2 M z Q 1 N u C d X f t R 2 t A p P v e g S x e F n S c r Y U i a i p y k M C y L m z j 9 o 4 I K d Z F g 1 g J 7 2 w 5 N e h 0 t C Z b J s m x 3 G Q 8 w 4 s U I 4 j f X T p G R Q J q B J c X F s k s E f T W a S U x 5 Y j C E 4 W i i y R 8 l 0 x h 8 k 7 R x M H 9 X S w X Z K b c v F S 1 e j r t e A q 0 5 Q p q c / I 2 o k A r B O S 5 G V W W F z G N k J 0 p W B I d 2 v S N H o V 2 5 7 n p U V 5 R J A r L 3 7 6 y 5 8 3 F 0 3 3 u I S 0 j E l F k L E W q x w N 3 r E L 9 f L 3 7 1 / H t y B n p T 0 n T U R C 3 E / X W + 8 S w m A o J B i Y s E c 9 P W r l 2 L x x 9 / H L f f f r u c W Y O h b R Y k R s C 4 z Q L N B F f 6 T p M n T 5 Z R P E b 8 O H g + R 4 W l e n A f P 2 n G r F 6 9 W g Y Y G O V j h I + O P 6 / D 7 G 6 G 1 H m c i b Y c X Z a N v U y u p f l 3 u L w d k 6 b N l N 0 x R I n E w n U 3 Y c + W v 2 P 6 / B X Y 8 d J T S J 4 6 C 5 0 d b f j 6 F z 4 P z u X 0 Y k u y 7 L a h M Y f B Y + 9 E e E I a / n 3 V 8 G P t f R g 4 / D P D 5 G w k L m v s w C O H O z E v y Y g 7 Z 0 X I f Y w S 0 s 9 a n R 0 n 0 5 F I / O H A a / S G p 2 J 2 S h j O N N h g d / o q A b N B 2 7 9 O J E a Y U d X c i X 9 / d i v q t f F y E u / Q 6 S v x + L w P H 0 n p S i B o 8 l 0 k 2 N 7 E c D a 7 t x 8 6 d E g W b E a 8 q A x U D L b R L F + + X G 7 z H B K B o W S S g D U 3 C x b 3 k y w k 4 p o 1 a 2 Q I n d e k 8 j G 6 R e I x e Z b t P B z i m d c k w Z j P p y g Q r z E 1 O R p V L V b Z S b C x q h T 3 3 L Q C k a F m n N z 7 D q I s Z n z h c 7 c j X N 8 n w 9 m s 6 Y + 0 G 9 F T X Q C 1 l k T Q y M T a T 8 + M R I R Z P + y i s r f i 6 P E T K C n I Q 1 V Z C V q b m 5 B 7 Y A + O 7 N 2 J 1 / 7 n K S Q k T 0 J h 3 n F h w h 3 G 9 d m R s B f v R 1 R s P E L E v e h v r c y M h E v 4 d K w I R g I r o t g Q L b Q h 4 Z g c G w q X x y u I x B n y + z A t K R w d w l R l z W 9 z 9 E q C P r c j F + b 0 e X K q n R v S V F g w O Q 6 u 7 o 9 + c r e g Q k 0 Q s L D R 3 G F + 3 s V g m S D v 4 / 5 Q O s n 2 x e W Z y C 2 t B 0 e Q 1 e t 9 Y z e Q i C T l T 9 6 p R E / V a a l Q D E r 8 1 + f m y I H / R 0 J L U z 1 c 7 j 7 s e O M f U k n Y h y r / y H 5 8 7 u v f w v 7 3 d y A 2 L l 4 S L S Y h B Z 2 t T X J 6 n K y Z c z A r 3 g j b K J k S w 2 H B g g V 4 7 2 Q V b N 0 2 o e w D 3 X N p t l L J a T b T h H x g 8 y m 4 u 5 p g T M n B B w 8 s Q q v V g Y y 4 M B w 9 c t j / j Y 8 G Q U J 9 g k B F z K 9 q R U e 3 U 6 h R n 5 w A b a r F j Z D I W J w t y J e m 6 I 6 i F j z y f j n c 3 e 1 Q G y w w p 8 3 E I z c P 9 E 8 a C U x C H Q o q b X t H O z g e O t e Z 7 a E 0 B J O 4 1 8 9 J k b 4 S G 7 N J 8 s C I 4 2 h 4 p S E K 1 q 6 B R N 5 A h F p C s X 3 H D v Q Y Y 2 C M y 4 D B b M H S O F / K U n x M N B 5 c H Y f C w k L / 2 V c e w a D E J w j M 1 s h J i U S v v / B r R O E + U N Y u y U Q 0 u f S Y l Z 2 J k D 4 7 N I Z Q 6 C P i o d J c X B + j H n u 3 N L 1 i o m P k p G c M N N C k 5 X 6 C + 2 i 6 c o Q n 7 m d X j c C I 4 2 h Q C + P O E m a R y 1 D Y r M K / 0 k V I M r F n L / t Q s a 0 q Q l Q W N X X 1 + O X 2 G t m U 8 F E h q F C f Q G T N n o 8 D Z 6 p l Q a O p l 2 F y S F O J q H S a E R 8 X h 3 s e 3 w F z y n R R e j X 4 0 4 3 D 9 6 F S w H y 8 A 9 t f R 2 x a l h w W r L W J k c N e p E / N R m 1 l G R q F L 7 d 0 7 Q a 5 3 t 7 S j L U 3 3 I Y 8 Y R L S P L T 0 t k l S M c h y 9 9 1 3 f 6 h 6 k K S b a w c P 6 i L H v b D 5 i E r T b 8 8 p o b B d z b D k r M b G K U Z p A l I h F R X 8 y S 1 z 0 V 1 b 0 h 9 d v J I I K t Q n E C W n c p G o 6 s C c R D N W z Z g k Z 7 F Q 4 B F E I D h H L n S G M R U 6 m n G J s d E o P H F E q h 1 7 8 D b W V s u l p q I M Y U I d t r 3 y A g r z j k k / 0 B I e g R j h / 3 C K n W 5 z E v K r O 1 D R 3 o u z b W 6 E p / j m w R o O G q F g Q 8 l E M F p I t e I E B D t 2 7 Z K B i J A p 8 7 E 2 3 d d 4 z F x C E p G q y M j o C 3 m t M g r 6 U S C o U J 9 Q L F 6 8 W C b Y s o A H k k a f m I W G L h d + + M Y 5 9 D n t c l T a B x d o k J h A l f J K f 4 j w i O + o 2 c H d H 6 u g + W h 3 O N B t s 2 L n 6 5 u x Z O 1 G x M Q n y o I 8 G q R 6 e N m F c C D o s T A t A j q V Z 1 D U j 1 F M 9 t L d 2 R a N V v v I v t a W 3 c d k D 2 W S 6 q a F v r H Y A 0 G V o l r F C n / q 8 + k 9 k m x X E k G F + o S C B Y s I J B P J l V d j x d n 6 d j m K E n v 6 a k U J Y G Z C W b M N e 0 4 U o 7 S 5 G 4 e L K n G q o h G 5 p b X I P V e H A w V l O F p S I 2 c 1 D A m 1 4 J a 7 v 4 7 4 p J Q P J 5 N Y e E + G z n m u s u S K Z z h e 2 4 O t z d G y 8 D M n k K Z c g z l d k k l J m R q 6 5 B 4 7 J p / b l D g N J u H / K V B S r w g Z f o + N R a 3 w p z K y Z / v 3 X j k E F e p j C G U i 6 9 G c f G l 2 R U X K W r / c G 4 O e P j 2 m q 2 t x s F m P u v Z u b D 3 d S t n B N 6 + b g + 6 O J n x 7 0 x z 0 9 m n w x L u 5 c i a O 4 Z A S P n I X + 6 F Q s s 6 J f 5 9 W 4 1 8 b j B 3 n B k f y b p 8 d j Z d P j t y Z M f / M W d Q 4 9 P A K Z V 0 3 O 0 0 2 A 3 C Q F 0 W F u d B n 5 G 8 j s 0 P c L v z T 3 O H n s r p c C B J q A k P p U E d H n r U 4 a 3 N m X b C x l 5 k X z J 5 g K J x m D R u H m d b E h l 4 2 E r M x m N E 1 E o o F r V k T j a z E S G S m J e P h H a V o 9 p p k p v n 3 r p 2 C m d o 6 F H p 8 U 3 w y e J C Y l C j v F T j e H j E 1 x o S e 3 o G s B d 6 T E T U l 3 Y r K Q D z 4 1 J s w r P o n y p P c H o l Q c Z F h + N + j v j 5 f C t h A z r x E t 9 M B r e F 8 M i i k 8 Q r / j D A Z d P I 8 K h j B 9 1 c m s e 5 o a 8 W z 3 1 g h o 5 9 X C s F M i Q k M Z l W w v x M X k o j B g f j 4 e B m x I 1 l I I O b D k X g s R F Q s R t R I I h K O R G R 7 E D t A 3 v v 5 T + O N / f m I N w P v V o k 6 V J h G + u h J W J E R h m X T U 3 C 0 v A V 6 n V 6 O p W c R Z h 1 9 K d b 8 z K 5 Q 2 p a W T 4 1 B Q 8 d A r q I 0 4 b Q a S W i e Q 8 U g t h y r F G Q C e r u a 4 b G 1 Y U P G 8 J n n K u G z F T U N X K + 5 o g i N x c f R U l W C 2 j O 5 q C v K R X t t u W x I t r b U 4 c y e 1 w X R e t D Z 3 I D G c 6 f g s L b j 9 H u v o q 2 + G o m Z O S g 7 t g t 9 L j v K 8 v a j 7 s w x a M X 7 2 D S h i F F d u e 4 d Q Y X 6 h I G B C K Y + K c O R M d r F Q T a J 0 7 0 J m B / a j k e P d O C D 0 n b o w h P w z p d T s a P S K 9 W G Y 5 D z k 7 O E U A E Y T C D J F H B Y 6 A j j + R k V / I 4 C q t S 3 / 3 b Q H z i Y h P n T J + O L O S N 3 5 Q g 0 + 0 g o v T k U h 1 9 7 F u o + D y I S U q X 6 x E 3 O g c 5 g Q l P 5 G U k w D k n W 0 9 W G i K Q M e I V p R + J P X X 4 j e l p r 0 W G 1 w W g O Q W v J c Z j C I u V E c D + 7 N k G a h g p + X L 9 Y m M B a x G o d + G n c c f / e 8 U G Q U F c B q B 5 0 1 m f O n I X c u m 6 Y O i t l i k 9 j h x 1 v F / p 8 F m Y 8 U O V 6 7 D 0 w + u f Q Z W S O h T U Q K z K j 5 C c H c A k c w 2 J q v E W Y Y 4 I g x 0 v w 7 R f z Z b d 0 D u 7 / k y V G a c K N B K M w G b e e 8 k 0 G F w i a b s O N Z U F Q E T l + x X D Q 6 X V S k f m + s v 1 K X O e p r y 7 G o Y M H 5 X E G E L 9 3 M h b G R F 8 v 5 / 9 M O A S D e v y 6 f w Q J d R U g Z 8 4 1 w n T z o K H K N z w 0 Q X N t 6 r R p + M v B a r n O 5 N X w i E h J P p K L H Q i 5 f y j C d V 7 Z W 1 f x l 4 b i / o f / D v O M t V A b m b 3 e h x / N 7 p X t Q y M F U J h N v u V 0 W 3 8 w I R D 0 l 4 Y S W s F I q U m E V p i h T L t i 4 j G D E 1 9 f k Q Z b h U + l 7 / z v v T D E T 0 G v V f h / y T P w z I a x B 1 r G g m D Y / C p A Y X 4 u S k 7 n o 9 R h Q Z 4 9 E t 6 Y q T L o U H T m D J Z E 2 H D / p p m 4 O T s U q Z F 6 O J w O 6 b t x 4 B a C o x k F w u G w y 0 A E f T o F M q L m h z o q V Z h h v X B b O a x Y X 3 8 3 l Z H A r h l M J 6 K J S e U J X B Q y 9 b o G P 4 M n Y E i 0 4 U D V Y 6 B E E l J s / 7 / N P n V y u r 0 w J G X B k J A J S 8 4 a Z C b 5 1 H Y 8 E S T U V Y R Y V y 3 m m t u h b j n r 3 + M D o 2 A c K y I 7 z A 2 D 3 i A b e W n u c Y I A T l 2 z J i s a s a H C 5 x B L W H i E r P l T U g b C 4 k r Q g u D M g z 0 V e b K N 6 + c r z s 9 6 G A 7 X p P l m 1 a A Z F 7 j Q b C N o x r U E + G l U M w X 0 8 4 Y D i c y A D A M 3 J r N Z + p J f / O / d 8 D q 7 Y S v 6 Q J q k P 5 4 x s s p d L I K E C k L i x I k T k l R O R z e d J z n u n t l k l u v 7 C n z T l 4 4 E h V A n i s q F q q i F S T U Z u r B Y W D h v z R i Q F T + 8 r 0 Q / S s l B j B E E c f Q M j J m h Q M n s 4 H 6 3 p x f J c b 6 Q O R u 2 q Z w k E x W y r M M t J 8 E 2 J k y D O e M a / M s 8 X 0 R y v B H 0 o Y I Y h C Z E I i 0 x F q 4 + D T R 9 T j n j e 6 u 1 B 8 W V d d L Z Z / t W I K g A H L u C u P + x 1 2 C e s g h q k w V 9 w u z 7 3 X X n D 5 + s t B c R N O n o p 7 H g b y u 1 o 9 U m l O l D h g h g S h R n F R k J 7 D D J 6 3 I + q p m J F p i 0 f e i w O f H Y X 5 6 H I S 4 D 7 u 4 2 Q a h 5 e G b 9 5 Z n J I 6 h Q Q Q x C R o g L u 3 M L U d 3 S g T 2 5 R S h p 6 E R r t 8 / 8 k i P E D v F n F D I R m p A o 9 H Y 2 w 9 V U g Q 2 T z 1 e A Q D I R U l X 8 / l d c q B 5 e U b W 7 x T + j L R Q o f v Y 4 n P L T 1 e s a d N w u f C d m u V t t 3 d i e e x Z v n K j G 3 t I 2 q U 6 G h C k I z V y M / 7 d 8 5 D D + p S K o U E G c h 2 Z T q j S v G K B g 5 I 0 F l P 4 I o 3 U j g Y X o + 3 / Z j d 6 O J o R M v g Y / X h U t z D G h J D w g P o Z q C n c 7 X R w d 1 l f 8 E i J D 8 L e T A 7 5 R 1 e G 3 0 d V U C 7 0 l U q q d O T o J W m M I P G 4 n X L Y O 2 J t r Y Y x L h 8 r j E s c S 4 R D 3 b S k 5 j o T Z q 6 B y C 9 N Q f I e j 1 W a s u B X 7 3 v 4 H D L H p 8 N i t M K X N w r M b L 1 9 / q a B C B X E e k s P 1 0 B v 0 / d k X x G h k o p + z / 3 g B V B o d L N N X Q G M K E 8 r h l l O G 9 g h F 4 6 d 9 y M J 9 C p m I h n Z f f y c F O m E 2 e n u d 4 A T W x s h 4 N B b s R 8 O p f e i o K E R 7 2 W l J L q + 9 A y p / e p S z q w 0 a n U 9 5 Q t L n o q e 7 S 2 a D 1 D U 2 S b / J E J s h f b u n r 7 u 8 n Q + D C h X E e e C A M r k t K p n F z a G X m T l B p R q u T U g J G v z r k 6 / D k r W M T o w c p u y 7 c 3 z R u M C I 3 F D 0 B x j 8 H / m 2 U H Q 6 P N D q t D K P k G 1 J Q 4 M Q Y 4 F b m J b M c X Q 4 n W i o q U J D c 6 s c 3 S k 0 a z m e X n t 5 i 3 u Q U E E M i z P d Z p n h Q B K x T Y i R v M D 0 n U C w X e r n m 4 8 K Y n i g C Y 3 C F 5 Z M Q t J F B N F m p s X h 9 x 8 M h M d J C G Y 7 j B Z h J O i H U e 3 Y Z 4 u V Q O A s j n z m 0 L A w n C 4 p x 9 R J 8 f j N 2 v A R 3 2 M 8 E D T 5 g h g W 0 R a z J B P z 9 B j d o x 8 1 E q g i f V 6 3 8 F t c 0 I Z E X h S Z i N O V 5 6 c g s b c u e / K O t h i M R k R H R U l V 4 i A u B J W R f p 9 a o 0 G n + E y K s o j 3 M E I X k y 6 P X y 4 E C X W V g + 0 1 i l n F f l Z s + + F 2 n L d F m n M k U 0 O 9 b x B J N v o y z G 3 r 6 h i k G g / / 7 Q 3 p n 7 B 9 R 6 W 9 t H D 0 p M i B L h s 6 Q Z a x g t k d V F F m y n O d m e / s 8 h J m s U i L k t 1 e W D n 8 2 1 s l v i 9 c J g R N v q s Y B w 8 e l E N / E W z I P X L k i M w o o K n H n L + 0 9 M k o 6 V K h v a k O L X X V i I x L g t t p R 2 b O H J S f K 8 a y D T f J 7 / 7 q 1 e M w x K X L D P M 5 U z P w q S m + t q W L Q X R 4 C F 4 4 P e B 3 0 e w b K w z + s d y H m 6 K U l U R L a y t M Q s 1 + t y G q f 0 q c 8 U Z Q o a 5 i s E Z n T h 9 H o 2 W t T v + D i s W s C f a z M p s M 2 L h k F h o q y 6 E 3 m u Q g K d l z F q C + v m 5 Q g I K z d 3 S X H h X m m R a 3 Z R v P a / y 9 E L R 2 D o 7 2 X Q h c / n Y u k i m Q M H x H + k 0 x o q I g 4 a J S f F O Q X g 4 E F S q I U c G G 2 9 h J U 6 Q v 8 u b h I u m n K C Y i z b 7 W t n b 8 c V s B 1 M Y Q m Y n w 0 1 V R s g 8 V M 9 I v F p 6 Q O P z n z g r / 1 g C + t i Q J U 2 M M q G 0 f f k I G p s K S 6 C q V F y 6 X W 6 p F f Y 8 a 7 x R y z P k + a I U f y E w M t 7 B W / / e 6 y 6 M l Q U I F 8 a E I n T Q d b X Y X q u t b s S 4 r B q 8 e L Z X + C R W O B f j / 7 q i G x h g K i 6 Y X D 6 5 P l / v Y o / h i k R 4 f i X u 3 D O 4 a 3 + c R 6 q M S 9 / P n 7 h F M w F X r A 9 q V x H 0 5 x J l e q J D D x U k M 9 I O y M + j / q b 2 + A V / e + l I a r O 3 j b / Y F C R X E m M B p S D k 5 2 t m S Y j n + + v O 7 8 / v N M z b 6 9 r r Z u 1 c r g w G M s D G g Q V O L I f e L M Q H / 4 6 D P j + p 4 / 2 m Y p 6 + G N f d N m K c t E 8 z y w l l b C F 3 c F P S 5 n Q i d v R E 9 p U f k w C 0 M m z N s 7 6 w v g S o s X t i 0 W h g m z Y D j 7 C H o Q s U z t l R C F 5 k E R 1 c b U h Z t x O N r x x 7 0 G C u C P l Q Q Y w L n o t p + v E T 6 W F x P 1 3 f j a 5 s W 4 N u 3 L E O 7 M P t U Q k E 2 T I 9 D b 0 + 3 J B S J R S J x i O Z + f 0 t U 3 S Q Z F Y I + D s f C I P E U E 5 J g 9 n h E e A Q S w 3 x Z D 4 Z J M 9 F 9 + j 0 h R 4 K c 1 a f g q D g B N e e f c t j g q i u C u 0 O Z x q Y P 7 s 4 G W P O 3 S d V y 1 R c D 3 S 1 Q 6 U w w R i c L b g m y Z y 6 G 0 9 Y B t T A J O 1 0 + x R p v B B U q i E s G x 6 / g o D B M K W L n v z M F J 1 F i D x m Y a l S U M I 7 p N 1 a Q Z D c t n 4 0 N T 5 z 2 7 x k b S F y F J C Q t A x A K m U l a r n O / D P k L N Y u f u R I Z + i 5 8 N 8 b X m 3 c 8 E C R U E O M K B j G Y u s R Z N + b N m y c V i Y V 5 N D V g 7 1 p G 4 Q I H r C R u / E f 7 o H E r x g K S S G k j I 3 n Y j s b r K z m J b K A m u f V d t Y h e + Q W 5 j / h D 0 v g M N R Y k V B C X B V Q D t m e R Y D T v G F 1 j T 9 8 L w R f f s a P d d m F D K T M a q c D j d s t M i k C Q 3 D q b M B N V w r S c f y N U W p 9 p G S R U E B 8 L M K m W 6 q Q Q i 6 T i N p X r w 2 C O S 8 V 1 f y 7 w b w 1 G n 7 d P Z k A M x d D s C q o V o 5 H K K E q y A 2 P d a W g t U T K r Q x + Z j K / N U G N p z O g d G 8 e K Y F A i i M s K F m R m X T C t i U m r 9 I + Y T E v T a 7 T 8 Q K K n u d q / d j 6 U Q W S G Y i h R m b F B V e L i F G T y n N 0 L X X g s j P G Z Q k X V s v v H e J G J 6 F e o i 5 2 K 8 q M A b e P 6 + v p R + + h M N L B d h i H k q x V U K P 6 9 a A r S X 1 J C 6 U r U b y T c / G q X U J j h y c P G 2 q G g z x X o r y m j J / H + 7 H S o c n b K r h w c l Y m z y B / 7 P 9 f i 5 P H x m 0 a 0 n 1 C c r f z j A s o 2 x + D O y L h 8 K S T j D U 5 S z f S e q x n M s i A U M 0 x J f a J 6 j A R P Z D o + 8 9 z w U b i h Z t 9 Q M s n r i n 2 c q Z 7 B C f v J d 2 F M z o I + O h k a Y x h 0 w j 5 7 d P H 4 D t M c N P m C u G K g 2 U c y U Z 3 4 y c L P Q s / t k Z Y I 9 8 j Z D E P N v s A e w A S V i W f Q t O z r r I M p J V v 2 J r a X H k d v Z 9 O 4 k 4 k Y p F B / + M M f 5 B C 9 H B v 7 p Z d e Q l 5 e H u b M m S P b G Z Q x B W 6 8 8 U Z 8 7 3 v f Q 1 N T E + b P n y / D o 1 / 6 0 p e Q n 5 8 v 5 f W z n / 0 s C g o K 8 P r r r 0 s l 4 f h o t G P v v / 9 + 7 N i x A / f d d 5 + 8 8 a U g q F A f b 7 A H M M G G X S o U 0 5 h G i w C u + 3 u d f + 1 8 D D X 7 R u r y 0 V P w H n R R y e I L H u g i E v D b 9 Z G I M Q 7 + 7 n i g f / Y N T q X I 6 V F o 6 x 8 / f l y + I B 1 K F l 7 O + H D v v f d i 9 + 7 d c s T Q B x 5 4 Q J J n 5 s y Z k m i c H e J z n / s c N m z Y g J 0 7 d 8 q C 8 y / / 8 i / y e 2 x Z Z 0 0 k s 5 f N Z j l r H W e H u B S f j X 8 E 3 o M E J 0 G 3 b 9 + O T Z s 2 + Y + O D D r E f E c O 0 v j U U 0 / h 6 N G j 2 L Z t G 1 a t W u U / 4 / J B m S 0 j C F + g g j 4 N T U C q E N u I m F 3 B v + t w g Y p o 8 X c + V D l 8 s i 0 1 K J A W T D 8 a i p 6 C X d D H p s E Y P 1 m c o I P O E o U 7 M 8 e f T M Q g Q h 0 7 d k w W N h Z W k o B T o 3 z / + 9 / H 3 r 1 7 p V x z Y S o J V Y v n c p 1 z E W 3 c u B F b t 2 7 t n 0 K f 0 z u y 1 l F q I K r T o U O H k J O T I w l 4 7 t w 5 r F 6 9 W j 7 A x S C Q U F Q 9 m g 8 c / f T N N 9 / E n j 1 7 J N n Z J e G J J 5 6 Q Z N u 3 b 5 8 k M f 9 o x c X F U t l Y M X z l K 1 + R a T R U Y r 4 v V X n z 5 s 3 S t m f F w G 4 M v C Z J x + t e e + 2 1 / i e 4 c A Q J N Q C a e c o c T o Q S N O D f g O t D k R 0 J / D X f N y b 7 e R C n B 1 p 6 9 K O G X k N 4 a j I g 4 a g r h t Y S f V l H P b q g o A R b n E k q Z a q U 4 U B S k Y i X E 4 E m 3 + O P P y 7 V 8 3 e / + x 3 W r 1 8 v O 8 m x U m B o l i S g i U p i K I r I 5 y O R H n 7 4 Y a x b t 0 5 W F m z R f / f d d 3 H N N d f g 5 Z d f x p N P P o m n n 3 5 a t l u Q m G y g v O G G G 6 Q i X y y C J t 9 g s N A r Y z + w s m H l P B o u 1 u z r z n 0 D x i Q G I i Z B r T d K 0 j 6 x 8 v z O j w x a j E c U N h j l G w H 0 + 2 g W U g X v v P N O / 9 6 L R 5 B Q w 0 P x p 4 Y D l U x R m 1 s 3 N 8 H q H K E X c C C f x O n 9 w z N 3 t 8 L T 1 Q S 9 8 J 3 s l S d h T s m B 1 x y F 1 2 6 z o H P I Q C 1 K l v y l I h j l G w G 0 6 + k H j g e Z g h g Z D G 6 x o m E e H 3 1 c W k A E G 4 P p f y t m 8 o H v z J G f w 4 K c U 5 Y A 9 J k 4 S K Z L k C l f d n 4 k m Y g b X j o / c j i c q X k x C B I q i I 8 U t A R o b h m N R h k I U 9 q q 6 I P T P K N v R T Q 1 1 M v P D 4 V Q K / r Y B H 1 h f W I 2 z B n z o Q k f c F N k w q 1 h c B + t 8 V A n 4 m N P q O + 8 d B o / e r u m f 9 l 5 t N B / J I i P C + h D 1 d X V S R + d B Z t K R Q Q G L g i d 5 n w V o f 8 U u C h K 1 S u I y s U F D Z w q P b y q g Q Z f E v X u N z v 7 3 R z Z T j W k D e t i M Y h Q f C F F e g l K L j F W 9 i q z l l 9 J H L B G Y X / v 5 P 6 l s u H y j G Y T x O U H I 8 B M S 1 J U i e F 1 R n A J K t m 2 z w 8 M Y P l h G E q 9 w I A D l Y s j 0 7 L Z h B g v M h G D w u a 0 Z x m G 5 u z h b F s i u R j 1 U v q 2 M B L G h 2 D I n D 7 G i y + + i P T 0 d G k D M 2 r G f j A n T 5 6 U 5 z N c T U e c e V p s g + L c Q + O F w L D 5 n 3 O t 0 I Y M 1 G T z V O W Y n h q H R x 9 9 V N 6 X P x b f h 2 F 9 Z j v z u w y D 8 4 / F c d p 2 7 d o l w / n 8 k S 8 n g m H z 0 c H g h B K 0 Y Q X O d Z K A l T s r e r Z X E d v K n O h 2 D S T A k g v M 9 Z P / B W R O 0 C c K 5 I k c M D P g b / z S D X p J U o L l V v H d L h W D S t H p 0 6 d l l o Q i g S T G t G n T + m 1 S Y v n y 5 f J h 2 c j L 2 o T t O J R r 7 m d b E N e Z N U H w x x g t 8 f F y g u 1 M d G z P n j 0 r w 7 O 0 z T k O H d u X + M n n e u W V V 2 T 7 l K L I Q X y 0 I K l Y 9 o Y L E C h K t e t b 8 + S n g v 7 E 2 f O / I n c F L g q B l q S G y r 8 / R Y H h + s A h x y 4 V F x 0 2 p z l Y U V E h 2 2 5 Y k 7 D G V w Z N D A Q f n D U M n c z x Q m D Y / M t / f A u G k I G p J 2 / M 1 O O W N Y v 8 W x M H w b D 5 6 A g M n 7 M i H F r J 0 e / h 6 K 8 k x a Y X B 8 Y / v 1 C w i / 7 B b 2 W j / J x v W l S m x t F S G S 8 E 2 6 G u E I K E G h 1 D 2 6 N I K D b O s + K m h U S F Y l s R K + Y f 7 u 5 G X u 0 Y f k t R s v k 9 m o L 8 j + B s + C 9 d r + t X P F o u 4 2 X u E Y M I 9 d 7 e / b A 7 X H I m O b k w c i K O y U 9 h A v r W e Y z b y q d / n f v F G 5 x / f O C T Z q R H n u t L u / e I c 7 m P x 7 n f t + 7 f L 6 8 1 e D + X W Y l m / N O n 1 w U J 9 Q k D T T 2 q x V D Q w q G C 0 D S j i U Z f N z 4 h E d m / P i I p I o q E 2 K / x r f g 4 I 0 E l o j m 4 7 4 F F 0 P d 2 y x n g y + p b 5 e R s 9 v I T 8 l o E s 2 F o X Y 0 X B h E q t 6 g c I T E p 6 B U l 2 i V K M j 9 7 h f v U v y 3 Y 0 i s + f c e U 4 w P b L v + 2 8 r 1 B 2 4 I N v v X A 8 4 Z u K / f 1 r f u O + b f 9 9 7 4 z p g b / f d / N Q U J 9 A s G 2 K F o f L O Q M Q r A i J e h T U V F 4 j O d w / / U v N M I r y g P n 3 O V Z V D G t M A t J q g P 3 Z g o S N s n z h v v N a T 7 y f B K V Q b X x J N T H v h 0 q i E 8 O 6 I u z 7 Y l R P g a 3 2 C t b a Y q h M p F M P I f 7 n 1 3 j x d + v U 6 P w w f n I / e 5 M Q T o g 2 q z D 3 9 c B 5 e V l 0 g 8 b q Q J T g h 5 U R M X 0 G y 8 M U q i 6 + g Y 5 G b C g t m S 9 r 3 7 w f f o q C / 9 + 5 Y D A c P v 5 q Z w S u K 6 s 8 O z h j r N G C d z v W / E d l 0 f E / / F R Y U i J i w w q 1 C c Y N M c Y g O D v x e w J m n 3 0 c / g 5 H H w h c l + B Y Q I z o 9 W B + 4 Y D s z O o T O P Z q E u M G J Q g c / l C d N o Y H q c z S M l l l I U v S a c x 8 H O s C L w u H U 5 K O 2 s d X p t R Q v 5 w 3 M d a i i 9 N U K J 5 n C / O f X y G I K G C G A 0 k p R I m H w 4 8 R s U b 7 Z y L w S B C s W M h Q 9 x s w 2 H h Z a F m g y 5 7 3 7 L 7 A x t + 2 Z j K h Q W f b T y 0 Q d m 5 L 3 A a x t F A C W c X C 7 Z v b d m y B Z / 6 1 K f k f e l 0 s h 8 V b V u 2 Z 5 F E J A 0 b 3 f j i f C 7 F k b z j j j u C h A r i Q 0 H 1 G U n V W J 4 Y R R x v D P K h M j M z p d r w R r R h m Q r C x l 2 G N E k u y i h t W b K a D 0 t 7 9 0 J t U K o S i c E s B q o e H U O m m j A k y n u S T J z 0 i / d S H F O q E o n G c 0 i 0 I I I Y C 0 Y i E y 2 i y 0 E m A P j / 2 j L M a + y C S Y 4 A A A A A S U V O R K 5 C Y I I = < / I m a g e > < / T o u r > < / T o u r s > < C o l o r s / > < / V i s u a l i z a t i o n > 
</file>

<file path=customXml/item9.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AEFC30-FC6E-4BC0-8C92-B590B840EADA}"/>
</file>

<file path=customXml/itemProps2.xml><?xml version="1.0" encoding="utf-8"?>
<ds:datastoreItem xmlns:ds="http://schemas.openxmlformats.org/officeDocument/2006/customXml" ds:itemID="{44DCCBBB-974F-45BB-B212-D8B6DE037A26}"/>
</file>

<file path=customXml/itemProps3.xml><?xml version="1.0" encoding="utf-8"?>
<ds:datastoreItem xmlns:ds="http://schemas.openxmlformats.org/officeDocument/2006/customXml" ds:itemID="{4AC9ABF0-65D6-4D86-89D3-E173DC2F6B11}"/>
</file>

<file path=customXml/itemProps4.xml><?xml version="1.0" encoding="utf-8"?>
<ds:datastoreItem xmlns:ds="http://schemas.openxmlformats.org/officeDocument/2006/customXml" ds:itemID="{B3E5BB23-3AB7-402A-A457-101A2BA5EEC4}"/>
</file>

<file path=customXml/itemProps5.xml><?xml version="1.0" encoding="utf-8"?>
<ds:datastoreItem xmlns:ds="http://schemas.openxmlformats.org/officeDocument/2006/customXml" ds:itemID="{64D3D280-6B4D-44DA-B834-A3DA6189C5DD}"/>
</file>

<file path=customXml/itemProps6.xml><?xml version="1.0" encoding="utf-8"?>
<ds:datastoreItem xmlns:ds="http://schemas.openxmlformats.org/officeDocument/2006/customXml" ds:itemID="{DC1B1860-BF0D-411F-8C57-DBB8674F282B}"/>
</file>

<file path=customXml/itemProps7.xml><?xml version="1.0" encoding="utf-8"?>
<ds:datastoreItem xmlns:ds="http://schemas.openxmlformats.org/officeDocument/2006/customXml" ds:itemID="{F6E1CCA2-9EE0-431B-9E57-058184D30441}"/>
</file>

<file path=customXml/itemProps8.xml><?xml version="1.0" encoding="utf-8"?>
<ds:datastoreItem xmlns:ds="http://schemas.openxmlformats.org/officeDocument/2006/customXml" ds:itemID="{CA19A85F-6ADA-4F68-80A3-8AD0E528D88E}"/>
</file>

<file path=customXml/itemProps9.xml><?xml version="1.0" encoding="utf-8"?>
<ds:datastoreItem xmlns:ds="http://schemas.openxmlformats.org/officeDocument/2006/customXml" ds:itemID="{D676D621-79A3-4419-91B7-8B74DF8AC91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ywu</dc:creator>
  <cp:keywords/>
  <dc:description/>
  <cp:lastModifiedBy>Nelson, Arthur</cp:lastModifiedBy>
  <cp:revision/>
  <dcterms:created xsi:type="dcterms:W3CDTF">2018-01-02T18:32:02Z</dcterms:created>
  <dcterms:modified xsi:type="dcterms:W3CDTF">2026-04-15T15:40:06Z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e55e4a2c-5d28-4b93-82cb-72042dcac79f</vt:lpwstr>
  </property>
  <property fmtid="{D5CDD505-2E9C-101B-9397-08002B2CF9AE}" pid="3" name="ContentTypeId">
    <vt:lpwstr>0x010100904B0B8652BD2C49901724E5267B8DD6</vt:lpwstr>
  </property>
  <property fmtid="{D5CDD505-2E9C-101B-9397-08002B2CF9AE}" pid="4" name="MSIP_Label_9b1b62f4-cb9b-4766-8dff-64a7ed23e056_Enabled">
    <vt:lpwstr>true</vt:lpwstr>
  </property>
  <property fmtid="{D5CDD505-2E9C-101B-9397-08002B2CF9AE}" pid="5" name="MSIP_Label_9b1b62f4-cb9b-4766-8dff-64a7ed23e056_SetDate">
    <vt:lpwstr>2026-04-15T15:38:02Z</vt:lpwstr>
  </property>
  <property fmtid="{D5CDD505-2E9C-101B-9397-08002B2CF9AE}" pid="6" name="MSIP_Label_9b1b62f4-cb9b-4766-8dff-64a7ed23e056_Method">
    <vt:lpwstr>Standard</vt:lpwstr>
  </property>
  <property fmtid="{D5CDD505-2E9C-101B-9397-08002B2CF9AE}" pid="7" name="MSIP_Label_9b1b62f4-cb9b-4766-8dff-64a7ed23e056_Name">
    <vt:lpwstr>Public</vt:lpwstr>
  </property>
  <property fmtid="{D5CDD505-2E9C-101B-9397-08002B2CF9AE}" pid="8" name="MSIP_Label_9b1b62f4-cb9b-4766-8dff-64a7ed23e056_SiteId">
    <vt:lpwstr>db21de5d-bc9c-420c-8f3f-8f08f85b5ada</vt:lpwstr>
  </property>
  <property fmtid="{D5CDD505-2E9C-101B-9397-08002B2CF9AE}" pid="9" name="MSIP_Label_9b1b62f4-cb9b-4766-8dff-64a7ed23e056_ActionId">
    <vt:lpwstr>1d2732ac-e37d-43cf-8883-30f3cfdb8765</vt:lpwstr>
  </property>
  <property fmtid="{D5CDD505-2E9C-101B-9397-08002B2CF9AE}" pid="10" name="MSIP_Label_9b1b62f4-cb9b-4766-8dff-64a7ed23e056_ContentBits">
    <vt:lpwstr>0</vt:lpwstr>
  </property>
  <property fmtid="{D5CDD505-2E9C-101B-9397-08002B2CF9AE}" pid="11" name="MSIP_Label_9b1b62f4-cb9b-4766-8dff-64a7ed23e056_Tag">
    <vt:lpwstr>10, 3, 0, 2</vt:lpwstr>
  </property>
  <property fmtid="{D5CDD505-2E9C-101B-9397-08002B2CF9AE}" pid="12" name="MediaServiceImageTags">
    <vt:lpwstr/>
  </property>
</Properties>
</file>