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eotechnical\AGGREGATES\Changes Construction Aggregates\Proposed Rule and Referenced Documents\Construction Agg Manual\Proposed Changes Appendices for Frequencies_Enable Macros Excel\"/>
    </mc:Choice>
  </mc:AlternateContent>
  <xr:revisionPtr revIDLastSave="0" documentId="13_ncr:1_{9DBAEFCA-99A0-474A-9BF3-5148B356836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5% Range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8" i="2"/>
  <c r="A17" i="2"/>
  <c r="A13" i="2"/>
  <c r="A12" i="2"/>
  <c r="A8" i="2"/>
  <c r="A7" i="2"/>
  <c r="B13" i="2" l="1"/>
  <c r="B18" i="2"/>
  <c r="B8" i="2"/>
</calcChain>
</file>

<file path=xl/sharedStrings.xml><?xml version="1.0" encoding="utf-8"?>
<sst xmlns="http://schemas.openxmlformats.org/spreadsheetml/2006/main" count="14" uniqueCount="9">
  <si>
    <t>Lower Limit</t>
  </si>
  <si>
    <t>Upper Limit</t>
  </si>
  <si>
    <t>Mean</t>
  </si>
  <si>
    <t>Std Dev</t>
  </si>
  <si>
    <t>Please enter your specific information below</t>
  </si>
  <si>
    <t>Standard Deviation</t>
  </si>
  <si>
    <t>Z = 3.5 for 100% compliance</t>
  </si>
  <si>
    <t>Z = 1.645 for 95% compliance</t>
  </si>
  <si>
    <t>Z = 1.281 for 90%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</si>
</sst>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2" borderId="0" xfId="0" applyNumberFormat="1" applyFill="1"/>
    <xf numFmtId="0" fontId="0" fillId="2" borderId="0" xfId="0" applyFill="1"/>
    <xf numFmtId="0" fontId="0" fillId="3" borderId="3" xfId="0" applyFill="1" applyBorder="1"/>
    <xf numFmtId="0" fontId="0" fillId="4" borderId="3" xfId="0" applyFill="1" applyBorder="1"/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200"/>
              <a:t>Appendix</a:t>
            </a:r>
            <a:r>
              <a:rPr lang="en-US" sz="1200" baseline="0"/>
              <a:t> 3A</a:t>
            </a:r>
            <a:br>
              <a:rPr lang="en-US" sz="1200" baseline="0"/>
            </a:br>
            <a:r>
              <a:rPr lang="en-US" sz="1200" b="1" i="0" u="none" strike="noStrike" baseline="0"/>
              <a:t>25% Difference in Sieve Limits</a:t>
            </a:r>
            <a:br>
              <a:rPr lang="en-US" sz="1200" b="1" i="0" u="none" strike="noStrike" baseline="0"/>
            </a:br>
            <a:r>
              <a:rPr lang="en-US" sz="1200" b="1" i="0" u="none" strike="noStrike" baseline="0"/>
              <a:t>Minimum Sampling &amp; Testing Frequency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100%</c:v>
          </c:tx>
          <c:marker>
            <c:symbol val="none"/>
          </c:marker>
          <c:xVal>
            <c:numRef>
              <c:f>Data!$B$7:$B$8</c:f>
              <c:numCache>
                <c:formatCode>General</c:formatCode>
                <c:ptCount val="2"/>
                <c:pt idx="0">
                  <c:v>0</c:v>
                </c:pt>
                <c:pt idx="1">
                  <c:v>7.1428571428571432</c:v>
                </c:pt>
              </c:numCache>
            </c:numRef>
          </c:xVal>
          <c:yVal>
            <c:numRef>
              <c:f>Data!$A$7:$A$8</c:f>
              <c:numCache>
                <c:formatCode>General</c:formatCode>
                <c:ptCount val="2"/>
                <c:pt idx="0">
                  <c:v>75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C1-4D68-B44C-C96D40F12306}"/>
            </c:ext>
          </c:extLst>
        </c:ser>
        <c:ser>
          <c:idx val="1"/>
          <c:order val="1"/>
          <c:tx>
            <c:v>95%</c:v>
          </c:tx>
          <c:marker>
            <c:symbol val="none"/>
          </c:marker>
          <c:xVal>
            <c:numRef>
              <c:f>Data!$B$12:$B$13</c:f>
              <c:numCache>
                <c:formatCode>General</c:formatCode>
                <c:ptCount val="2"/>
                <c:pt idx="0">
                  <c:v>0</c:v>
                </c:pt>
                <c:pt idx="1">
                  <c:v>15.19756838905775</c:v>
                </c:pt>
              </c:numCache>
            </c:numRef>
          </c:xVal>
          <c:yVal>
            <c:numRef>
              <c:f>Data!$A$12:$A$13</c:f>
              <c:numCache>
                <c:formatCode>General</c:formatCode>
                <c:ptCount val="2"/>
                <c:pt idx="0">
                  <c:v>75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C1-4D68-B44C-C96D40F12306}"/>
            </c:ext>
          </c:extLst>
        </c:ser>
        <c:ser>
          <c:idx val="2"/>
          <c:order val="2"/>
          <c:tx>
            <c:v>90%</c:v>
          </c:tx>
          <c:marker>
            <c:symbol val="none"/>
          </c:marker>
          <c:xVal>
            <c:numRef>
              <c:f>Data!$B$17:$B$18</c:f>
              <c:numCache>
                <c:formatCode>General</c:formatCode>
                <c:ptCount val="2"/>
                <c:pt idx="0">
                  <c:v>0</c:v>
                </c:pt>
                <c:pt idx="1">
                  <c:v>19.516003122560502</c:v>
                </c:pt>
              </c:numCache>
            </c:numRef>
          </c:xVal>
          <c:yVal>
            <c:numRef>
              <c:f>Data!$A$17:$A$18</c:f>
              <c:numCache>
                <c:formatCode>General</c:formatCode>
                <c:ptCount val="2"/>
                <c:pt idx="0">
                  <c:v>75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C1-4D68-B44C-C96D40F12306}"/>
            </c:ext>
          </c:extLst>
        </c:ser>
        <c:ser>
          <c:idx val="3"/>
          <c:order val="3"/>
          <c:tx>
            <c:v>Point</c:v>
          </c:tx>
          <c:marker>
            <c:symbol val="diamond"/>
            <c:size val="7"/>
          </c:marker>
          <c:xVal>
            <c:numRef>
              <c:f>'25% Range'!$B$5</c:f>
              <c:numCache>
                <c:formatCode>General</c:formatCode>
                <c:ptCount val="1"/>
              </c:numCache>
            </c:numRef>
          </c:xVal>
          <c:yVal>
            <c:numRef>
              <c:f>'25% Range'!$B$4</c:f>
              <c:numCache>
                <c:formatCode>General</c:formatCode>
                <c:ptCount val="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1C1-4D68-B44C-C96D40F12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52384"/>
        <c:axId val="78763136"/>
      </c:scatterChart>
      <c:valAx>
        <c:axId val="78752384"/>
        <c:scaling>
          <c:orientation val="minMax"/>
          <c:max val="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Standard Deviation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78763136"/>
        <c:crosses val="autoZero"/>
        <c:crossBetween val="midCat"/>
      </c:valAx>
      <c:valAx>
        <c:axId val="78763136"/>
        <c:scaling>
          <c:orientation val="minMax"/>
          <c:max val="100"/>
          <c:min val="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Average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78752384"/>
        <c:crosses val="autoZero"/>
        <c:crossBetween val="midCat"/>
        <c:majorUnit val="2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28575</xdr:rowOff>
    </xdr:from>
    <xdr:to>
      <xdr:col>13</xdr:col>
      <xdr:colOff>114300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0.19883</cdr:x>
      <cdr:y>0.43333</cdr:y>
    </cdr:from>
    <cdr:to>
      <cdr:x>0.23925</cdr:x>
      <cdr:y>0.62518</cdr:y>
    </cdr:to>
    <cdr:sp macro="" textlink="">
      <cdr:nvSpPr>
        <cdr:cNvPr id="2" name="WordArt 1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 rot="18783079">
          <a:off x="1048992" y="2203184"/>
          <a:ext cx="847911" cy="271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numCol="1" fromWordArt="1">
          <a:prstTxWarp prst="textSlantUp">
            <a:avLst>
              <a:gd name="adj" fmla="val 55556"/>
            </a:avLst>
          </a:prstTxWarp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100% Compliance</a:t>
          </a:r>
        </a:p>
      </cdr:txBody>
    </cdr:sp>
  </cdr:relSizeAnchor>
  <cdr:relSizeAnchor xmlns:cdr="http://schemas.openxmlformats.org/drawingml/2006/chartDrawing">
    <cdr:from>
      <cdr:x>0.24002</cdr:x>
      <cdr:y>0.57159</cdr:y>
    </cdr:from>
    <cdr:to>
      <cdr:x>0.35986</cdr:x>
      <cdr:y>0.63521</cdr:y>
    </cdr:to>
    <cdr:sp macro="" textlink="">
      <cdr:nvSpPr>
        <cdr:cNvPr id="3" name="WordArt 2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 rot="19893454">
          <a:off x="1614050" y="2526207"/>
          <a:ext cx="805882" cy="281175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>
            <a:rot lat="0" lon="0" rev="21594000"/>
          </a:camera>
          <a:lightRig rig="threePt" dir="t"/>
        </a:scene3d>
      </cdr:spPr>
      <cdr:txBody>
        <a:bodyPr xmlns:a="http://schemas.openxmlformats.org/drawingml/2006/main" wrap="none" numCol="1" fromWordArt="1">
          <a:prstTxWarp prst="textSlantUp">
            <a:avLst>
              <a:gd name="adj" fmla="val 55556"/>
            </a:avLst>
          </a:prstTxWarp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95% Compliance</a:t>
          </a:r>
        </a:p>
      </cdr:txBody>
    </cdr:sp>
  </cdr:relSizeAnchor>
  <cdr:relSizeAnchor xmlns:cdr="http://schemas.openxmlformats.org/drawingml/2006/chartDrawing">
    <cdr:from>
      <cdr:x>0.36566</cdr:x>
      <cdr:y>0.51001</cdr:y>
    </cdr:from>
    <cdr:to>
      <cdr:x>0.47993</cdr:x>
      <cdr:y>0.56027</cdr:y>
    </cdr:to>
    <cdr:sp macro="" textlink="">
      <cdr:nvSpPr>
        <cdr:cNvPr id="4" name="WordArt 3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 rot="20049360">
          <a:off x="2458910" y="2254021"/>
          <a:ext cx="768426" cy="222129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>
            <a:rot lat="0" lon="0" rev="21299999"/>
          </a:camera>
          <a:lightRig rig="threePt" dir="t"/>
        </a:scene3d>
      </cdr:spPr>
      <cdr:txBody>
        <a:bodyPr xmlns:a="http://schemas.openxmlformats.org/drawingml/2006/main" wrap="none" numCol="1" fromWordArt="1">
          <a:prstTxWarp prst="textSlantUp">
            <a:avLst>
              <a:gd name="adj" fmla="val 55556"/>
            </a:avLst>
          </a:prstTxWarp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90% Compliance</a:t>
          </a:r>
        </a:p>
      </cdr:txBody>
    </cdr:sp>
  </cdr:relSizeAnchor>
  <cdr:relSizeAnchor xmlns:cdr="http://schemas.openxmlformats.org/drawingml/2006/chartDrawing">
    <cdr:from>
      <cdr:x>0.22379</cdr:x>
      <cdr:y>0.30311</cdr:y>
    </cdr:from>
    <cdr:to>
      <cdr:x>0.30929</cdr:x>
      <cdr:y>0.36289</cdr:y>
    </cdr:to>
    <cdr:sp macro="" textlink="">
      <cdr:nvSpPr>
        <cdr:cNvPr id="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4914" y="1339619"/>
          <a:ext cx="574957" cy="264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1/ day</a:t>
          </a:r>
        </a:p>
      </cdr:txBody>
    </cdr:sp>
  </cdr:relSizeAnchor>
  <cdr:relSizeAnchor xmlns:cdr="http://schemas.openxmlformats.org/drawingml/2006/chartDrawing">
    <cdr:from>
      <cdr:x>0.41643</cdr:x>
      <cdr:y>0.31035</cdr:y>
    </cdr:from>
    <cdr:to>
      <cdr:x>0.51558</cdr:x>
      <cdr:y>0.34692</cdr:y>
    </cdr:to>
    <cdr:sp macro="" textlink="">
      <cdr:nvSpPr>
        <cdr:cNvPr id="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340" y="1371614"/>
          <a:ext cx="666749" cy="161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2/ day</a:t>
          </a:r>
        </a:p>
      </cdr:txBody>
    </cdr:sp>
  </cdr:relSizeAnchor>
  <cdr:relSizeAnchor xmlns:cdr="http://schemas.openxmlformats.org/drawingml/2006/chartDrawing">
    <cdr:from>
      <cdr:x>0.57366</cdr:x>
      <cdr:y>0.30603</cdr:y>
    </cdr:from>
    <cdr:to>
      <cdr:x>0.65984</cdr:x>
      <cdr:y>0.34745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7656" y="1352539"/>
          <a:ext cx="579530" cy="183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4/ day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10"/>
  <sheetViews>
    <sheetView tabSelected="1" workbookViewId="0">
      <selection activeCell="B4" sqref="B4"/>
    </sheetView>
  </sheetViews>
  <sheetFormatPr defaultRowHeight="15" x14ac:dyDescent="0.25"/>
  <cols>
    <col min="1" max="1" width="18.5703125" customWidth="1"/>
    <col min="2" max="2" width="6.5703125" customWidth="1"/>
  </cols>
  <sheetData>
    <row r="1" spans="1:2" ht="15" customHeight="1" x14ac:dyDescent="0.25">
      <c r="A1" s="5" t="s">
        <v>4</v>
      </c>
      <c r="B1" s="6"/>
    </row>
    <row r="2" spans="1:2" x14ac:dyDescent="0.25">
      <c r="A2" s="7"/>
      <c r="B2" s="8"/>
    </row>
    <row r="3" spans="1:2" x14ac:dyDescent="0.25">
      <c r="A3" s="9"/>
      <c r="B3" s="10"/>
    </row>
    <row r="4" spans="1:2" x14ac:dyDescent="0.25">
      <c r="A4" s="3" t="s">
        <v>2</v>
      </c>
      <c r="B4" s="3"/>
    </row>
    <row r="5" spans="1:2" x14ac:dyDescent="0.25">
      <c r="A5" s="3" t="s">
        <v>5</v>
      </c>
      <c r="B5" s="3"/>
    </row>
    <row r="6" spans="1:2" x14ac:dyDescent="0.25">
      <c r="A6" s="11"/>
      <c r="B6" s="12"/>
    </row>
    <row r="7" spans="1:2" x14ac:dyDescent="0.25">
      <c r="A7" s="4" t="s">
        <v>0</v>
      </c>
      <c r="B7" s="4">
        <v>75</v>
      </c>
    </row>
    <row r="8" spans="1:2" x14ac:dyDescent="0.25">
      <c r="A8" s="4" t="s">
        <v>1</v>
      </c>
      <c r="B8" s="4">
        <v>100</v>
      </c>
    </row>
    <row r="10" spans="1:2" ht="15" customHeight="1" x14ac:dyDescent="0.25">
      <c r="A10" t="str">
        <f>IF(B8-B7=25,"In 25% Range","Out-of 25% Range")</f>
        <v>In 25% Range</v>
      </c>
    </row>
  </sheetData>
  <mergeCells count="3">
    <mergeCell ref="A1:B2"/>
    <mergeCell ref="A3:B3"/>
    <mergeCell ref="A6:B6"/>
  </mergeCells>
  <conditionalFormatting sqref="A10">
    <cfRule type="cellIs" dxfId="1" priority="2" operator="equal">
      <formula>"In 25% Range"</formula>
    </cfRule>
    <cfRule type="cellIs" dxfId="0" priority="1" operator="equal">
      <formula>"Out-Of 25% Range"</formula>
    </cfRule>
  </conditionalFormatting>
  <printOptions horizontalCentered="1" verticalCentered="1"/>
  <pageMargins left="0.7" right="0.7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8"/>
  <sheetViews>
    <sheetView workbookViewId="0">
      <selection activeCell="E20" sqref="E20"/>
    </sheetView>
  </sheetViews>
  <sheetFormatPr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</row>
    <row r="3" spans="1:2" x14ac:dyDescent="0.25">
      <c r="A3" t="s">
        <v>8</v>
      </c>
    </row>
    <row r="5" spans="1:2" x14ac:dyDescent="0.25">
      <c r="A5" s="1">
        <v>1</v>
      </c>
      <c r="B5" s="2"/>
    </row>
    <row r="6" spans="1:2" x14ac:dyDescent="0.25">
      <c r="A6" s="2" t="s">
        <v>2</v>
      </c>
      <c r="B6" s="2" t="s">
        <v>3</v>
      </c>
    </row>
    <row r="7" spans="1:2" x14ac:dyDescent="0.25">
      <c r="A7" s="2">
        <f>'25% Range'!$B$7</f>
        <v>75</v>
      </c>
      <c r="B7" s="2">
        <v>0</v>
      </c>
    </row>
    <row r="8" spans="1:2" x14ac:dyDescent="0.25">
      <c r="A8" s="2">
        <f>'25% Range'!$B$8</f>
        <v>100</v>
      </c>
      <c r="B8" s="2">
        <f>(A8-A7)/3.5</f>
        <v>7.1428571428571432</v>
      </c>
    </row>
    <row r="10" spans="1:2" x14ac:dyDescent="0.25">
      <c r="A10" s="1">
        <v>0.95</v>
      </c>
      <c r="B10" s="2"/>
    </row>
    <row r="11" spans="1:2" x14ac:dyDescent="0.25">
      <c r="A11" s="2" t="s">
        <v>2</v>
      </c>
      <c r="B11" s="2" t="s">
        <v>3</v>
      </c>
    </row>
    <row r="12" spans="1:2" x14ac:dyDescent="0.25">
      <c r="A12" s="2">
        <f>'25% Range'!B7</f>
        <v>75</v>
      </c>
      <c r="B12" s="2">
        <v>0</v>
      </c>
    </row>
    <row r="13" spans="1:2" x14ac:dyDescent="0.25">
      <c r="A13" s="2">
        <f>'25% Range'!B8</f>
        <v>100</v>
      </c>
      <c r="B13" s="2">
        <f>(A13-A12)/1.645</f>
        <v>15.19756838905775</v>
      </c>
    </row>
    <row r="15" spans="1:2" x14ac:dyDescent="0.25">
      <c r="A15" s="1">
        <v>0.9</v>
      </c>
      <c r="B15" s="2"/>
    </row>
    <row r="16" spans="1:2" x14ac:dyDescent="0.25">
      <c r="A16" s="2" t="s">
        <v>2</v>
      </c>
      <c r="B16" s="2" t="s">
        <v>3</v>
      </c>
    </row>
    <row r="17" spans="1:2" x14ac:dyDescent="0.25">
      <c r="A17" s="2">
        <f>'25% Range'!B7</f>
        <v>75</v>
      </c>
      <c r="B17" s="2">
        <v>0</v>
      </c>
    </row>
    <row r="18" spans="1:2" x14ac:dyDescent="0.25">
      <c r="A18" s="2">
        <f>'25% Range'!B8</f>
        <v>100</v>
      </c>
      <c r="B18" s="2">
        <f>(A18-A17)/1.281</f>
        <v>19.516003122560502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25% Range</vt:lpstr>
      <vt:lpstr>Data</vt:lpstr>
    </vt:vector>
  </TitlesOfParts>
  <Company>FDOT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rt820dj</dc:creator>
  <cp:lastModifiedBy>Shoucair, John</cp:lastModifiedBy>
  <cp:lastPrinted>2020-12-17T16:14:44Z</cp:lastPrinted>
  <dcterms:created xsi:type="dcterms:W3CDTF">2011-06-03T15:19:59Z</dcterms:created>
  <dcterms:modified xsi:type="dcterms:W3CDTF">2021-08-20T20:21:18Z</dcterms:modified>
</cp:coreProperties>
</file>