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data\Shares\CO\OOM\Contracts\Asset Maintenance\Asset Maintenance Lists\Active\"/>
    </mc:Choice>
  </mc:AlternateContent>
  <xr:revisionPtr revIDLastSave="0" documentId="13_ncr:1_{68244A29-E68A-401F-B37A-17460846BAC8}" xr6:coauthVersionLast="47" xr6:coauthVersionMax="47" xr10:uidLastSave="{00000000-0000-0000-0000-000000000000}"/>
  <bookViews>
    <workbookView xWindow="57480" yWindow="-270" windowWidth="29040" windowHeight="15720" tabRatio="521" xr2:uid="{9F0A0575-1D03-496B-AD1D-7F6F73529352}"/>
  </bookViews>
  <sheets>
    <sheet name="Active Sheet" sheetId="1" r:id="rId1"/>
  </sheets>
  <definedNames>
    <definedName name="_xlnm._FilterDatabase" localSheetId="0" hidden="1">'Active Sheet'!$C$1:$C$204</definedName>
    <definedName name="_xlnm.Print_Area" localSheetId="0">'Active Sheet'!$B$1:$J$189</definedName>
    <definedName name="_xlnm.Print_Titles" localSheetId="0">'Active Sheet'!$1:$8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7" i="1" l="1"/>
  <c r="G110" i="1"/>
  <c r="G113" i="1"/>
  <c r="G116" i="1"/>
  <c r="G119" i="1"/>
  <c r="G122" i="1"/>
  <c r="G125" i="1"/>
  <c r="G128" i="1"/>
  <c r="G131" i="1"/>
  <c r="G134" i="1"/>
  <c r="G137" i="1"/>
  <c r="G140" i="1"/>
  <c r="G154" i="1"/>
  <c r="G191" i="1"/>
  <c r="G79" i="1"/>
  <c r="G76" i="1"/>
  <c r="G145" i="1" l="1"/>
  <c r="G148" i="1"/>
  <c r="G151" i="1"/>
  <c r="G159" i="1"/>
  <c r="G162" i="1"/>
  <c r="G174" i="1"/>
  <c r="G165" i="1"/>
  <c r="G168" i="1"/>
  <c r="G171" i="1"/>
  <c r="G179" i="1"/>
  <c r="G182" i="1"/>
  <c r="G185" i="1"/>
  <c r="G188" i="1"/>
  <c r="G84" i="1"/>
  <c r="G87" i="1"/>
  <c r="G90" i="1"/>
  <c r="G93" i="1"/>
  <c r="G96" i="1"/>
  <c r="G99" i="1"/>
  <c r="G102" i="1"/>
  <c r="G64" i="1"/>
  <c r="G67" i="1"/>
  <c r="G70" i="1"/>
  <c r="G73" i="1"/>
  <c r="G47" i="1"/>
  <c r="G50" i="1"/>
  <c r="G53" i="1"/>
  <c r="G56" i="1"/>
  <c r="G35" i="1"/>
  <c r="G38" i="1"/>
  <c r="G41" i="1"/>
  <c r="G59" i="1"/>
  <c r="G44" i="1"/>
  <c r="G12" i="1"/>
  <c r="G15" i="1"/>
  <c r="G18" i="1"/>
  <c r="G21" i="1"/>
  <c r="G24" i="1"/>
  <c r="G27" i="1"/>
  <c r="G30" i="1"/>
</calcChain>
</file>

<file path=xl/sharedStrings.xml><?xml version="1.0" encoding="utf-8"?>
<sst xmlns="http://schemas.openxmlformats.org/spreadsheetml/2006/main" count="596" uniqueCount="465">
  <si>
    <t>Contract #</t>
  </si>
  <si>
    <t xml:space="preserve">Contractor </t>
  </si>
  <si>
    <t>Contract Term (Yrs)</t>
  </si>
  <si>
    <t>Contract Begin</t>
  </si>
  <si>
    <t>Contract End</t>
  </si>
  <si>
    <t>Jorgensen Contract Services, LLC</t>
  </si>
  <si>
    <t>State Primary Roads</t>
  </si>
  <si>
    <t>District 1</t>
  </si>
  <si>
    <t>E1S36-R0</t>
  </si>
  <si>
    <t>E1T20-R0</t>
  </si>
  <si>
    <t>E1T80-R0</t>
  </si>
  <si>
    <t>E1U59-R0</t>
  </si>
  <si>
    <t>E1U67-R0</t>
  </si>
  <si>
    <t>E1U99</t>
  </si>
  <si>
    <t>E2R44-R1</t>
  </si>
  <si>
    <t>E2V97-R0</t>
  </si>
  <si>
    <t>E2X03-R0</t>
  </si>
  <si>
    <t>E2Y74-R0</t>
  </si>
  <si>
    <t>E2Y86-R0</t>
  </si>
  <si>
    <t>E20V8</t>
  </si>
  <si>
    <t>E20V9</t>
  </si>
  <si>
    <t>E20W0</t>
  </si>
  <si>
    <t>E2Z80-R0</t>
  </si>
  <si>
    <t>E3V71</t>
  </si>
  <si>
    <t>E3V79</t>
  </si>
  <si>
    <t>E3W02</t>
  </si>
  <si>
    <t>E4T63-R0</t>
  </si>
  <si>
    <t>E4T64-R0</t>
  </si>
  <si>
    <t>E4U23-R0</t>
  </si>
  <si>
    <t>E4V24-R0</t>
  </si>
  <si>
    <t>E4V94</t>
  </si>
  <si>
    <t>E4V95</t>
  </si>
  <si>
    <t>E5U63-R0</t>
  </si>
  <si>
    <t>E5V46-R0</t>
  </si>
  <si>
    <t>E5V71-R0</t>
  </si>
  <si>
    <t>E5X37-R0</t>
  </si>
  <si>
    <t>E5X59</t>
  </si>
  <si>
    <t>E5X89</t>
  </si>
  <si>
    <t>E5X90-R0</t>
  </si>
  <si>
    <t>E6M77-R0</t>
  </si>
  <si>
    <t>E6N26-R0</t>
  </si>
  <si>
    <t>E6N37-R0</t>
  </si>
  <si>
    <t>E7I95-R1</t>
  </si>
  <si>
    <t>E7M59-R0</t>
  </si>
  <si>
    <t>E7N65-R0</t>
  </si>
  <si>
    <t>E7P33</t>
  </si>
  <si>
    <t>E7P34</t>
  </si>
  <si>
    <t>E8R87-R0</t>
  </si>
  <si>
    <t>E8S48-R0</t>
  </si>
  <si>
    <t>E8T73-R0</t>
  </si>
  <si>
    <t>Contractor Project Manager</t>
  </si>
  <si>
    <t>District 2</t>
  </si>
  <si>
    <t>District 3</t>
  </si>
  <si>
    <t>District 4</t>
  </si>
  <si>
    <t>District 5</t>
  </si>
  <si>
    <t>District 6</t>
  </si>
  <si>
    <t>District 7</t>
  </si>
  <si>
    <t>Turnpike</t>
  </si>
  <si>
    <t>Webber Infrastructure, Inc.</t>
  </si>
  <si>
    <t>Deangelo Contracting Services</t>
  </si>
  <si>
    <t>Florida Drawbridges, Inc.</t>
  </si>
  <si>
    <t>Walsh Infrastructure Management, LLC</t>
  </si>
  <si>
    <t>Oasis Landscaping Services, Inc</t>
  </si>
  <si>
    <t>Creative Management Technology</t>
  </si>
  <si>
    <t>TPC Corporation</t>
  </si>
  <si>
    <t>ACS Infrastructure Development</t>
  </si>
  <si>
    <t xml:space="preserve">Martin Smith   </t>
  </si>
  <si>
    <t xml:space="preserve">Jeana Ritter </t>
  </si>
  <si>
    <t>(813) 299-2440</t>
  </si>
  <si>
    <t xml:space="preserve">Martin Smith </t>
  </si>
  <si>
    <t>Thomas Egan</t>
  </si>
  <si>
    <t>Districtwide</t>
  </si>
  <si>
    <t>Structures (Bridge and Non-Bridge)</t>
  </si>
  <si>
    <t>Carlos Cabrera</t>
  </si>
  <si>
    <t>Samantha Manning</t>
  </si>
  <si>
    <t>(941) 456-8377</t>
  </si>
  <si>
    <t>Cynthia Nelson</t>
  </si>
  <si>
    <t>Russ Flowers</t>
  </si>
  <si>
    <t>(850) 838-5802</t>
  </si>
  <si>
    <t>(850) 973-7078</t>
  </si>
  <si>
    <t>Justin Savage</t>
  </si>
  <si>
    <t>I-95, SR 202, SR 9B</t>
  </si>
  <si>
    <t>Preston Franklin</t>
  </si>
  <si>
    <t>Steve Fezza</t>
  </si>
  <si>
    <t>(352) 681-6319</t>
  </si>
  <si>
    <t>Okeechobee County</t>
  </si>
  <si>
    <t>Collier County</t>
  </si>
  <si>
    <t>Charlottee County</t>
  </si>
  <si>
    <t>Sarasota County</t>
  </si>
  <si>
    <t>Madison County</t>
  </si>
  <si>
    <t>Duval County</t>
  </si>
  <si>
    <t>Duval, Nassau &amp; St. Johns Counties</t>
  </si>
  <si>
    <t>Nassau County</t>
  </si>
  <si>
    <t>Clay County</t>
  </si>
  <si>
    <t>Welcome Centers, Rest Areas, WIMs</t>
  </si>
  <si>
    <t>Rodney Milligan</t>
  </si>
  <si>
    <t>I-75</t>
  </si>
  <si>
    <t>I-75, Rest Areas</t>
  </si>
  <si>
    <t>Alachua County</t>
  </si>
  <si>
    <t>Timothy Whitley</t>
  </si>
  <si>
    <t>(352) 381-4329</t>
  </si>
  <si>
    <t>I-10, I-75</t>
  </si>
  <si>
    <t>Baker, Columbia, Hamilton, Madison &amp; Suwannee Counties</t>
  </si>
  <si>
    <t>Kevin Couey</t>
  </si>
  <si>
    <t>Jeff Loar</t>
  </si>
  <si>
    <t>(386) 961-7059</t>
  </si>
  <si>
    <t>Putnam County</t>
  </si>
  <si>
    <t>Casey Pacetti</t>
  </si>
  <si>
    <t>(904) 825-5019</t>
  </si>
  <si>
    <t>Franklin, Gulf, Jefferson, Liberty &amp; Wakulla Counties</t>
  </si>
  <si>
    <t>Benny Jacobs</t>
  </si>
  <si>
    <t>(850) 544-4023</t>
  </si>
  <si>
    <t>Gadsden, Holms, Jackson, Leon, Santa Rosa, Walton &amp; Washington Counties</t>
  </si>
  <si>
    <t>Okaloosa &amp; Walton Counties</t>
  </si>
  <si>
    <t>(850) 981-2726</t>
  </si>
  <si>
    <t>(850) 585-5332</t>
  </si>
  <si>
    <t>Bay &amp; Calhoun Counties</t>
  </si>
  <si>
    <t>Rest Areas, Welcome Centers &amp; WIMs</t>
  </si>
  <si>
    <t>Travis Hinson</t>
  </si>
  <si>
    <t>Alex Mercer</t>
  </si>
  <si>
    <t>(850) 330-1254</t>
  </si>
  <si>
    <t>Escambia County</t>
  </si>
  <si>
    <t>I-95</t>
  </si>
  <si>
    <t>Indian River, Martin, St. Lucie Counties</t>
  </si>
  <si>
    <t>I-95, Rest Areas, WIMs</t>
  </si>
  <si>
    <t>Richard Edwards</t>
  </si>
  <si>
    <t>(777) 429-4940</t>
  </si>
  <si>
    <t>US 1 &amp; A1A</t>
  </si>
  <si>
    <t>Raquel Salvato</t>
  </si>
  <si>
    <t>(954) 829-5084</t>
  </si>
  <si>
    <t>Structures US 1 &amp; AIA</t>
  </si>
  <si>
    <t>Broward, Martin, St. Lucie &amp; Palm Beach Counties</t>
  </si>
  <si>
    <t>John Matthews</t>
  </si>
  <si>
    <t>(954) 788-0969</t>
  </si>
  <si>
    <t>Palm Beach County</t>
  </si>
  <si>
    <t>I-95, I-595 &amp; I75</t>
  </si>
  <si>
    <t>Broward County</t>
  </si>
  <si>
    <t>Flavia Magalhaes</t>
  </si>
  <si>
    <t>US 27, Wayside Parks</t>
  </si>
  <si>
    <t>Broward &amp; Palm Beach Couties</t>
  </si>
  <si>
    <t>Jeremy Henderson</t>
  </si>
  <si>
    <t>(786) 314-6006</t>
  </si>
  <si>
    <t>Martin County</t>
  </si>
  <si>
    <t>772-429-4940</t>
  </si>
  <si>
    <t>Movable Bridge</t>
  </si>
  <si>
    <t>Brevard, Flagler, Lake, Seminole, Volusia Counties</t>
  </si>
  <si>
    <t>Doug Shockley</t>
  </si>
  <si>
    <t>(386) 740-3463</t>
  </si>
  <si>
    <t>Flagler &amp; Volusia Counties</t>
  </si>
  <si>
    <t>(386) 846-8388</t>
  </si>
  <si>
    <t>Sumter County</t>
  </si>
  <si>
    <t>Jeff Purdy</t>
  </si>
  <si>
    <t>(352) 620 3017</t>
  </si>
  <si>
    <t>Brevard County</t>
  </si>
  <si>
    <t>Alexander Gonzalez - Tubens</t>
  </si>
  <si>
    <t>Flagler &amp; Voluisa Counties</t>
  </si>
  <si>
    <t>Orange &amp; Osceola Counties</t>
  </si>
  <si>
    <t>Misty Mahan</t>
  </si>
  <si>
    <t>(321) 319-8118</t>
  </si>
  <si>
    <t>Active Asset Maintenance Contracts</t>
  </si>
  <si>
    <t>Rest Areas, WIMs</t>
  </si>
  <si>
    <t>Charles Grandy</t>
  </si>
  <si>
    <t>(813) 440-1895</t>
  </si>
  <si>
    <t>I-4</t>
  </si>
  <si>
    <t>Wekiva Parkway</t>
  </si>
  <si>
    <t>Lake, Seminole &amp; Orange Counties</t>
  </si>
  <si>
    <t>Seminole &amp; Volusia Counties</t>
  </si>
  <si>
    <t>Monroe County</t>
  </si>
  <si>
    <t>Simon Gutierrez</t>
  </si>
  <si>
    <t>Bert Serrano</t>
  </si>
  <si>
    <t>(786) 843-1532</t>
  </si>
  <si>
    <t>Movable Bridges</t>
  </si>
  <si>
    <t>Sophie Dimitrova</t>
  </si>
  <si>
    <t>(305) 470-5390</t>
  </si>
  <si>
    <t>Miami-Dade County</t>
  </si>
  <si>
    <t>Pinellas County</t>
  </si>
  <si>
    <t>Citrus County</t>
  </si>
  <si>
    <t>Phillip Houston</t>
  </si>
  <si>
    <t>(813) 520-9140</t>
  </si>
  <si>
    <t>Hillsborough &amp; Pinellas Counties</t>
  </si>
  <si>
    <t>State Primary Roads, Structures (Non-Bridge)</t>
  </si>
  <si>
    <t>Andrew J Leipski</t>
  </si>
  <si>
    <t>Hillsborough, Hernando, Pasco Counties</t>
  </si>
  <si>
    <t>Skyway Bridge</t>
  </si>
  <si>
    <t>Hillsborough County</t>
  </si>
  <si>
    <t>Clay &amp; Duval Counties</t>
  </si>
  <si>
    <t>Robert Wierz</t>
  </si>
  <si>
    <t>Julius V. Rinosa</t>
  </si>
  <si>
    <t>(407) 470-6983</t>
  </si>
  <si>
    <t>(904) 563-5294</t>
  </si>
  <si>
    <t>Lake, Seminole, Sumter, Orange &amp; Osceola Counties</t>
  </si>
  <si>
    <t>Javier Miranda</t>
  </si>
  <si>
    <t>(772) 873-6535</t>
  </si>
  <si>
    <t>Christopher Grossenbacher</t>
  </si>
  <si>
    <t>(407) 750-1431</t>
  </si>
  <si>
    <t xml:space="preserve">FDOT Project Manager </t>
  </si>
  <si>
    <t xml:space="preserve">Contract Description </t>
  </si>
  <si>
    <t>American Infrastructure Maintenance Management</t>
  </si>
  <si>
    <t>Jose F. Toledo</t>
  </si>
  <si>
    <t>(813) 897-0272</t>
  </si>
  <si>
    <t>Jessica Jean-Baptiste</t>
  </si>
  <si>
    <t>(904) 603-3415</t>
  </si>
  <si>
    <t>(727) 946-4892</t>
  </si>
  <si>
    <t>(813) 612-3382</t>
  </si>
  <si>
    <t>martin.smith@dot.state.fl.us</t>
  </si>
  <si>
    <t>FDOT PM Email</t>
  </si>
  <si>
    <t>Contractor PM Email</t>
  </si>
  <si>
    <t>ray.degiovine@dot.state.fl.us</t>
  </si>
  <si>
    <t>carlos.cabrera@dot.state.fl.us</t>
  </si>
  <si>
    <t>cynthia.nelson@dot.state.fl.us</t>
  </si>
  <si>
    <t>justin.savage@dot.state.fl.us</t>
  </si>
  <si>
    <t>preston.franklin@dot.state.fl.us</t>
  </si>
  <si>
    <t>rodney.milligan@dot.state.fl.us</t>
  </si>
  <si>
    <t>timothy.whitley1@dot.state.fl.us</t>
  </si>
  <si>
    <t>john.couey@dot.state.fl.us</t>
  </si>
  <si>
    <t>casey.pacetti@dot.state.fl.us</t>
  </si>
  <si>
    <t>travis.hinson@dot.state.fl.us</t>
  </si>
  <si>
    <t>richard.edwards@dot.state.fl.us</t>
  </si>
  <si>
    <t>raquel.salvato@dot.state.fl.us</t>
  </si>
  <si>
    <t>flavia.magalhaes@dot.state.fl.us</t>
  </si>
  <si>
    <t>douglas.shockley@dot.state.fl.us</t>
  </si>
  <si>
    <t>jeffery.purdy@dot.state.fl.us</t>
  </si>
  <si>
    <t>misty.mahan@dot.state.fl.us</t>
  </si>
  <si>
    <t>simon.gutierrez@dot.state.fl.us</t>
  </si>
  <si>
    <t>sophie.dimitrova@dot.state.fl.us</t>
  </si>
  <si>
    <t>andrew.leipski@dot.state.fl.us</t>
  </si>
  <si>
    <t>vincent.collie@dot.state.fl.us</t>
  </si>
  <si>
    <t>robert.wierz@dot.state.fl.us</t>
  </si>
  <si>
    <t>javier.miranda@dot.state.fl.us</t>
  </si>
  <si>
    <t>christopher.grossenbacher@dot.state.fl.us</t>
  </si>
  <si>
    <t>(863) 221-5126</t>
  </si>
  <si>
    <t>(239) 872-8279</t>
  </si>
  <si>
    <t>Jeana.Ritter@wwebber.com  </t>
  </si>
  <si>
    <t xml:space="preserve">thomas.bodell@wwebber.com </t>
  </si>
  <si>
    <t>thomas.egan@wwebber.com</t>
  </si>
  <si>
    <t>(941) 465-0778</t>
  </si>
  <si>
    <t>smanning@deangelocs.com</t>
  </si>
  <si>
    <t>E3W29</t>
  </si>
  <si>
    <t>Structures (Bridge and Non-Bridge) &amp; Incident Response on I-10</t>
  </si>
  <si>
    <t>benny.jacobs@wwebber.com</t>
  </si>
  <si>
    <t>joseph.ledlow@wwebber.com</t>
  </si>
  <si>
    <t>alex.mercer@wwebber.com</t>
  </si>
  <si>
    <t>Jason Gentry</t>
  </si>
  <si>
    <t>(850) 330-1608</t>
  </si>
  <si>
    <t>jason.gentry@dot.state.fl.us</t>
  </si>
  <si>
    <t>(305) 640-7219</t>
  </si>
  <si>
    <t>Jose (Tony) Rodriguez</t>
  </si>
  <si>
    <t>(786) 393-1690</t>
  </si>
  <si>
    <t>Doel Garcia</t>
  </si>
  <si>
    <t>(561) 504-4935</t>
  </si>
  <si>
    <t>humberto.serrano@wwebber.com</t>
  </si>
  <si>
    <t>jrodriguez@floridadrawbridges.com</t>
  </si>
  <si>
    <t>jloar@DeangeloContractingServices.com</t>
  </si>
  <si>
    <t>russ.flowers@wwebber.com</t>
  </si>
  <si>
    <t>atubens@cmtfl.com</t>
  </si>
  <si>
    <t xml:space="preserve"> </t>
  </si>
  <si>
    <t xml:space="preserve">atubens@cmtfl.com </t>
  </si>
  <si>
    <t>(321 ) 750-3989</t>
  </si>
  <si>
    <t>(321) 750-3989</t>
  </si>
  <si>
    <t>maritza_tardi@royjorgensen.com</t>
  </si>
  <si>
    <t>jmatthews@floridadrawbridges.com</t>
  </si>
  <si>
    <t>cgrandy@walshgroup.com</t>
  </si>
  <si>
    <t>Saul Marentes</t>
  </si>
  <si>
    <t>saul_marentes@royjorgensen.com</t>
  </si>
  <si>
    <t>steve.fezza@wwebber.com</t>
  </si>
  <si>
    <t>Jessica_Jean-baptiste@royjorgensen.com</t>
  </si>
  <si>
    <t>Phillip.houston@wwebber.com</t>
  </si>
  <si>
    <t>jtoledo@walshgroup.com</t>
  </si>
  <si>
    <t>bloeser@wweber.com</t>
  </si>
  <si>
    <t>jhenderson@versar.com</t>
  </si>
  <si>
    <t>Frank Lipford</t>
  </si>
  <si>
    <t>(850) 544-4026</t>
  </si>
  <si>
    <t>frank.lipford@wwebber.com</t>
  </si>
  <si>
    <t>Mike Lee</t>
  </si>
  <si>
    <t>(850) 245-7948</t>
  </si>
  <si>
    <t>michael.lee1@dot.state.fl.us</t>
  </si>
  <si>
    <t>(904) 801-9300</t>
  </si>
  <si>
    <t>Julius Rinosa</t>
  </si>
  <si>
    <t>(904) 607-8623</t>
  </si>
  <si>
    <t>julius.rinosa@wwebber.com</t>
  </si>
  <si>
    <t>JGay@versar.com</t>
  </si>
  <si>
    <t>Jeffery Gay</t>
  </si>
  <si>
    <t>Nick Sparks</t>
  </si>
  <si>
    <t>(352) 672-7422</t>
  </si>
  <si>
    <t>(904) 510-3445</t>
  </si>
  <si>
    <t>Ben Loseky</t>
  </si>
  <si>
    <t>VGS Infrastructure Services, Inc.</t>
  </si>
  <si>
    <t>(407) 970-6143</t>
  </si>
  <si>
    <t>Nicholas Moffo</t>
  </si>
  <si>
    <t>(561) 370-1175</t>
  </si>
  <si>
    <t>nicholas.moffo@dot.state.fl.us</t>
  </si>
  <si>
    <t>Collier, Lee, Charlotte, Manatee, Desoto, Sarasota</t>
  </si>
  <si>
    <t>All State Roads, Overlane Signs, &amp; Structures</t>
  </si>
  <si>
    <t>I-95, Bridges, Ramps, Structures, Road Ranger</t>
  </si>
  <si>
    <t>E8Q56-R1</t>
  </si>
  <si>
    <t>Brandon Biddle</t>
  </si>
  <si>
    <t>(850) 767-4922</t>
  </si>
  <si>
    <t>Benjamin Smith</t>
  </si>
  <si>
    <t>(727) 575-8322</t>
  </si>
  <si>
    <t>benjamind.smith@dot.state.fl.us</t>
  </si>
  <si>
    <t>Ray DeGiovine</t>
  </si>
  <si>
    <t>Daniel Buidens</t>
  </si>
  <si>
    <t>(813) 373-3249</t>
  </si>
  <si>
    <t>daniel.buidens@dot.state.fl.us</t>
  </si>
  <si>
    <t>Luis Martinez</t>
  </si>
  <si>
    <t>(321) 376-1098</t>
  </si>
  <si>
    <t>luis.martinez@tpc-corp.com</t>
  </si>
  <si>
    <t>Anthony Heard</t>
  </si>
  <si>
    <t>aheard@versar.com</t>
  </si>
  <si>
    <t>Jessi Allen</t>
  </si>
  <si>
    <t>(850) 585-2352</t>
  </si>
  <si>
    <t>Jessi.allen@wwebber.com</t>
  </si>
  <si>
    <t>Joe Thrower</t>
  </si>
  <si>
    <t>(407) 488-5483</t>
  </si>
  <si>
    <t>ernest.thrower@dot.state.fl.us</t>
  </si>
  <si>
    <t>(904) 759-1509</t>
  </si>
  <si>
    <t>(386) 623-6650</t>
  </si>
  <si>
    <t>Hunter Hambright</t>
  </si>
  <si>
    <t>(850) 766-8030</t>
  </si>
  <si>
    <t>(786) 459-2408</t>
  </si>
  <si>
    <t>(850) 461-4435</t>
  </si>
  <si>
    <t>E1W57</t>
  </si>
  <si>
    <t>Robert Kingery</t>
  </si>
  <si>
    <t>(786) 593-3085</t>
  </si>
  <si>
    <t>robert.kingery@aimmus.com</t>
  </si>
  <si>
    <t>(386) 965-4979</t>
  </si>
  <si>
    <t>E54C3</t>
  </si>
  <si>
    <t>Cheryl Johnson</t>
  </si>
  <si>
    <t>cheryl.johnson@dot.state.fl.us</t>
  </si>
  <si>
    <t>Bryan Ledlow</t>
  </si>
  <si>
    <t>I-75, I-275 (Manatee Co), Rest Areas &amp; WIMS. (Collier, Lee, Charlotte, Manatee, Pinellas, Polk)</t>
  </si>
  <si>
    <t>I-4 and State Primary Roads</t>
  </si>
  <si>
    <t>NE Polk County</t>
  </si>
  <si>
    <t>Ritchie Tucker</t>
  </si>
  <si>
    <t>(863) 529-0323</t>
  </si>
  <si>
    <t>brandon.biddle@dot.state.fl.us</t>
  </si>
  <si>
    <t>Lorien Scarlett</t>
  </si>
  <si>
    <t>(386) 740-3492</t>
  </si>
  <si>
    <t>lorien.scarlett@dot.state.fl.us</t>
  </si>
  <si>
    <t>Angelo Capriglione</t>
  </si>
  <si>
    <t>(813)-520-9144</t>
  </si>
  <si>
    <t>acapriglione@wwebber.com</t>
  </si>
  <si>
    <t>Cameron Cooley</t>
  </si>
  <si>
    <t>(346) 672-5024</t>
  </si>
  <si>
    <t>cameron.cooley@wwebber.com</t>
  </si>
  <si>
    <t>(407) 495-8236</t>
  </si>
  <si>
    <t>(954) 816-0172</t>
  </si>
  <si>
    <t>(954) 732-1939</t>
  </si>
  <si>
    <t>Original Contract $ Amount</t>
  </si>
  <si>
    <t>I-95, SR 528 &amp; A1A/SR 401</t>
  </si>
  <si>
    <t>andrew.springstead@dot.state.fl.us</t>
  </si>
  <si>
    <t>Brevard, Orange, Osceola, and Volusia Counties</t>
  </si>
  <si>
    <t>(386) 740-3425</t>
  </si>
  <si>
    <t>(352) 848-2600</t>
  </si>
  <si>
    <t>Luiz Martinez</t>
  </si>
  <si>
    <t>Marion County</t>
  </si>
  <si>
    <t>hhambright@wwebber.com</t>
  </si>
  <si>
    <t>Ricky Hardy</t>
  </si>
  <si>
    <t>richard.hardyi@dot.state.fl.us</t>
  </si>
  <si>
    <t>I-10 and all State Primary Roads, Bridges and Non-Bridge Structures, SR 85 (Walton Co)</t>
  </si>
  <si>
    <t>I-10 and All State Primary Roads, Overlane Signs &amp; Structures</t>
  </si>
  <si>
    <t>I-75 and All State Primary Roads</t>
  </si>
  <si>
    <t>I-75; I-95 and State Primary Roads</t>
  </si>
  <si>
    <t>E7U18</t>
  </si>
  <si>
    <t>(813)-612-3210</t>
  </si>
  <si>
    <t>Rudy Jones</t>
  </si>
  <si>
    <t>(813) 394-7421</t>
  </si>
  <si>
    <t>Infrastructure Asset Maintenance Service</t>
  </si>
  <si>
    <t>Kyle Bason</t>
  </si>
  <si>
    <t>RA-WSD2WIM@walshgroup.com</t>
  </si>
  <si>
    <t xml:space="preserve">kbason@walshgroup.com. </t>
  </si>
  <si>
    <t xml:space="preserve"> dgarciacoll@versar.com</t>
  </si>
  <si>
    <t>Neal Barber</t>
  </si>
  <si>
    <t>E3Y39</t>
  </si>
  <si>
    <t>(239) 272-7492</t>
  </si>
  <si>
    <t>neal.barber@dot.state.fl.us</t>
  </si>
  <si>
    <t>E3O40-R2</t>
  </si>
  <si>
    <t xml:space="preserve">Webber Infrastructure, Inc </t>
  </si>
  <si>
    <t>E8V22</t>
  </si>
  <si>
    <t xml:space="preserve">Clay &amp; Duval Counties </t>
  </si>
  <si>
    <t xml:space="preserve">Julius V. Rinosa </t>
  </si>
  <si>
    <t>E6P36</t>
  </si>
  <si>
    <t xml:space="preserve">Webber Infrastructure, Inc. </t>
  </si>
  <si>
    <t xml:space="preserve">US 1 &amp; A1A </t>
  </si>
  <si>
    <t xml:space="preserve">Miami-Dade &amp; Monroe Counties </t>
  </si>
  <si>
    <t>Greg Craig</t>
  </si>
  <si>
    <t>Austin Murphy</t>
  </si>
  <si>
    <t>Keith Butler</t>
  </si>
  <si>
    <t>(386) 943-5341</t>
  </si>
  <si>
    <t>(386) 740-8778</t>
  </si>
  <si>
    <t>(352) 672-7272</t>
  </si>
  <si>
    <t>gregory.craig@wwebber.com</t>
  </si>
  <si>
    <t>keith.butler@oasislandscapeservices.com</t>
  </si>
  <si>
    <t>austin.murphy@oasislandscapeservices.com</t>
  </si>
  <si>
    <t>allison.barbara@dot.state.fl.us</t>
  </si>
  <si>
    <t>Patricia (Trish) Gray</t>
  </si>
  <si>
    <t>Allison Barbara</t>
  </si>
  <si>
    <t>Jorge Ricardo</t>
  </si>
  <si>
    <t>(305) 470-5204</t>
  </si>
  <si>
    <t>jorge.ricardo@dot.state.fl.us</t>
  </si>
  <si>
    <t>(904) 825-5027</t>
  </si>
  <si>
    <t xml:space="preserve">Seth Collie </t>
  </si>
  <si>
    <t>Rudolph.jones@dot.state.fl.us</t>
  </si>
  <si>
    <t>Steve Beasley</t>
  </si>
  <si>
    <t>(941) 735-5953</t>
  </si>
  <si>
    <t>sbeasley@deangelocs.com</t>
  </si>
  <si>
    <t xml:space="preserve">Crystal Murphy </t>
  </si>
  <si>
    <t>(321) 634-6060</t>
  </si>
  <si>
    <t>Bart Singletary</t>
  </si>
  <si>
    <t>(850) 869-9363</t>
  </si>
  <si>
    <t>bart.singletary@wwebber.com</t>
  </si>
  <si>
    <t>(813) 334-7343</t>
  </si>
  <si>
    <t>Turnpike - Roadways, ITS, &amp; Facilities</t>
  </si>
  <si>
    <t xml:space="preserve">Turnpike - Roadways, Structures, Traffic Services, &amp; Incident Mgmt. </t>
  </si>
  <si>
    <t xml:space="preserve">Polk/Suncoast Pkwy., Veterans Expy. - Roadways, Structures, Traffic Services, &amp; Incident Mgmt. </t>
  </si>
  <si>
    <t>Citrus, Hernando, Hillsborough, Pasco, &amp; Polk Counties</t>
  </si>
  <si>
    <t>Indian River, Martin, Palm Beach, St. Lucie, Okeechobee, &amp; Osceola Counties</t>
  </si>
  <si>
    <t>Turnpike - Roadways, Traffic Services, Incidental Mgmt., ITS, &amp; Facilities</t>
  </si>
  <si>
    <t>Arlhey Carmenate</t>
  </si>
  <si>
    <t>(786) 520-1294</t>
  </si>
  <si>
    <t>arlhey.carmenate@aimmus.com</t>
  </si>
  <si>
    <t xml:space="preserve">Harry Jones </t>
  </si>
  <si>
    <t>(772) 217-9087</t>
  </si>
  <si>
    <t>harryj@oasisiam.com</t>
  </si>
  <si>
    <t>215 Days added to the contract</t>
  </si>
  <si>
    <t>NOTES</t>
  </si>
  <si>
    <t>E5X11-R1</t>
  </si>
  <si>
    <t>E5X12-R1</t>
  </si>
  <si>
    <t>E5X47-R1</t>
  </si>
  <si>
    <t>E5X88-R1</t>
  </si>
  <si>
    <t>Ronald P. Luscko</t>
  </si>
  <si>
    <t>(813) 267-5599</t>
  </si>
  <si>
    <t>ron@jorgensenfm.com</t>
  </si>
  <si>
    <t>nicks@oasisiam.com</t>
  </si>
  <si>
    <t xml:space="preserve">Maritza Tardi </t>
  </si>
  <si>
    <t xml:space="preserve">Jeffery Gay </t>
  </si>
  <si>
    <t xml:space="preserve">Brian Shifflet </t>
  </si>
  <si>
    <t>(717) 598-9603</t>
  </si>
  <si>
    <t>Krystal Lyn-Marshall</t>
  </si>
  <si>
    <t>(407) 576-0315</t>
  </si>
  <si>
    <t>krystal.lyn-marshall@tpc-corp.com</t>
  </si>
  <si>
    <t>Wyatt Liptak</t>
  </si>
  <si>
    <t>(813) 538-6673</t>
  </si>
  <si>
    <t>JefferyG@oasisiam.com</t>
  </si>
  <si>
    <t>Joan Terrero</t>
  </si>
  <si>
    <t>joan.terrero@dot.state.fl.us</t>
  </si>
  <si>
    <t>patricia.gray@dot.state.fl.us</t>
  </si>
  <si>
    <t>wyatt.liptak@dot.state.fl.us</t>
  </si>
  <si>
    <t>I-275, I-4, I-4 Connector, I-375 &amp; I-174 to I-175</t>
  </si>
  <si>
    <t>E4X99</t>
  </si>
  <si>
    <t>(407) 625-7591</t>
  </si>
  <si>
    <t>BrianSh@oasisiam.com</t>
  </si>
  <si>
    <t>(904) 349-7586</t>
  </si>
  <si>
    <t>NikkiC@oasisiam.com</t>
  </si>
  <si>
    <t>Nikki Canti</t>
  </si>
  <si>
    <t>Reginald Peyton</t>
  </si>
  <si>
    <t>(912) 553-2726</t>
  </si>
  <si>
    <t>reginald_peyton@royjorgensen.com</t>
  </si>
  <si>
    <t>Donald Grinstead</t>
  </si>
  <si>
    <t>dgrinstead@acsinfra.com</t>
  </si>
  <si>
    <t>Ellen Wheeler</t>
  </si>
  <si>
    <t>(352) 326-7742</t>
  </si>
  <si>
    <t>Ellen.Wheeler@dot.state.fl.us</t>
  </si>
  <si>
    <t xml:space="preserve">Emmanuel "Manny" Torres </t>
  </si>
  <si>
    <t>emmanuel.torres@dot.state.fl.us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</si>
</sst>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8"/>
      <color theme="1"/>
      <name val="Arial"/>
      <family val="2"/>
    </font>
    <font>
      <sz val="24"/>
      <color theme="1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169">
    <xf numFmtId="0" fontId="0" fillId="0" borderId="0" xfId="0"/>
    <xf numFmtId="14" fontId="0" fillId="0" borderId="0" xfId="0" applyNumberFormat="1"/>
    <xf numFmtId="0" fontId="3" fillId="0" borderId="0" xfId="0" applyFont="1"/>
    <xf numFmtId="14" fontId="6" fillId="0" borderId="6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/>
    <xf numFmtId="0" fontId="0" fillId="0" borderId="5" xfId="0" applyBorder="1"/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wrapText="1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left" wrapText="1"/>
    </xf>
    <xf numFmtId="14" fontId="6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14" fontId="3" fillId="0" borderId="5" xfId="0" applyNumberFormat="1" applyFont="1" applyBorder="1"/>
    <xf numFmtId="0" fontId="3" fillId="0" borderId="5" xfId="0" applyFont="1" applyBorder="1" applyAlignment="1">
      <alignment horizontal="center"/>
    </xf>
    <xf numFmtId="14" fontId="7" fillId="0" borderId="6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/>
    </xf>
    <xf numFmtId="0" fontId="3" fillId="0" borderId="22" xfId="0" applyFont="1" applyBorder="1" applyAlignment="1">
      <alignment horizontal="center" wrapText="1"/>
    </xf>
    <xf numFmtId="0" fontId="5" fillId="0" borderId="22" xfId="0" applyFont="1" applyBorder="1" applyAlignment="1">
      <alignment horizontal="left"/>
    </xf>
    <xf numFmtId="164" fontId="6" fillId="0" borderId="28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/>
    </xf>
    <xf numFmtId="164" fontId="6" fillId="0" borderId="31" xfId="0" applyNumberFormat="1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/>
    </xf>
    <xf numFmtId="0" fontId="3" fillId="0" borderId="22" xfId="0" applyFont="1" applyBorder="1"/>
    <xf numFmtId="164" fontId="6" fillId="0" borderId="5" xfId="0" applyNumberFormat="1" applyFont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44" fontId="7" fillId="0" borderId="6" xfId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2" fontId="6" fillId="0" borderId="13" xfId="0" applyNumberFormat="1" applyFont="1" applyBorder="1" applyAlignment="1">
      <alignment horizontal="center" vertical="center" wrapText="1"/>
    </xf>
    <xf numFmtId="44" fontId="7" fillId="0" borderId="3" xfId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3" fillId="2" borderId="6" xfId="0" applyFont="1" applyFill="1" applyBorder="1"/>
    <xf numFmtId="0" fontId="0" fillId="2" borderId="6" xfId="0" applyFill="1" applyBorder="1"/>
    <xf numFmtId="14" fontId="3" fillId="2" borderId="1" xfId="0" applyNumberFormat="1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30" xfId="0" applyNumberFormat="1" applyFont="1" applyBorder="1" applyAlignment="1">
      <alignment horizontal="center" vertical="center" wrapText="1"/>
    </xf>
    <xf numFmtId="0" fontId="11" fillId="0" borderId="0" xfId="2" applyFill="1" applyBorder="1" applyAlignment="1">
      <alignment horizontal="left"/>
    </xf>
    <xf numFmtId="0" fontId="0" fillId="0" borderId="0" xfId="0" applyAlignment="1">
      <alignment horizontal="left"/>
    </xf>
    <xf numFmtId="0" fontId="11" fillId="0" borderId="0" xfId="2" applyAlignment="1">
      <alignment horizontal="left"/>
    </xf>
    <xf numFmtId="0" fontId="10" fillId="0" borderId="0" xfId="0" applyFont="1" applyAlignment="1">
      <alignment horizontal="left"/>
    </xf>
    <xf numFmtId="0" fontId="11" fillId="0" borderId="0" xfId="2"/>
    <xf numFmtId="0" fontId="11" fillId="0" borderId="0" xfId="2" applyAlignment="1">
      <alignment vertical="center"/>
    </xf>
    <xf numFmtId="44" fontId="3" fillId="0" borderId="3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4" fontId="3" fillId="0" borderId="6" xfId="1" applyFont="1" applyBorder="1" applyAlignment="1">
      <alignment horizontal="center" vertical="center"/>
    </xf>
    <xf numFmtId="44" fontId="3" fillId="2" borderId="4" xfId="1" applyFont="1" applyFill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3" xfId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left"/>
    </xf>
    <xf numFmtId="0" fontId="5" fillId="0" borderId="23" xfId="0" applyFont="1" applyBorder="1" applyAlignment="1">
      <alignment horizontal="left"/>
    </xf>
    <xf numFmtId="0" fontId="3" fillId="0" borderId="23" xfId="0" applyFont="1" applyBorder="1"/>
    <xf numFmtId="0" fontId="3" fillId="0" borderId="23" xfId="0" applyFont="1" applyBorder="1" applyAlignment="1">
      <alignment horizontal="center"/>
    </xf>
    <xf numFmtId="14" fontId="3" fillId="0" borderId="3" xfId="0" applyNumberFormat="1" applyFont="1" applyBorder="1" applyAlignment="1">
      <alignment horizontal="center" vertical="center"/>
    </xf>
    <xf numFmtId="0" fontId="3" fillId="0" borderId="33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36" xfId="0" applyFont="1" applyBorder="1" applyAlignment="1">
      <alignment horizontal="center"/>
    </xf>
    <xf numFmtId="164" fontId="6" fillId="0" borderId="9" xfId="0" applyNumberFormat="1" applyFont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 vertical="center" wrapText="1"/>
    </xf>
    <xf numFmtId="0" fontId="0" fillId="3" borderId="0" xfId="0" applyFill="1"/>
    <xf numFmtId="0" fontId="11" fillId="0" borderId="0" xfId="2" applyFill="1" applyAlignment="1">
      <alignment vertical="center"/>
    </xf>
    <xf numFmtId="0" fontId="11" fillId="0" borderId="0" xfId="2" applyFill="1"/>
    <xf numFmtId="0" fontId="3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44" fontId="3" fillId="0" borderId="9" xfId="0" applyNumberFormat="1" applyFont="1" applyBorder="1" applyAlignment="1">
      <alignment horizontal="center" vertical="center"/>
    </xf>
    <xf numFmtId="44" fontId="3" fillId="0" borderId="12" xfId="0" applyNumberFormat="1" applyFont="1" applyBorder="1" applyAlignment="1">
      <alignment horizontal="center" vertical="center"/>
    </xf>
    <xf numFmtId="14" fontId="3" fillId="0" borderId="9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4" fontId="3" fillId="0" borderId="9" xfId="1" applyFont="1" applyBorder="1" applyAlignment="1">
      <alignment horizontal="center" vertical="center"/>
    </xf>
    <xf numFmtId="44" fontId="3" fillId="0" borderId="12" xfId="1" applyFont="1" applyBorder="1" applyAlignment="1">
      <alignment horizontal="center" vertical="center"/>
    </xf>
    <xf numFmtId="14" fontId="6" fillId="0" borderId="9" xfId="0" applyNumberFormat="1" applyFont="1" applyBorder="1" applyAlignment="1">
      <alignment horizontal="center" vertical="center" wrapText="1"/>
    </xf>
    <xf numFmtId="14" fontId="6" fillId="0" borderId="12" xfId="0" applyNumberFormat="1" applyFont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left"/>
    </xf>
    <xf numFmtId="0" fontId="5" fillId="2" borderId="27" xfId="0" applyFont="1" applyFill="1" applyBorder="1" applyAlignment="1">
      <alignment horizontal="left"/>
    </xf>
    <xf numFmtId="164" fontId="3" fillId="0" borderId="9" xfId="0" applyNumberFormat="1" applyFont="1" applyBorder="1" applyAlignment="1">
      <alignment horizontal="center"/>
    </xf>
    <xf numFmtId="164" fontId="3" fillId="0" borderId="12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14" fontId="3" fillId="0" borderId="12" xfId="0" applyNumberFormat="1" applyFont="1" applyBorder="1" applyAlignment="1">
      <alignment horizontal="center" vertical="center"/>
    </xf>
    <xf numFmtId="14" fontId="3" fillId="0" borderId="16" xfId="0" applyNumberFormat="1" applyFont="1" applyBorder="1" applyAlignment="1">
      <alignment horizontal="center" vertical="center"/>
    </xf>
    <xf numFmtId="14" fontId="3" fillId="0" borderId="18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left"/>
    </xf>
    <xf numFmtId="0" fontId="5" fillId="2" borderId="25" xfId="0" applyFont="1" applyFill="1" applyBorder="1" applyAlignment="1">
      <alignment horizontal="left"/>
    </xf>
    <xf numFmtId="0" fontId="8" fillId="0" borderId="1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14" fontId="7" fillId="0" borderId="9" xfId="0" applyNumberFormat="1" applyFont="1" applyBorder="1" applyAlignment="1">
      <alignment horizontal="center" vertical="center" wrapText="1"/>
    </xf>
    <xf numFmtId="14" fontId="7" fillId="0" borderId="12" xfId="0" applyNumberFormat="1" applyFont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44" fontId="6" fillId="0" borderId="9" xfId="1" applyFont="1" applyFill="1" applyBorder="1" applyAlignment="1">
      <alignment horizontal="center" vertical="center" wrapText="1"/>
    </xf>
    <xf numFmtId="44" fontId="6" fillId="0" borderId="12" xfId="1" applyFont="1" applyFill="1" applyBorder="1" applyAlignment="1">
      <alignment horizontal="center" vertical="center" wrapText="1"/>
    </xf>
    <xf numFmtId="44" fontId="7" fillId="0" borderId="9" xfId="1" applyFont="1" applyFill="1" applyBorder="1" applyAlignment="1">
      <alignment horizontal="center" vertical="center" wrapText="1"/>
    </xf>
    <xf numFmtId="44" fontId="7" fillId="0" borderId="12" xfId="1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9" fillId="0" borderId="3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35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9" fillId="0" borderId="36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44" fontId="3" fillId="0" borderId="9" xfId="1" applyFont="1" applyFill="1" applyBorder="1" applyAlignment="1">
      <alignment horizontal="center" vertical="center"/>
    </xf>
    <xf numFmtId="44" fontId="3" fillId="0" borderId="12" xfId="1" applyFont="1" applyFill="1" applyBorder="1" applyAlignment="1">
      <alignment horizontal="center" vertical="center"/>
    </xf>
  </cellXfs>
  <cellStyles count="3">
    <cellStyle name="Currency" xfId="1" builtinId="4"/>
    <cellStyle name="Hyperlink" xfId="2" builtinId="8"/>
    <cellStyle name="Normal" xfId="0" builtinId="0"/>
  </cellStyles>
  <dxfs count="78">
    <dxf>
      <fill>
        <patternFill>
          <bgColor theme="5" tint="0.59996337778862885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CC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FFCC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FFFCC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CC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CC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CC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CC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CC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FFCC"/>
        </patternFill>
      </fill>
    </dxf>
    <dxf>
      <fill>
        <patternFill>
          <bgColor theme="5" tint="0.59996337778862885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sophie.dimitrova@dot.state.fl.us" TargetMode="External"/><Relationship Id="rId21" Type="http://schemas.openxmlformats.org/officeDocument/2006/relationships/hyperlink" Target="mailto:raquel.salvato@dot.state.fl.us" TargetMode="External"/><Relationship Id="rId34" Type="http://schemas.openxmlformats.org/officeDocument/2006/relationships/hyperlink" Target="mailto:javier.miranda@dot.state.fl.us" TargetMode="External"/><Relationship Id="rId42" Type="http://schemas.openxmlformats.org/officeDocument/2006/relationships/hyperlink" Target="mailto:russ.flowers@wwebber.com" TargetMode="External"/><Relationship Id="rId47" Type="http://schemas.openxmlformats.org/officeDocument/2006/relationships/hyperlink" Target="mailto:andrew.springstead@dot.state.fl.us" TargetMode="External"/><Relationship Id="rId50" Type="http://schemas.openxmlformats.org/officeDocument/2006/relationships/hyperlink" Target="mailto:richard.hardyi@dot.state.fl.us" TargetMode="External"/><Relationship Id="rId55" Type="http://schemas.openxmlformats.org/officeDocument/2006/relationships/hyperlink" Target="mailto:BrianSh@oasisiam.com" TargetMode="External"/><Relationship Id="rId63" Type="http://schemas.openxmlformats.org/officeDocument/2006/relationships/hyperlink" Target="mailto:ron@jorgensenfm.com" TargetMode="External"/><Relationship Id="rId68" Type="http://schemas.openxmlformats.org/officeDocument/2006/relationships/hyperlink" Target="mailto:frank.lipford@wwebber.com" TargetMode="External"/><Relationship Id="rId76" Type="http://schemas.openxmlformats.org/officeDocument/2006/relationships/hyperlink" Target="mailto:luis.martinez@tpc-corp.com" TargetMode="External"/><Relationship Id="rId84" Type="http://schemas.openxmlformats.org/officeDocument/2006/relationships/hyperlink" Target="mailto:kbason@walshgroup.com" TargetMode="External"/><Relationship Id="rId89" Type="http://schemas.openxmlformats.org/officeDocument/2006/relationships/hyperlink" Target="mailto:simon.gutierrez@dot.state.fl.us" TargetMode="External"/><Relationship Id="rId97" Type="http://schemas.openxmlformats.org/officeDocument/2006/relationships/hyperlink" Target="mailto:JefferyG@oasisiam.com" TargetMode="External"/><Relationship Id="rId7" Type="http://schemas.openxmlformats.org/officeDocument/2006/relationships/hyperlink" Target="mailto:cynthia.nelson@dot.state.fl.us" TargetMode="External"/><Relationship Id="rId71" Type="http://schemas.openxmlformats.org/officeDocument/2006/relationships/hyperlink" Target="mailto:nicks@oasisiam.com" TargetMode="External"/><Relationship Id="rId92" Type="http://schemas.openxmlformats.org/officeDocument/2006/relationships/hyperlink" Target="mailto:harryj@oasisiam.com" TargetMode="External"/><Relationship Id="rId2" Type="http://schemas.openxmlformats.org/officeDocument/2006/relationships/hyperlink" Target="mailto:carlos.cabrera@dot.state.fl.us" TargetMode="External"/><Relationship Id="rId16" Type="http://schemas.openxmlformats.org/officeDocument/2006/relationships/hyperlink" Target="mailto:michael.lee1@dot.state.fl.us" TargetMode="External"/><Relationship Id="rId29" Type="http://schemas.openxmlformats.org/officeDocument/2006/relationships/hyperlink" Target="mailto:joan.terrero@dot.state.fl.us" TargetMode="External"/><Relationship Id="rId11" Type="http://schemas.openxmlformats.org/officeDocument/2006/relationships/hyperlink" Target="mailto:emmanuel.torres@dot.state.fl.us" TargetMode="External"/><Relationship Id="rId24" Type="http://schemas.openxmlformats.org/officeDocument/2006/relationships/hyperlink" Target="mailto:richard.edwards@dot.state.fl.us" TargetMode="External"/><Relationship Id="rId32" Type="http://schemas.openxmlformats.org/officeDocument/2006/relationships/hyperlink" Target="mailto:robert.wierz@dot.state.fl.us" TargetMode="External"/><Relationship Id="rId37" Type="http://schemas.openxmlformats.org/officeDocument/2006/relationships/hyperlink" Target="mailto:steve.fezza@wwebber.com" TargetMode="External"/><Relationship Id="rId40" Type="http://schemas.openxmlformats.org/officeDocument/2006/relationships/hyperlink" Target="mailto:RA-WSD2WIM@walshgroup.com" TargetMode="External"/><Relationship Id="rId45" Type="http://schemas.openxmlformats.org/officeDocument/2006/relationships/hyperlink" Target="mailto:jeffery.purdy@dot.state.fl.us" TargetMode="External"/><Relationship Id="rId53" Type="http://schemas.openxmlformats.org/officeDocument/2006/relationships/hyperlink" Target="mailto:Ellen.Wheeler@dot.state.fl.us" TargetMode="External"/><Relationship Id="rId58" Type="http://schemas.openxmlformats.org/officeDocument/2006/relationships/hyperlink" Target="mailto:keith.butler@oasislandscapeservices.com" TargetMode="External"/><Relationship Id="rId66" Type="http://schemas.openxmlformats.org/officeDocument/2006/relationships/hyperlink" Target="mailto:jmatthews@floridadrawbridges.com" TargetMode="External"/><Relationship Id="rId74" Type="http://schemas.openxmlformats.org/officeDocument/2006/relationships/hyperlink" Target="mailto:thomas.egan@wwebber.com" TargetMode="External"/><Relationship Id="rId79" Type="http://schemas.openxmlformats.org/officeDocument/2006/relationships/hyperlink" Target="mailto:Rudolph.jones@dot.state.fl.us" TargetMode="External"/><Relationship Id="rId87" Type="http://schemas.openxmlformats.org/officeDocument/2006/relationships/hyperlink" Target="mailto:robert.wierz@dot.state.fl.us" TargetMode="External"/><Relationship Id="rId5" Type="http://schemas.openxmlformats.org/officeDocument/2006/relationships/hyperlink" Target="mailto:neal.barber@dot.state.fl.us" TargetMode="External"/><Relationship Id="rId61" Type="http://schemas.openxmlformats.org/officeDocument/2006/relationships/hyperlink" Target="mailto:atubens@cmtfl.com" TargetMode="External"/><Relationship Id="rId82" Type="http://schemas.openxmlformats.org/officeDocument/2006/relationships/hyperlink" Target="mailto:luis.martinez@tpc-corp.com" TargetMode="External"/><Relationship Id="rId90" Type="http://schemas.openxmlformats.org/officeDocument/2006/relationships/hyperlink" Target="mailto:wyatt.liptak@dot.state.fl.us" TargetMode="External"/><Relationship Id="rId95" Type="http://schemas.openxmlformats.org/officeDocument/2006/relationships/hyperlink" Target="mailto:Jessica_Jean-baptiste@royjorgensen.com" TargetMode="External"/><Relationship Id="rId19" Type="http://schemas.openxmlformats.org/officeDocument/2006/relationships/hyperlink" Target="mailto:cheryl.johnson@dot.state.fl.us" TargetMode="External"/><Relationship Id="rId14" Type="http://schemas.openxmlformats.org/officeDocument/2006/relationships/hyperlink" Target="mailto:john.couey@dot.state.fl.us" TargetMode="External"/><Relationship Id="rId22" Type="http://schemas.openxmlformats.org/officeDocument/2006/relationships/hyperlink" Target="mailto:raquel.salvato@dot.state.fl.us" TargetMode="External"/><Relationship Id="rId27" Type="http://schemas.openxmlformats.org/officeDocument/2006/relationships/hyperlink" Target="mailto:jorge.ricardo@dot.state.fl.us" TargetMode="External"/><Relationship Id="rId30" Type="http://schemas.openxmlformats.org/officeDocument/2006/relationships/hyperlink" Target="mailto:andrew.leipski@dot.state.fl.us" TargetMode="External"/><Relationship Id="rId35" Type="http://schemas.openxmlformats.org/officeDocument/2006/relationships/hyperlink" Target="mailto:christopher.grossenbacher@dot.state.fl.us" TargetMode="External"/><Relationship Id="rId43" Type="http://schemas.openxmlformats.org/officeDocument/2006/relationships/hyperlink" Target="mailto:douglas.shockley@dot.state.fl.us" TargetMode="External"/><Relationship Id="rId48" Type="http://schemas.openxmlformats.org/officeDocument/2006/relationships/hyperlink" Target="mailto:patricia.gray@dot.state.fl.us" TargetMode="External"/><Relationship Id="rId56" Type="http://schemas.openxmlformats.org/officeDocument/2006/relationships/hyperlink" Target="mailto:cgrandy@walshgroup.com" TargetMode="External"/><Relationship Id="rId64" Type="http://schemas.openxmlformats.org/officeDocument/2006/relationships/hyperlink" Target="mailto:aheard@versar.com" TargetMode="External"/><Relationship Id="rId69" Type="http://schemas.openxmlformats.org/officeDocument/2006/relationships/hyperlink" Target="mailto:julius.rinosa@wwebber.com" TargetMode="External"/><Relationship Id="rId77" Type="http://schemas.openxmlformats.org/officeDocument/2006/relationships/hyperlink" Target="mailto:Jessi.allen@wwebber.com" TargetMode="External"/><Relationship Id="rId8" Type="http://schemas.openxmlformats.org/officeDocument/2006/relationships/hyperlink" Target="mailto:justin.savage@dot.state.fl.us" TargetMode="External"/><Relationship Id="rId51" Type="http://schemas.openxmlformats.org/officeDocument/2006/relationships/hyperlink" Target="mailto:allison.barbara@dot.state.fl.us" TargetMode="External"/><Relationship Id="rId72" Type="http://schemas.openxmlformats.org/officeDocument/2006/relationships/hyperlink" Target="mailto:nicholas.moffo@dot.state.fl.us" TargetMode="External"/><Relationship Id="rId80" Type="http://schemas.openxmlformats.org/officeDocument/2006/relationships/hyperlink" Target="mailto:robert.kingery@aimmus.com" TargetMode="External"/><Relationship Id="rId85" Type="http://schemas.openxmlformats.org/officeDocument/2006/relationships/hyperlink" Target="mailto:dgarciacoll@versar.com" TargetMode="External"/><Relationship Id="rId93" Type="http://schemas.openxmlformats.org/officeDocument/2006/relationships/hyperlink" Target="mailto:arlhey.carmenate@aimmus.com" TargetMode="External"/><Relationship Id="rId98" Type="http://schemas.openxmlformats.org/officeDocument/2006/relationships/printerSettings" Target="../printerSettings/printerSettings1.bin"/><Relationship Id="rId3" Type="http://schemas.openxmlformats.org/officeDocument/2006/relationships/hyperlink" Target="mailto:martin.smith@dot.state.fl.us" TargetMode="External"/><Relationship Id="rId12" Type="http://schemas.openxmlformats.org/officeDocument/2006/relationships/hyperlink" Target="mailto:rodney.milligan@dot.state.fl.us" TargetMode="External"/><Relationship Id="rId17" Type="http://schemas.openxmlformats.org/officeDocument/2006/relationships/hyperlink" Target="mailto:brandon.biddle@dot.state.fl.us" TargetMode="External"/><Relationship Id="rId25" Type="http://schemas.openxmlformats.org/officeDocument/2006/relationships/hyperlink" Target="mailto:simon.gutierrez@dot.state.fl.us" TargetMode="External"/><Relationship Id="rId33" Type="http://schemas.openxmlformats.org/officeDocument/2006/relationships/hyperlink" Target="mailto:ernest.thrower@dot.state.fl.us" TargetMode="External"/><Relationship Id="rId38" Type="http://schemas.openxmlformats.org/officeDocument/2006/relationships/hyperlink" Target="mailto:saul_marentes@royjorgensen.com" TargetMode="External"/><Relationship Id="rId46" Type="http://schemas.openxmlformats.org/officeDocument/2006/relationships/hyperlink" Target="mailto:andrew.springstead@dot.state.fl.us" TargetMode="External"/><Relationship Id="rId59" Type="http://schemas.openxmlformats.org/officeDocument/2006/relationships/hyperlink" Target="mailto:austin.murphy@oasislandscapeservices.com" TargetMode="External"/><Relationship Id="rId67" Type="http://schemas.openxmlformats.org/officeDocument/2006/relationships/hyperlink" Target="mailto:cameron.cooley@wwebber.com" TargetMode="External"/><Relationship Id="rId20" Type="http://schemas.openxmlformats.org/officeDocument/2006/relationships/hyperlink" Target="mailto:richard.edwards@dot.state.fl.us" TargetMode="External"/><Relationship Id="rId41" Type="http://schemas.openxmlformats.org/officeDocument/2006/relationships/hyperlink" Target="mailto:jloar@DeangeloContractingServices.com" TargetMode="External"/><Relationship Id="rId54" Type="http://schemas.openxmlformats.org/officeDocument/2006/relationships/hyperlink" Target="mailto:misty.mahan@dot.state.fl.us" TargetMode="External"/><Relationship Id="rId62" Type="http://schemas.openxmlformats.org/officeDocument/2006/relationships/hyperlink" Target="mailto:atubens@cmtfl.com" TargetMode="External"/><Relationship Id="rId70" Type="http://schemas.openxmlformats.org/officeDocument/2006/relationships/hyperlink" Target="mailto:JGay@versar.com" TargetMode="External"/><Relationship Id="rId75" Type="http://schemas.openxmlformats.org/officeDocument/2006/relationships/hyperlink" Target="mailto:daniel.buidens@dot.state.fl.us" TargetMode="External"/><Relationship Id="rId83" Type="http://schemas.openxmlformats.org/officeDocument/2006/relationships/hyperlink" Target="mailto:acapriglione@wwebber.com" TargetMode="External"/><Relationship Id="rId88" Type="http://schemas.openxmlformats.org/officeDocument/2006/relationships/hyperlink" Target="mailto:julius.rinosa@wwebber.com" TargetMode="External"/><Relationship Id="rId91" Type="http://schemas.openxmlformats.org/officeDocument/2006/relationships/hyperlink" Target="mailto:sbeasley@deangelocs.com" TargetMode="External"/><Relationship Id="rId96" Type="http://schemas.openxmlformats.org/officeDocument/2006/relationships/hyperlink" Target="mailto:krystal.lyn-marshall@tpc-corp.com" TargetMode="External"/><Relationship Id="rId1" Type="http://schemas.openxmlformats.org/officeDocument/2006/relationships/hyperlink" Target="mailto:martin.smith@dot.state.fl.us" TargetMode="External"/><Relationship Id="rId6" Type="http://schemas.openxmlformats.org/officeDocument/2006/relationships/hyperlink" Target="mailto:ray.degiovine@dot.state.fl.us" TargetMode="External"/><Relationship Id="rId15" Type="http://schemas.openxmlformats.org/officeDocument/2006/relationships/hyperlink" Target="mailto:casey.pacetti@dot.state.fl.us" TargetMode="External"/><Relationship Id="rId23" Type="http://schemas.openxmlformats.org/officeDocument/2006/relationships/hyperlink" Target="mailto:flavia.magalhaes@dot.state.fl.us" TargetMode="External"/><Relationship Id="rId28" Type="http://schemas.openxmlformats.org/officeDocument/2006/relationships/hyperlink" Target="mailto:benjamind.smith@dot.state.fl.us" TargetMode="External"/><Relationship Id="rId36" Type="http://schemas.openxmlformats.org/officeDocument/2006/relationships/hyperlink" Target="mailto:julius.rinosa@wwebber.com" TargetMode="External"/><Relationship Id="rId49" Type="http://schemas.openxmlformats.org/officeDocument/2006/relationships/hyperlink" Target="mailto:misty.mahan@dot.state.fl.us" TargetMode="External"/><Relationship Id="rId57" Type="http://schemas.openxmlformats.org/officeDocument/2006/relationships/hyperlink" Target="mailto:atubens@cmtfl.com" TargetMode="External"/><Relationship Id="rId10" Type="http://schemas.openxmlformats.org/officeDocument/2006/relationships/hyperlink" Target="mailto:preston.franklin@dot.state.fl.us" TargetMode="External"/><Relationship Id="rId31" Type="http://schemas.openxmlformats.org/officeDocument/2006/relationships/hyperlink" Target="mailto:vincent.collie@dot.state.fl.us" TargetMode="External"/><Relationship Id="rId44" Type="http://schemas.openxmlformats.org/officeDocument/2006/relationships/hyperlink" Target="mailto:lorien.scarlett@dot.state.fl.us" TargetMode="External"/><Relationship Id="rId52" Type="http://schemas.openxmlformats.org/officeDocument/2006/relationships/hyperlink" Target="mailto:lorien.scarlett@dot.state.fl.us" TargetMode="External"/><Relationship Id="rId60" Type="http://schemas.openxmlformats.org/officeDocument/2006/relationships/hyperlink" Target="mailto:gregory.craig@wwebber.com" TargetMode="External"/><Relationship Id="rId65" Type="http://schemas.openxmlformats.org/officeDocument/2006/relationships/hyperlink" Target="mailto:jhenderson@versar.com" TargetMode="External"/><Relationship Id="rId73" Type="http://schemas.openxmlformats.org/officeDocument/2006/relationships/hyperlink" Target="mailto:nicholas.moffo@dot.state.fl.us" TargetMode="External"/><Relationship Id="rId78" Type="http://schemas.openxmlformats.org/officeDocument/2006/relationships/hyperlink" Target="mailto:hhambright@wwebber.com" TargetMode="External"/><Relationship Id="rId81" Type="http://schemas.openxmlformats.org/officeDocument/2006/relationships/hyperlink" Target="mailto:thomas.bodell@wwebber.com" TargetMode="External"/><Relationship Id="rId86" Type="http://schemas.openxmlformats.org/officeDocument/2006/relationships/hyperlink" Target="mailto:cheryl.johnson@dot.state.fl.us" TargetMode="External"/><Relationship Id="rId94" Type="http://schemas.openxmlformats.org/officeDocument/2006/relationships/hyperlink" Target="mailto:maritza_tardi@royjorgensen.com" TargetMode="External"/><Relationship Id="rId4" Type="http://schemas.openxmlformats.org/officeDocument/2006/relationships/hyperlink" Target="mailto:carlos.cabrera@dot.state.fl.us" TargetMode="External"/><Relationship Id="rId9" Type="http://schemas.openxmlformats.org/officeDocument/2006/relationships/hyperlink" Target="mailto:preston.franklin@dot.state.fl.us" TargetMode="External"/><Relationship Id="rId13" Type="http://schemas.openxmlformats.org/officeDocument/2006/relationships/hyperlink" Target="mailto:timothy.whitley1@dot.state.fl.us" TargetMode="External"/><Relationship Id="rId18" Type="http://schemas.openxmlformats.org/officeDocument/2006/relationships/hyperlink" Target="mailto:travis.hinson@dot.state.fl.us" TargetMode="External"/><Relationship Id="rId39" Type="http://schemas.openxmlformats.org/officeDocument/2006/relationships/hyperlink" Target="mailto:bart.singletary@wwebbe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FB0B7-1F89-4AFF-95DE-2653DD9324EE}">
  <sheetPr>
    <pageSetUpPr fitToPage="1"/>
  </sheetPr>
  <dimension ref="B1:R193"/>
  <sheetViews>
    <sheetView tabSelected="1" topLeftCell="D31" zoomScale="80" zoomScaleNormal="80" zoomScaleSheetLayoutView="96" workbookViewId="0">
      <selection activeCell="L57" sqref="L57"/>
    </sheetView>
  </sheetViews>
  <sheetFormatPr defaultRowHeight="15" x14ac:dyDescent="0.25"/>
  <cols>
    <col min="1" max="1" width="6.42578125" customWidth="1"/>
    <col min="2" max="2" width="19.5703125" customWidth="1"/>
    <col min="3" max="3" width="51.42578125" bestFit="1" customWidth="1"/>
    <col min="4" max="4" width="21.42578125" style="89" customWidth="1"/>
    <col min="5" max="5" width="18.85546875" customWidth="1"/>
    <col min="6" max="6" width="16.5703125" customWidth="1"/>
    <col min="7" max="7" width="19.42578125" hidden="1" customWidth="1"/>
    <col min="8" max="8" width="103.5703125" customWidth="1"/>
    <col min="9" max="9" width="34.140625" customWidth="1"/>
    <col min="10" max="10" width="36.42578125" bestFit="1" customWidth="1"/>
    <col min="11" max="11" width="9.140625" customWidth="1"/>
    <col min="12" max="12" width="39.42578125" style="83" bestFit="1" customWidth="1"/>
    <col min="13" max="13" width="45.140625" style="83" bestFit="1" customWidth="1"/>
    <col min="14" max="14" width="30.7109375" bestFit="1" customWidth="1"/>
    <col min="18" max="18" width="8.85546875" customWidth="1"/>
    <col min="19" max="21" width="9.140625" customWidth="1"/>
  </cols>
  <sheetData>
    <row r="1" spans="2:18" x14ac:dyDescent="0.25">
      <c r="B1" s="156" t="s">
        <v>159</v>
      </c>
      <c r="C1" s="157"/>
      <c r="D1" s="157"/>
      <c r="E1" s="157"/>
      <c r="F1" s="157"/>
      <c r="G1" s="157"/>
      <c r="H1" s="157"/>
      <c r="I1" s="157"/>
      <c r="J1" s="158"/>
    </row>
    <row r="2" spans="2:18" x14ac:dyDescent="0.25">
      <c r="B2" s="159"/>
      <c r="C2" s="160"/>
      <c r="D2" s="160"/>
      <c r="E2" s="160"/>
      <c r="F2" s="160"/>
      <c r="G2" s="160"/>
      <c r="H2" s="160"/>
      <c r="I2" s="160"/>
      <c r="J2" s="161"/>
    </row>
    <row r="3" spans="2:18" ht="15.75" thickBot="1" x14ac:dyDescent="0.3">
      <c r="B3" s="159"/>
      <c r="C3" s="160"/>
      <c r="D3" s="160"/>
      <c r="E3" s="160"/>
      <c r="F3" s="160"/>
      <c r="G3" s="160"/>
      <c r="H3" s="160"/>
      <c r="I3" s="160"/>
      <c r="J3" s="161"/>
    </row>
    <row r="4" spans="2:18" ht="15.75" thickBot="1" x14ac:dyDescent="0.3">
      <c r="B4" s="162"/>
      <c r="C4" s="163"/>
      <c r="D4" s="163"/>
      <c r="E4" s="163"/>
      <c r="F4" s="163"/>
      <c r="G4" s="163"/>
      <c r="H4" s="163"/>
      <c r="I4" s="163"/>
      <c r="J4" s="164"/>
    </row>
    <row r="5" spans="2:18" ht="15.75" thickBot="1" x14ac:dyDescent="0.3">
      <c r="J5" s="1">
        <v>46076</v>
      </c>
    </row>
    <row r="6" spans="2:18" ht="36" customHeight="1" x14ac:dyDescent="0.25">
      <c r="B6" s="146" t="s">
        <v>0</v>
      </c>
      <c r="C6" s="135" t="s">
        <v>1</v>
      </c>
      <c r="D6" s="135" t="s">
        <v>348</v>
      </c>
      <c r="E6" s="135" t="s">
        <v>3</v>
      </c>
      <c r="F6" s="135" t="s">
        <v>4</v>
      </c>
      <c r="G6" s="135" t="s">
        <v>2</v>
      </c>
      <c r="H6" s="135" t="s">
        <v>196</v>
      </c>
      <c r="I6" s="135" t="s">
        <v>195</v>
      </c>
      <c r="J6" s="139" t="s">
        <v>50</v>
      </c>
    </row>
    <row r="7" spans="2:18" ht="17.45" customHeight="1" x14ac:dyDescent="0.25">
      <c r="B7" s="147"/>
      <c r="C7" s="136"/>
      <c r="D7" s="136"/>
      <c r="E7" s="136"/>
      <c r="F7" s="136"/>
      <c r="G7" s="136"/>
      <c r="H7" s="136"/>
      <c r="I7" s="136"/>
      <c r="J7" s="140"/>
    </row>
    <row r="8" spans="2:18" x14ac:dyDescent="0.25">
      <c r="B8" s="147"/>
      <c r="C8" s="145"/>
      <c r="D8" s="136"/>
      <c r="E8" s="136"/>
      <c r="F8" s="136"/>
      <c r="G8" s="136"/>
      <c r="H8" s="136"/>
      <c r="I8" s="136"/>
      <c r="J8" s="140"/>
    </row>
    <row r="9" spans="2:18" ht="3.6" customHeight="1" thickBot="1" x14ac:dyDescent="0.3">
      <c r="B9" s="41"/>
      <c r="C9" s="41"/>
      <c r="D9" s="36"/>
      <c r="E9" s="36"/>
      <c r="F9" s="36"/>
      <c r="G9" s="36"/>
      <c r="H9" s="36"/>
      <c r="I9" s="36"/>
      <c r="J9" s="36"/>
    </row>
    <row r="10" spans="2:18" ht="21" thickBot="1" x14ac:dyDescent="0.35">
      <c r="B10" s="137" t="s">
        <v>7</v>
      </c>
      <c r="C10" s="138"/>
      <c r="D10" s="90"/>
      <c r="E10" s="75"/>
      <c r="F10" s="75"/>
      <c r="G10" s="75"/>
      <c r="H10" s="75"/>
      <c r="I10" s="76"/>
      <c r="J10" s="76"/>
      <c r="L10" s="85" t="s">
        <v>205</v>
      </c>
      <c r="M10" s="85" t="s">
        <v>206</v>
      </c>
      <c r="N10" t="s">
        <v>425</v>
      </c>
    </row>
    <row r="11" spans="2:18" ht="3.6" customHeight="1" thickBot="1" x14ac:dyDescent="0.35">
      <c r="B11" s="42"/>
      <c r="C11" s="42"/>
      <c r="D11" s="91"/>
      <c r="E11" s="6"/>
      <c r="F11" s="6"/>
      <c r="G11" s="6"/>
      <c r="H11" s="6"/>
      <c r="I11" s="7"/>
      <c r="J11" s="7"/>
    </row>
    <row r="12" spans="2:18" ht="15.75" x14ac:dyDescent="0.25">
      <c r="B12" s="116" t="s">
        <v>8</v>
      </c>
      <c r="C12" s="130" t="s">
        <v>58</v>
      </c>
      <c r="D12" s="122">
        <v>14817284</v>
      </c>
      <c r="E12" s="124">
        <v>43739</v>
      </c>
      <c r="F12" s="124">
        <v>46293</v>
      </c>
      <c r="G12" s="128">
        <f>(F12-E12)/365</f>
        <v>6.9972602739726026</v>
      </c>
      <c r="H12" s="34" t="s">
        <v>6</v>
      </c>
      <c r="I12" s="20" t="s">
        <v>73</v>
      </c>
      <c r="J12" s="21" t="s">
        <v>67</v>
      </c>
      <c r="L12" s="84" t="s">
        <v>208</v>
      </c>
      <c r="M12" s="83" t="s">
        <v>232</v>
      </c>
      <c r="R12" t="s">
        <v>5</v>
      </c>
    </row>
    <row r="13" spans="2:18" ht="16.5" thickBot="1" x14ac:dyDescent="0.3">
      <c r="B13" s="117"/>
      <c r="C13" s="131"/>
      <c r="D13" s="123"/>
      <c r="E13" s="125"/>
      <c r="F13" s="125"/>
      <c r="G13" s="129"/>
      <c r="H13" s="35" t="s">
        <v>86</v>
      </c>
      <c r="I13" s="24" t="s">
        <v>235</v>
      </c>
      <c r="J13" s="25" t="s">
        <v>68</v>
      </c>
    </row>
    <row r="14" spans="2:18" ht="3.6" customHeight="1" thickBot="1" x14ac:dyDescent="0.3">
      <c r="B14" s="26"/>
      <c r="C14" s="27"/>
      <c r="D14" s="88"/>
      <c r="E14" s="28"/>
      <c r="F14" s="28"/>
      <c r="G14" s="16"/>
      <c r="H14" s="17"/>
      <c r="I14" s="29"/>
      <c r="J14" s="29"/>
    </row>
    <row r="15" spans="2:18" ht="15.75" x14ac:dyDescent="0.25">
      <c r="B15" s="116" t="s">
        <v>9</v>
      </c>
      <c r="C15" s="130" t="s">
        <v>58</v>
      </c>
      <c r="D15" s="122">
        <v>34952441</v>
      </c>
      <c r="E15" s="124">
        <v>44013</v>
      </c>
      <c r="F15" s="124">
        <v>46567</v>
      </c>
      <c r="G15" s="128">
        <f>(F15-E15)/365</f>
        <v>6.9972602739726026</v>
      </c>
      <c r="H15" s="34" t="s">
        <v>331</v>
      </c>
      <c r="I15" s="20" t="s">
        <v>69</v>
      </c>
      <c r="J15" s="21" t="s">
        <v>333</v>
      </c>
      <c r="L15" s="84" t="s">
        <v>204</v>
      </c>
      <c r="M15" s="84" t="s">
        <v>233</v>
      </c>
      <c r="R15" t="s">
        <v>58</v>
      </c>
    </row>
    <row r="16" spans="2:18" ht="16.5" thickBot="1" x14ac:dyDescent="0.3">
      <c r="B16" s="117"/>
      <c r="C16" s="131"/>
      <c r="D16" s="123"/>
      <c r="E16" s="125"/>
      <c r="F16" s="125"/>
      <c r="G16" s="129"/>
      <c r="H16" s="35" t="s">
        <v>332</v>
      </c>
      <c r="I16" s="12" t="s">
        <v>230</v>
      </c>
      <c r="J16" s="25" t="s">
        <v>334</v>
      </c>
    </row>
    <row r="17" spans="2:18" ht="3.6" customHeight="1" thickBot="1" x14ac:dyDescent="0.3">
      <c r="B17" s="26"/>
      <c r="C17" s="27"/>
      <c r="D17" s="88"/>
      <c r="E17" s="28"/>
      <c r="F17" s="28"/>
      <c r="G17" s="16"/>
      <c r="H17" s="17"/>
      <c r="I17" s="29"/>
      <c r="J17" s="29"/>
    </row>
    <row r="18" spans="2:18" ht="15.75" x14ac:dyDescent="0.25">
      <c r="B18" s="116" t="s">
        <v>10</v>
      </c>
      <c r="C18" s="130" t="s">
        <v>58</v>
      </c>
      <c r="D18" s="122">
        <v>13784479.68</v>
      </c>
      <c r="E18" s="124">
        <v>44197</v>
      </c>
      <c r="F18" s="124">
        <v>46751</v>
      </c>
      <c r="G18" s="128">
        <f>(F18-E18)/365</f>
        <v>6.9972602739726026</v>
      </c>
      <c r="H18" s="34" t="s">
        <v>6</v>
      </c>
      <c r="I18" s="20" t="s">
        <v>73</v>
      </c>
      <c r="J18" s="21" t="s">
        <v>70</v>
      </c>
      <c r="L18" s="84" t="s">
        <v>208</v>
      </c>
      <c r="M18" s="83" t="s">
        <v>234</v>
      </c>
      <c r="R18" t="s">
        <v>59</v>
      </c>
    </row>
    <row r="19" spans="2:18" ht="16.5" thickBot="1" x14ac:dyDescent="0.3">
      <c r="B19" s="117"/>
      <c r="C19" s="131"/>
      <c r="D19" s="123"/>
      <c r="E19" s="125"/>
      <c r="F19" s="125"/>
      <c r="G19" s="129"/>
      <c r="H19" s="35" t="s">
        <v>87</v>
      </c>
      <c r="I19" s="24" t="s">
        <v>235</v>
      </c>
      <c r="J19" s="25" t="s">
        <v>452</v>
      </c>
    </row>
    <row r="20" spans="2:18" ht="3.6" customHeight="1" thickBot="1" x14ac:dyDescent="0.3">
      <c r="B20" s="26"/>
      <c r="C20" s="27"/>
      <c r="D20" s="88"/>
      <c r="E20" s="28"/>
      <c r="F20" s="28"/>
      <c r="G20" s="16"/>
      <c r="H20" s="17"/>
      <c r="I20" s="29"/>
      <c r="J20" s="29"/>
    </row>
    <row r="21" spans="2:18" ht="15.75" x14ac:dyDescent="0.25">
      <c r="B21" s="116" t="s">
        <v>11</v>
      </c>
      <c r="C21" s="130" t="s">
        <v>58</v>
      </c>
      <c r="D21" s="122">
        <v>18892811.93</v>
      </c>
      <c r="E21" s="124">
        <v>44562</v>
      </c>
      <c r="F21" s="124">
        <v>47116</v>
      </c>
      <c r="G21" s="128">
        <f>(F21-E21)/365</f>
        <v>6.9972602739726026</v>
      </c>
      <c r="H21" s="34" t="s">
        <v>6</v>
      </c>
      <c r="I21" s="20" t="s">
        <v>372</v>
      </c>
      <c r="J21" s="21" t="s">
        <v>70</v>
      </c>
      <c r="L21" s="84" t="s">
        <v>375</v>
      </c>
      <c r="M21" s="84" t="s">
        <v>234</v>
      </c>
      <c r="R21" t="s">
        <v>61</v>
      </c>
    </row>
    <row r="22" spans="2:18" ht="16.5" thickBot="1" x14ac:dyDescent="0.3">
      <c r="B22" s="117"/>
      <c r="C22" s="131"/>
      <c r="D22" s="123"/>
      <c r="E22" s="125"/>
      <c r="F22" s="125"/>
      <c r="G22" s="129"/>
      <c r="H22" s="35" t="s">
        <v>88</v>
      </c>
      <c r="I22" s="24" t="s">
        <v>374</v>
      </c>
      <c r="J22" s="25" t="s">
        <v>452</v>
      </c>
    </row>
    <row r="23" spans="2:18" ht="3.6" customHeight="1" thickBot="1" x14ac:dyDescent="0.3">
      <c r="B23" s="26"/>
      <c r="C23" s="27"/>
      <c r="D23" s="88"/>
      <c r="E23" s="28"/>
      <c r="F23" s="28"/>
      <c r="G23" s="16"/>
      <c r="H23" s="17"/>
      <c r="I23" s="29"/>
      <c r="J23" s="29"/>
    </row>
    <row r="24" spans="2:18" ht="15.75" x14ac:dyDescent="0.25">
      <c r="B24" s="116" t="s">
        <v>12</v>
      </c>
      <c r="C24" s="130" t="s">
        <v>59</v>
      </c>
      <c r="D24" s="122">
        <v>96963730</v>
      </c>
      <c r="E24" s="124">
        <v>44652</v>
      </c>
      <c r="F24" s="124">
        <v>47572</v>
      </c>
      <c r="G24" s="128">
        <f>(F24-E24)/365</f>
        <v>8</v>
      </c>
      <c r="H24" s="34" t="s">
        <v>330</v>
      </c>
      <c r="I24" s="20" t="s">
        <v>300</v>
      </c>
      <c r="J24" s="21" t="s">
        <v>74</v>
      </c>
      <c r="L24" s="84" t="s">
        <v>207</v>
      </c>
      <c r="M24" s="83" t="s">
        <v>236</v>
      </c>
      <c r="R24" t="s">
        <v>62</v>
      </c>
    </row>
    <row r="25" spans="2:18" ht="16.5" thickBot="1" x14ac:dyDescent="0.3">
      <c r="B25" s="117"/>
      <c r="C25" s="131"/>
      <c r="D25" s="123"/>
      <c r="E25" s="125"/>
      <c r="F25" s="125"/>
      <c r="G25" s="129"/>
      <c r="H25" s="35" t="s">
        <v>291</v>
      </c>
      <c r="I25" s="24" t="s">
        <v>231</v>
      </c>
      <c r="J25" s="25" t="s">
        <v>75</v>
      </c>
    </row>
    <row r="26" spans="2:18" ht="3.6" customHeight="1" thickBot="1" x14ac:dyDescent="0.3">
      <c r="B26" s="26"/>
      <c r="C26" s="27"/>
      <c r="D26" s="88"/>
      <c r="E26" s="28"/>
      <c r="F26" s="28"/>
      <c r="G26" s="16"/>
      <c r="H26" s="17"/>
      <c r="I26" s="29"/>
      <c r="J26" s="29"/>
    </row>
    <row r="27" spans="2:18" ht="15.75" x14ac:dyDescent="0.25">
      <c r="B27" s="116" t="s">
        <v>13</v>
      </c>
      <c r="C27" s="148" t="s">
        <v>58</v>
      </c>
      <c r="D27" s="122">
        <v>64013831</v>
      </c>
      <c r="E27" s="124">
        <v>44866</v>
      </c>
      <c r="F27" s="124">
        <v>46690</v>
      </c>
      <c r="G27" s="128">
        <f>(F27-E27)/365</f>
        <v>4.9972602739726026</v>
      </c>
      <c r="H27" s="34" t="s">
        <v>72</v>
      </c>
      <c r="I27" s="20" t="s">
        <v>301</v>
      </c>
      <c r="J27" s="21" t="s">
        <v>342</v>
      </c>
      <c r="L27" s="84" t="s">
        <v>303</v>
      </c>
      <c r="M27" s="86" t="s">
        <v>344</v>
      </c>
      <c r="R27" t="s">
        <v>286</v>
      </c>
    </row>
    <row r="28" spans="2:18" ht="16.5" thickBot="1" x14ac:dyDescent="0.3">
      <c r="B28" s="117"/>
      <c r="C28" s="149"/>
      <c r="D28" s="123"/>
      <c r="E28" s="125"/>
      <c r="F28" s="125"/>
      <c r="G28" s="129"/>
      <c r="H28" s="35" t="s">
        <v>71</v>
      </c>
      <c r="I28" s="24" t="s">
        <v>302</v>
      </c>
      <c r="J28" s="25" t="s">
        <v>343</v>
      </c>
    </row>
    <row r="29" spans="2:18" ht="3.6" customHeight="1" thickBot="1" x14ac:dyDescent="0.3">
      <c r="B29" s="100"/>
      <c r="C29" s="43"/>
      <c r="D29" s="92"/>
      <c r="E29" s="3"/>
      <c r="F29" s="3"/>
      <c r="G29" s="4"/>
      <c r="H29" s="5"/>
      <c r="I29" s="5"/>
      <c r="J29" s="5"/>
    </row>
    <row r="30" spans="2:18" ht="15.6" customHeight="1" x14ac:dyDescent="0.25">
      <c r="B30" s="116" t="s">
        <v>321</v>
      </c>
      <c r="C30" s="130" t="s">
        <v>197</v>
      </c>
      <c r="D30" s="122">
        <v>12600000</v>
      </c>
      <c r="E30" s="120">
        <v>45474</v>
      </c>
      <c r="F30" s="133">
        <v>48029</v>
      </c>
      <c r="G30" s="128">
        <f>(F30-E30)/365</f>
        <v>7</v>
      </c>
      <c r="H30" s="8" t="s">
        <v>6</v>
      </c>
      <c r="I30" s="9" t="s">
        <v>66</v>
      </c>
      <c r="J30" s="10" t="s">
        <v>322</v>
      </c>
      <c r="L30" s="84" t="s">
        <v>204</v>
      </c>
      <c r="M30" s="84" t="s">
        <v>324</v>
      </c>
      <c r="R30" t="s">
        <v>367</v>
      </c>
    </row>
    <row r="31" spans="2:18" ht="15.6" customHeight="1" thickBot="1" x14ac:dyDescent="0.3">
      <c r="B31" s="117"/>
      <c r="C31" s="131"/>
      <c r="D31" s="123"/>
      <c r="E31" s="132"/>
      <c r="F31" s="134"/>
      <c r="G31" s="129"/>
      <c r="H31" s="11" t="s">
        <v>85</v>
      </c>
      <c r="I31" s="12" t="s">
        <v>230</v>
      </c>
      <c r="J31" s="13" t="s">
        <v>323</v>
      </c>
    </row>
    <row r="32" spans="2:18" ht="3.6" customHeight="1" thickBot="1" x14ac:dyDescent="0.3">
      <c r="B32" s="97"/>
      <c r="C32" s="14"/>
      <c r="D32" s="88"/>
      <c r="E32" s="15"/>
      <c r="F32" s="15"/>
      <c r="G32" s="16"/>
      <c r="H32" s="14"/>
      <c r="I32" s="14"/>
      <c r="J32" s="17"/>
    </row>
    <row r="33" spans="2:18" ht="21" thickBot="1" x14ac:dyDescent="0.35">
      <c r="B33" s="126" t="s">
        <v>51</v>
      </c>
      <c r="C33" s="127"/>
      <c r="D33" s="93"/>
      <c r="E33" s="77"/>
      <c r="F33" s="77"/>
      <c r="G33" s="78"/>
      <c r="H33" s="79"/>
      <c r="I33" s="79"/>
      <c r="J33" s="79"/>
      <c r="R33" t="s">
        <v>60</v>
      </c>
    </row>
    <row r="34" spans="2:18" ht="3.6" customHeight="1" thickBot="1" x14ac:dyDescent="0.35">
      <c r="B34" s="98"/>
      <c r="C34" s="44"/>
      <c r="D34" s="94"/>
      <c r="E34" s="30"/>
      <c r="F34" s="30"/>
      <c r="G34" s="6"/>
      <c r="H34" s="31"/>
      <c r="I34" s="31"/>
      <c r="J34" s="31"/>
    </row>
    <row r="35" spans="2:18" ht="15.75" x14ac:dyDescent="0.25">
      <c r="B35" s="116" t="s">
        <v>19</v>
      </c>
      <c r="C35" s="114" t="s">
        <v>61</v>
      </c>
      <c r="D35" s="122">
        <v>113847919.56</v>
      </c>
      <c r="E35" s="124">
        <v>44784</v>
      </c>
      <c r="F35" s="124">
        <v>47340</v>
      </c>
      <c r="G35" s="39">
        <f>(F35-E35)/365</f>
        <v>7.0027397260273974</v>
      </c>
      <c r="H35" s="19" t="s">
        <v>94</v>
      </c>
      <c r="I35" s="20" t="s">
        <v>95</v>
      </c>
      <c r="J35" s="21" t="s">
        <v>368</v>
      </c>
      <c r="L35" s="82" t="s">
        <v>212</v>
      </c>
      <c r="M35" s="84" t="s">
        <v>369</v>
      </c>
      <c r="N35" s="86" t="s">
        <v>370</v>
      </c>
    </row>
    <row r="36" spans="2:18" ht="16.5" thickBot="1" x14ac:dyDescent="0.3">
      <c r="B36" s="117"/>
      <c r="C36" s="115"/>
      <c r="D36" s="123"/>
      <c r="E36" s="125"/>
      <c r="F36" s="125"/>
      <c r="G36" s="40"/>
      <c r="H36" s="23" t="s">
        <v>71</v>
      </c>
      <c r="I36" s="24" t="s">
        <v>316</v>
      </c>
      <c r="J36" s="25" t="s">
        <v>287</v>
      </c>
    </row>
    <row r="37" spans="2:18" ht="3.6" customHeight="1" thickBot="1" x14ac:dyDescent="0.3">
      <c r="B37" s="26"/>
      <c r="C37" s="26"/>
      <c r="D37" s="88"/>
      <c r="E37" s="28"/>
      <c r="F37" s="28"/>
      <c r="G37" s="38"/>
      <c r="H37" s="29"/>
      <c r="I37" s="29"/>
      <c r="J37" s="29"/>
    </row>
    <row r="38" spans="2:18" ht="15.75" x14ac:dyDescent="0.25">
      <c r="B38" s="116" t="s">
        <v>20</v>
      </c>
      <c r="C38" s="114" t="s">
        <v>62</v>
      </c>
      <c r="D38" s="122">
        <v>22647256.199999999</v>
      </c>
      <c r="E38" s="124">
        <v>44743</v>
      </c>
      <c r="F38" s="124">
        <v>46568</v>
      </c>
      <c r="G38" s="39">
        <f>(F38-E38)/365</f>
        <v>5</v>
      </c>
      <c r="H38" s="19" t="s">
        <v>97</v>
      </c>
      <c r="I38" s="20" t="s">
        <v>99</v>
      </c>
      <c r="J38" s="21" t="s">
        <v>282</v>
      </c>
      <c r="L38" s="82" t="s">
        <v>213</v>
      </c>
      <c r="M38" s="87" t="s">
        <v>433</v>
      </c>
    </row>
    <row r="39" spans="2:18" ht="16.5" thickBot="1" x14ac:dyDescent="0.3">
      <c r="B39" s="117"/>
      <c r="C39" s="115"/>
      <c r="D39" s="123"/>
      <c r="E39" s="125"/>
      <c r="F39" s="125"/>
      <c r="G39" s="40"/>
      <c r="H39" s="23" t="s">
        <v>98</v>
      </c>
      <c r="I39" s="24" t="s">
        <v>100</v>
      </c>
      <c r="J39" s="25" t="s">
        <v>283</v>
      </c>
    </row>
    <row r="40" spans="2:18" ht="3.6" customHeight="1" thickBot="1" x14ac:dyDescent="0.3">
      <c r="B40" s="26"/>
      <c r="C40" s="26"/>
      <c r="D40" s="88"/>
      <c r="E40" s="28"/>
      <c r="F40" s="28"/>
      <c r="G40" s="38"/>
      <c r="H40" s="29"/>
      <c r="I40" s="29"/>
      <c r="J40" s="29"/>
    </row>
    <row r="41" spans="2:18" ht="16.5" thickBot="1" x14ac:dyDescent="0.3">
      <c r="B41" s="116" t="s">
        <v>21</v>
      </c>
      <c r="C41" s="114" t="s">
        <v>59</v>
      </c>
      <c r="D41" s="122">
        <v>55341828</v>
      </c>
      <c r="E41" s="124">
        <v>44866</v>
      </c>
      <c r="F41" s="124">
        <v>47422</v>
      </c>
      <c r="G41" s="39">
        <f>(F41-E41)/365</f>
        <v>7.0027397260273974</v>
      </c>
      <c r="H41" s="19" t="s">
        <v>101</v>
      </c>
      <c r="I41" s="20" t="s">
        <v>103</v>
      </c>
      <c r="J41" s="21" t="s">
        <v>104</v>
      </c>
      <c r="L41" s="82" t="s">
        <v>214</v>
      </c>
      <c r="M41" s="86" t="s">
        <v>252</v>
      </c>
    </row>
    <row r="42" spans="2:18" ht="16.5" thickBot="1" x14ac:dyDescent="0.3">
      <c r="B42" s="117"/>
      <c r="C42" s="115"/>
      <c r="D42" s="123"/>
      <c r="E42" s="125"/>
      <c r="F42" s="125"/>
      <c r="G42" s="40"/>
      <c r="H42" s="11" t="s">
        <v>102</v>
      </c>
      <c r="I42" s="24" t="s">
        <v>105</v>
      </c>
      <c r="J42" s="25" t="s">
        <v>325</v>
      </c>
    </row>
    <row r="43" spans="2:18" ht="3.6" customHeight="1" thickBot="1" x14ac:dyDescent="0.3">
      <c r="B43" s="26"/>
      <c r="C43" s="26"/>
      <c r="D43" s="88"/>
      <c r="E43" s="28"/>
      <c r="F43" s="28"/>
      <c r="G43" s="38"/>
      <c r="H43" s="29"/>
      <c r="I43" s="29"/>
      <c r="J43" s="29"/>
    </row>
    <row r="44" spans="2:18" ht="15.75" x14ac:dyDescent="0.25">
      <c r="B44" s="116" t="s">
        <v>14</v>
      </c>
      <c r="C44" s="114" t="s">
        <v>58</v>
      </c>
      <c r="D44" s="122">
        <v>6514932</v>
      </c>
      <c r="E44" s="141">
        <v>44104</v>
      </c>
      <c r="F44" s="141">
        <v>46660</v>
      </c>
      <c r="G44" s="143">
        <f>(F44-E44)/365</f>
        <v>7.0027397260273974</v>
      </c>
      <c r="H44" s="19" t="s">
        <v>6</v>
      </c>
      <c r="I44" s="20" t="s">
        <v>76</v>
      </c>
      <c r="J44" s="21" t="s">
        <v>77</v>
      </c>
      <c r="L44" s="82" t="s">
        <v>209</v>
      </c>
      <c r="M44" s="86" t="s">
        <v>253</v>
      </c>
      <c r="R44" t="s">
        <v>197</v>
      </c>
    </row>
    <row r="45" spans="2:18" ht="16.5" thickBot="1" x14ac:dyDescent="0.3">
      <c r="B45" s="117"/>
      <c r="C45" s="115"/>
      <c r="D45" s="123"/>
      <c r="E45" s="142"/>
      <c r="F45" s="142"/>
      <c r="G45" s="144"/>
      <c r="H45" s="23" t="s">
        <v>89</v>
      </c>
      <c r="I45" s="24" t="s">
        <v>78</v>
      </c>
      <c r="J45" s="25" t="s">
        <v>79</v>
      </c>
    </row>
    <row r="46" spans="2:18" ht="3.6" customHeight="1" thickBot="1" x14ac:dyDescent="0.3">
      <c r="B46" s="26"/>
      <c r="C46" s="26"/>
      <c r="D46" s="88"/>
      <c r="E46" s="37"/>
      <c r="F46" s="37"/>
      <c r="G46" s="38"/>
      <c r="H46" s="29"/>
      <c r="I46" s="29"/>
      <c r="J46" s="29"/>
    </row>
    <row r="47" spans="2:18" ht="15.75" x14ac:dyDescent="0.25">
      <c r="B47" s="116" t="s">
        <v>15</v>
      </c>
      <c r="C47" s="114" t="s">
        <v>58</v>
      </c>
      <c r="D47" s="122">
        <v>88902029.930000007</v>
      </c>
      <c r="E47" s="124">
        <v>43252</v>
      </c>
      <c r="F47" s="124">
        <v>46903</v>
      </c>
      <c r="G47" s="39">
        <f>(F47-E47)/365</f>
        <v>10.002739726027396</v>
      </c>
      <c r="H47" s="19" t="s">
        <v>6</v>
      </c>
      <c r="I47" s="20" t="s">
        <v>80</v>
      </c>
      <c r="J47" s="21" t="s">
        <v>83</v>
      </c>
      <c r="L47" s="82" t="s">
        <v>210</v>
      </c>
      <c r="M47" s="86" t="s">
        <v>264</v>
      </c>
      <c r="R47" t="s">
        <v>63</v>
      </c>
    </row>
    <row r="48" spans="2:18" ht="16.5" thickBot="1" x14ac:dyDescent="0.3">
      <c r="B48" s="117"/>
      <c r="C48" s="115"/>
      <c r="D48" s="123"/>
      <c r="E48" s="125"/>
      <c r="F48" s="125"/>
      <c r="G48" s="40"/>
      <c r="H48" s="23" t="s">
        <v>90</v>
      </c>
      <c r="I48" s="24" t="s">
        <v>315</v>
      </c>
      <c r="J48" s="25" t="s">
        <v>84</v>
      </c>
    </row>
    <row r="49" spans="2:18" ht="3.6" customHeight="1" thickBot="1" x14ac:dyDescent="0.3">
      <c r="B49" s="26"/>
      <c r="C49" s="26"/>
      <c r="D49" s="88"/>
      <c r="E49" s="28"/>
      <c r="F49" s="28"/>
      <c r="G49" s="38"/>
      <c r="H49" s="29"/>
      <c r="I49" s="29"/>
      <c r="J49" s="29"/>
    </row>
    <row r="50" spans="2:18" ht="16.5" thickBot="1" x14ac:dyDescent="0.3">
      <c r="B50" s="116" t="s">
        <v>16</v>
      </c>
      <c r="C50" s="114" t="s">
        <v>5</v>
      </c>
      <c r="D50" s="122">
        <v>86002000</v>
      </c>
      <c r="E50" s="124">
        <v>43278</v>
      </c>
      <c r="F50" s="124">
        <v>46929</v>
      </c>
      <c r="G50" s="39">
        <f>(F50-E50)/365</f>
        <v>10.002739726027396</v>
      </c>
      <c r="H50" s="19" t="s">
        <v>81</v>
      </c>
      <c r="I50" s="20" t="s">
        <v>82</v>
      </c>
      <c r="J50" s="21" t="s">
        <v>262</v>
      </c>
      <c r="L50" s="82" t="s">
        <v>211</v>
      </c>
      <c r="M50" s="86" t="s">
        <v>263</v>
      </c>
      <c r="R50" t="s">
        <v>64</v>
      </c>
    </row>
    <row r="51" spans="2:18" ht="16.5" thickBot="1" x14ac:dyDescent="0.3">
      <c r="B51" s="117"/>
      <c r="C51" s="115"/>
      <c r="D51" s="123"/>
      <c r="E51" s="125"/>
      <c r="F51" s="125"/>
      <c r="G51" s="40"/>
      <c r="H51" s="23" t="s">
        <v>91</v>
      </c>
      <c r="I51" s="24" t="s">
        <v>284</v>
      </c>
      <c r="J51" s="25" t="s">
        <v>276</v>
      </c>
    </row>
    <row r="52" spans="2:18" ht="3.6" customHeight="1" thickBot="1" x14ac:dyDescent="0.3">
      <c r="B52" s="26"/>
      <c r="C52" s="26"/>
      <c r="D52" s="88"/>
      <c r="E52" s="28"/>
      <c r="F52" s="28"/>
      <c r="G52" s="38"/>
      <c r="H52" s="29"/>
      <c r="I52" s="29"/>
      <c r="J52" s="29"/>
    </row>
    <row r="53" spans="2:18" ht="15.75" x14ac:dyDescent="0.25">
      <c r="B53" s="116" t="s">
        <v>17</v>
      </c>
      <c r="C53" s="114" t="s">
        <v>58</v>
      </c>
      <c r="D53" s="122">
        <v>10152375</v>
      </c>
      <c r="E53" s="124">
        <v>43646</v>
      </c>
      <c r="F53" s="124">
        <v>46202</v>
      </c>
      <c r="G53" s="39">
        <f>(F53-E53)/365</f>
        <v>7.0027397260273974</v>
      </c>
      <c r="H53" s="19" t="s">
        <v>6</v>
      </c>
      <c r="I53" s="20" t="s">
        <v>82</v>
      </c>
      <c r="J53" s="21" t="s">
        <v>408</v>
      </c>
      <c r="L53" s="82" t="s">
        <v>211</v>
      </c>
      <c r="M53" s="86" t="s">
        <v>410</v>
      </c>
      <c r="R53" t="s">
        <v>65</v>
      </c>
    </row>
    <row r="54" spans="2:18" ht="16.5" thickBot="1" x14ac:dyDescent="0.3">
      <c r="B54" s="117"/>
      <c r="C54" s="115"/>
      <c r="D54" s="123"/>
      <c r="E54" s="125"/>
      <c r="F54" s="125"/>
      <c r="G54" s="40"/>
      <c r="H54" s="23" t="s">
        <v>92</v>
      </c>
      <c r="I54" s="24" t="s">
        <v>284</v>
      </c>
      <c r="J54" s="25" t="s">
        <v>409</v>
      </c>
    </row>
    <row r="55" spans="2:18" ht="3.6" customHeight="1" thickBot="1" x14ac:dyDescent="0.3">
      <c r="B55" s="26"/>
      <c r="C55" s="26"/>
      <c r="D55" s="88"/>
      <c r="E55" s="28"/>
      <c r="F55" s="28"/>
      <c r="G55" s="38"/>
      <c r="H55" s="29"/>
      <c r="I55" s="29"/>
      <c r="J55" s="29"/>
    </row>
    <row r="56" spans="2:18" ht="15.75" x14ac:dyDescent="0.25">
      <c r="B56" s="116" t="s">
        <v>18</v>
      </c>
      <c r="C56" s="114" t="s">
        <v>58</v>
      </c>
      <c r="D56" s="122">
        <v>12551527</v>
      </c>
      <c r="E56" s="124">
        <v>43645</v>
      </c>
      <c r="F56" s="124">
        <v>46201</v>
      </c>
      <c r="G56" s="45">
        <f>(F56-E56)/365</f>
        <v>7.0027397260273974</v>
      </c>
      <c r="H56" s="46" t="s">
        <v>6</v>
      </c>
      <c r="I56" s="20" t="s">
        <v>463</v>
      </c>
      <c r="J56" s="21" t="s">
        <v>277</v>
      </c>
      <c r="L56" s="82" t="s">
        <v>464</v>
      </c>
      <c r="M56" s="86" t="s">
        <v>279</v>
      </c>
    </row>
    <row r="57" spans="2:18" ht="16.5" thickBot="1" x14ac:dyDescent="0.3">
      <c r="B57" s="117"/>
      <c r="C57" s="115"/>
      <c r="D57" s="123"/>
      <c r="E57" s="125"/>
      <c r="F57" s="125"/>
      <c r="G57" s="47"/>
      <c r="H57" s="48" t="s">
        <v>93</v>
      </c>
      <c r="I57" s="24" t="s">
        <v>400</v>
      </c>
      <c r="J57" s="25" t="s">
        <v>278</v>
      </c>
    </row>
    <row r="58" spans="2:18" ht="3.6" customHeight="1" thickBot="1" x14ac:dyDescent="0.3">
      <c r="B58" s="26"/>
      <c r="C58" s="26"/>
      <c r="D58" s="88"/>
      <c r="E58" s="28"/>
      <c r="F58" s="28"/>
      <c r="G58" s="38"/>
      <c r="H58" s="29"/>
      <c r="I58" s="29"/>
      <c r="J58" s="29"/>
    </row>
    <row r="59" spans="2:18" ht="15.75" x14ac:dyDescent="0.25">
      <c r="B59" s="116" t="s">
        <v>22</v>
      </c>
      <c r="C59" s="150" t="s">
        <v>367</v>
      </c>
      <c r="D59" s="122">
        <v>10775084</v>
      </c>
      <c r="E59" s="124">
        <v>44105</v>
      </c>
      <c r="F59" s="124">
        <v>46660</v>
      </c>
      <c r="G59" s="39">
        <f>(F59-E59)/365</f>
        <v>7</v>
      </c>
      <c r="H59" s="19" t="s">
        <v>6</v>
      </c>
      <c r="I59" s="20" t="s">
        <v>107</v>
      </c>
      <c r="J59" s="21" t="s">
        <v>281</v>
      </c>
      <c r="L59" s="82" t="s">
        <v>215</v>
      </c>
      <c r="M59" s="86" t="s">
        <v>280</v>
      </c>
    </row>
    <row r="60" spans="2:18" ht="16.5" thickBot="1" x14ac:dyDescent="0.3">
      <c r="B60" s="117"/>
      <c r="C60" s="151"/>
      <c r="D60" s="123"/>
      <c r="E60" s="125"/>
      <c r="F60" s="125"/>
      <c r="G60" s="40"/>
      <c r="H60" s="23" t="s">
        <v>106</v>
      </c>
      <c r="I60" s="24" t="s">
        <v>108</v>
      </c>
      <c r="J60" s="25" t="s">
        <v>149</v>
      </c>
    </row>
    <row r="61" spans="2:18" ht="3.6" customHeight="1" thickBot="1" x14ac:dyDescent="0.3">
      <c r="B61" s="99"/>
      <c r="C61" s="51"/>
      <c r="D61" s="92"/>
      <c r="E61" s="3"/>
      <c r="F61" s="3"/>
      <c r="G61" s="33"/>
      <c r="H61" s="5"/>
      <c r="I61" s="5"/>
      <c r="J61" s="5"/>
    </row>
    <row r="62" spans="2:18" ht="21" thickBot="1" x14ac:dyDescent="0.35">
      <c r="B62" s="126" t="s">
        <v>52</v>
      </c>
      <c r="C62" s="127"/>
      <c r="D62" s="93"/>
      <c r="E62" s="77"/>
      <c r="F62" s="77"/>
      <c r="G62" s="80"/>
      <c r="H62" s="79"/>
      <c r="I62" s="79"/>
      <c r="J62" s="79"/>
    </row>
    <row r="63" spans="2:18" ht="3.6" customHeight="1" thickBot="1" x14ac:dyDescent="0.35">
      <c r="B63" s="98"/>
      <c r="C63" s="44"/>
      <c r="D63" s="94"/>
      <c r="E63" s="30"/>
      <c r="F63" s="30"/>
      <c r="G63" s="52"/>
      <c r="H63" s="31"/>
      <c r="I63" s="31"/>
      <c r="J63" s="31"/>
    </row>
    <row r="64" spans="2:18" ht="15.75" x14ac:dyDescent="0.25">
      <c r="B64" s="116" t="s">
        <v>376</v>
      </c>
      <c r="C64" s="114" t="s">
        <v>58</v>
      </c>
      <c r="D64" s="122">
        <v>17705716</v>
      </c>
      <c r="E64" s="124">
        <v>45839</v>
      </c>
      <c r="F64" s="124">
        <v>47299</v>
      </c>
      <c r="G64" s="39">
        <f>(F64-E64)/365</f>
        <v>4</v>
      </c>
      <c r="H64" s="19" t="s">
        <v>6</v>
      </c>
      <c r="I64" s="20" t="s">
        <v>273</v>
      </c>
      <c r="J64" s="21" t="s">
        <v>110</v>
      </c>
      <c r="L64" s="84" t="s">
        <v>275</v>
      </c>
      <c r="M64" s="83" t="s">
        <v>239</v>
      </c>
    </row>
    <row r="65" spans="2:13" ht="16.5" thickBot="1" x14ac:dyDescent="0.3">
      <c r="B65" s="117"/>
      <c r="C65" s="115"/>
      <c r="D65" s="123"/>
      <c r="E65" s="125"/>
      <c r="F65" s="125"/>
      <c r="G65" s="40"/>
      <c r="H65" s="11" t="s">
        <v>109</v>
      </c>
      <c r="I65" s="24" t="s">
        <v>274</v>
      </c>
      <c r="J65" s="25" t="s">
        <v>111</v>
      </c>
    </row>
    <row r="66" spans="2:13" ht="3.6" customHeight="1" thickBot="1" x14ac:dyDescent="0.3">
      <c r="B66" s="26"/>
      <c r="C66" s="26"/>
      <c r="D66" s="88"/>
      <c r="E66" s="28"/>
      <c r="F66" s="28"/>
      <c r="G66" s="38"/>
      <c r="H66" s="29"/>
      <c r="I66" s="29"/>
      <c r="J66" s="29"/>
    </row>
    <row r="67" spans="2:13" ht="15.75" x14ac:dyDescent="0.25">
      <c r="B67" s="116" t="s">
        <v>23</v>
      </c>
      <c r="C67" s="114" t="s">
        <v>58</v>
      </c>
      <c r="D67" s="122">
        <v>21587380.059999999</v>
      </c>
      <c r="E67" s="124">
        <v>44743</v>
      </c>
      <c r="F67" s="124">
        <v>46568</v>
      </c>
      <c r="G67" s="39">
        <f>(F67-E67)/365</f>
        <v>5</v>
      </c>
      <c r="H67" s="19" t="s">
        <v>292</v>
      </c>
      <c r="I67" s="20" t="s">
        <v>295</v>
      </c>
      <c r="J67" s="21" t="s">
        <v>270</v>
      </c>
      <c r="L67" s="84" t="s">
        <v>335</v>
      </c>
      <c r="M67" s="84" t="s">
        <v>272</v>
      </c>
    </row>
    <row r="68" spans="2:13" ht="16.5" thickBot="1" x14ac:dyDescent="0.3">
      <c r="B68" s="117"/>
      <c r="C68" s="115"/>
      <c r="D68" s="123"/>
      <c r="E68" s="125"/>
      <c r="F68" s="125"/>
      <c r="G68" s="40"/>
      <c r="H68" s="23" t="s">
        <v>116</v>
      </c>
      <c r="I68" s="24" t="s">
        <v>296</v>
      </c>
      <c r="J68" s="25" t="s">
        <v>271</v>
      </c>
    </row>
    <row r="69" spans="2:13" ht="3.6" customHeight="1" thickBot="1" x14ac:dyDescent="0.3">
      <c r="B69" s="26"/>
      <c r="C69" s="26"/>
      <c r="D69" s="88"/>
      <c r="E69" s="28"/>
      <c r="F69" s="28"/>
      <c r="G69" s="38"/>
      <c r="H69" s="29"/>
      <c r="I69" s="29"/>
      <c r="J69" s="29"/>
    </row>
    <row r="70" spans="2:13" ht="15.75" x14ac:dyDescent="0.25">
      <c r="B70" s="116" t="s">
        <v>24</v>
      </c>
      <c r="C70" s="114" t="s">
        <v>58</v>
      </c>
      <c r="D70" s="122">
        <v>68816151.799999997</v>
      </c>
      <c r="E70" s="124">
        <v>44927</v>
      </c>
      <c r="F70" s="124">
        <v>46752</v>
      </c>
      <c r="G70" s="39">
        <f>(F70-E70)/365</f>
        <v>5</v>
      </c>
      <c r="H70" s="19" t="s">
        <v>117</v>
      </c>
      <c r="I70" s="20" t="s">
        <v>118</v>
      </c>
      <c r="J70" s="21" t="s">
        <v>119</v>
      </c>
      <c r="L70" s="82" t="s">
        <v>216</v>
      </c>
      <c r="M70" s="83" t="s">
        <v>241</v>
      </c>
    </row>
    <row r="71" spans="2:13" ht="16.5" thickBot="1" x14ac:dyDescent="0.3">
      <c r="B71" s="117"/>
      <c r="C71" s="115"/>
      <c r="D71" s="123"/>
      <c r="E71" s="125"/>
      <c r="F71" s="125"/>
      <c r="G71" s="40"/>
      <c r="H71" s="23" t="s">
        <v>71</v>
      </c>
      <c r="I71" s="24" t="s">
        <v>120</v>
      </c>
      <c r="J71" s="25" t="s">
        <v>320</v>
      </c>
    </row>
    <row r="72" spans="2:13" ht="3.6" customHeight="1" thickBot="1" x14ac:dyDescent="0.3">
      <c r="B72" s="26"/>
      <c r="C72" s="26"/>
      <c r="D72" s="88"/>
      <c r="E72" s="28"/>
      <c r="F72" s="28"/>
      <c r="G72" s="38"/>
      <c r="H72" s="29"/>
      <c r="I72" s="29"/>
      <c r="J72" s="29"/>
    </row>
    <row r="73" spans="2:13" ht="15.75" x14ac:dyDescent="0.25">
      <c r="B73" s="116" t="s">
        <v>25</v>
      </c>
      <c r="C73" s="150" t="s">
        <v>58</v>
      </c>
      <c r="D73" s="122">
        <v>35209000</v>
      </c>
      <c r="E73" s="124">
        <v>44927</v>
      </c>
      <c r="F73" s="124">
        <v>46752</v>
      </c>
      <c r="G73" s="39">
        <f>(F73-E73)/365</f>
        <v>5</v>
      </c>
      <c r="H73" s="19" t="s">
        <v>360</v>
      </c>
      <c r="I73" s="20" t="s">
        <v>327</v>
      </c>
      <c r="J73" s="21" t="s">
        <v>309</v>
      </c>
      <c r="L73" s="84" t="s">
        <v>328</v>
      </c>
      <c r="M73" s="84" t="s">
        <v>311</v>
      </c>
    </row>
    <row r="74" spans="2:13" ht="16.5" thickBot="1" x14ac:dyDescent="0.3">
      <c r="B74" s="117"/>
      <c r="C74" s="151"/>
      <c r="D74" s="123"/>
      <c r="E74" s="125"/>
      <c r="F74" s="125"/>
      <c r="G74" s="40"/>
      <c r="H74" s="23" t="s">
        <v>121</v>
      </c>
      <c r="I74" s="24" t="s">
        <v>114</v>
      </c>
      <c r="J74" s="25" t="s">
        <v>310</v>
      </c>
    </row>
    <row r="75" spans="2:13" ht="3.6" customHeight="1" thickBot="1" x14ac:dyDescent="0.3">
      <c r="B75" s="99"/>
      <c r="C75" s="51"/>
      <c r="D75" s="92"/>
      <c r="E75" s="3"/>
      <c r="F75" s="3"/>
      <c r="G75" s="33"/>
      <c r="H75" s="5"/>
      <c r="I75" s="5"/>
      <c r="J75" s="5"/>
    </row>
    <row r="76" spans="2:13" ht="15.75" x14ac:dyDescent="0.25">
      <c r="B76" s="116" t="s">
        <v>237</v>
      </c>
      <c r="C76" s="114" t="s">
        <v>58</v>
      </c>
      <c r="D76" s="122">
        <v>24974683.620000001</v>
      </c>
      <c r="E76" s="124">
        <v>45108</v>
      </c>
      <c r="F76" s="124">
        <v>47664</v>
      </c>
      <c r="G76" s="39">
        <f>(F76-E76)/365</f>
        <v>7.0027397260273974</v>
      </c>
      <c r="H76" s="34" t="s">
        <v>238</v>
      </c>
      <c r="I76" s="20" t="s">
        <v>242</v>
      </c>
      <c r="J76" s="21" t="s">
        <v>317</v>
      </c>
      <c r="L76" s="84" t="s">
        <v>244</v>
      </c>
      <c r="M76" s="84" t="s">
        <v>356</v>
      </c>
    </row>
    <row r="77" spans="2:13" ht="16.5" thickBot="1" x14ac:dyDescent="0.3">
      <c r="B77" s="117"/>
      <c r="C77" s="115"/>
      <c r="D77" s="123"/>
      <c r="E77" s="125"/>
      <c r="F77" s="125"/>
      <c r="G77" s="40"/>
      <c r="H77" s="49" t="s">
        <v>112</v>
      </c>
      <c r="I77" s="24" t="s">
        <v>243</v>
      </c>
      <c r="J77" s="25" t="s">
        <v>318</v>
      </c>
    </row>
    <row r="78" spans="2:13" ht="3.4" customHeight="1" thickBot="1" x14ac:dyDescent="0.3">
      <c r="B78" s="26"/>
      <c r="C78" s="26"/>
      <c r="D78" s="88"/>
      <c r="E78" s="28"/>
      <c r="F78" s="28"/>
      <c r="G78" s="38"/>
      <c r="H78" s="29"/>
      <c r="I78" s="29"/>
      <c r="J78" s="29"/>
    </row>
    <row r="79" spans="2:13" ht="15.75" x14ac:dyDescent="0.25">
      <c r="B79" s="116" t="s">
        <v>373</v>
      </c>
      <c r="C79" s="114" t="s">
        <v>58</v>
      </c>
      <c r="D79" s="122">
        <v>30731255.399999999</v>
      </c>
      <c r="E79" s="124">
        <v>45870</v>
      </c>
      <c r="F79" s="124">
        <v>48213</v>
      </c>
      <c r="G79" s="39">
        <f>(F79-E79)/365</f>
        <v>6.419178082191781</v>
      </c>
      <c r="H79" s="18" t="s">
        <v>359</v>
      </c>
      <c r="I79" s="20" t="s">
        <v>327</v>
      </c>
      <c r="J79" s="21" t="s">
        <v>329</v>
      </c>
      <c r="L79" s="84" t="s">
        <v>328</v>
      </c>
      <c r="M79" s="83" t="s">
        <v>240</v>
      </c>
    </row>
    <row r="80" spans="2:13" ht="16.5" thickBot="1" x14ac:dyDescent="0.3">
      <c r="B80" s="117"/>
      <c r="C80" s="115"/>
      <c r="D80" s="123"/>
      <c r="E80" s="125"/>
      <c r="F80" s="125"/>
      <c r="G80" s="40"/>
      <c r="H80" s="23" t="s">
        <v>113</v>
      </c>
      <c r="I80" s="24" t="s">
        <v>114</v>
      </c>
      <c r="J80" s="25" t="s">
        <v>115</v>
      </c>
    </row>
    <row r="81" spans="2:13" ht="3.4" customHeight="1" thickBot="1" x14ac:dyDescent="0.3">
      <c r="B81" s="26"/>
      <c r="C81" s="26"/>
      <c r="D81" s="88"/>
      <c r="E81" s="28"/>
      <c r="F81" s="28"/>
      <c r="G81" s="38"/>
      <c r="H81" s="29"/>
      <c r="I81" s="29"/>
      <c r="J81" s="29"/>
    </row>
    <row r="82" spans="2:13" ht="21" thickBot="1" x14ac:dyDescent="0.35">
      <c r="B82" s="126" t="s">
        <v>53</v>
      </c>
      <c r="C82" s="127"/>
      <c r="D82" s="93"/>
      <c r="E82" s="77"/>
      <c r="F82" s="77"/>
      <c r="G82" s="80"/>
      <c r="H82" s="79"/>
      <c r="I82" s="79"/>
      <c r="J82" s="79"/>
    </row>
    <row r="83" spans="2:13" ht="3.6" customHeight="1" thickBot="1" x14ac:dyDescent="0.35">
      <c r="B83" s="98"/>
      <c r="C83" s="44"/>
      <c r="D83" s="94"/>
      <c r="E83" s="30"/>
      <c r="F83" s="30"/>
      <c r="G83" s="52"/>
      <c r="H83" s="31"/>
      <c r="I83" s="31"/>
      <c r="J83" s="31"/>
    </row>
    <row r="84" spans="2:13" ht="16.5" thickBot="1" x14ac:dyDescent="0.3">
      <c r="B84" s="116" t="s">
        <v>449</v>
      </c>
      <c r="C84" s="114" t="s">
        <v>5</v>
      </c>
      <c r="D84" s="152">
        <v>46256393.600000001</v>
      </c>
      <c r="E84" s="124">
        <v>46023</v>
      </c>
      <c r="F84" s="124">
        <v>47848</v>
      </c>
      <c r="G84" s="39">
        <f>(F84-E84)/365</f>
        <v>5</v>
      </c>
      <c r="H84" s="19" t="s">
        <v>124</v>
      </c>
      <c r="I84" s="20" t="s">
        <v>125</v>
      </c>
      <c r="J84" s="21" t="s">
        <v>430</v>
      </c>
      <c r="L84" s="84" t="s">
        <v>217</v>
      </c>
      <c r="M84" s="84" t="s">
        <v>432</v>
      </c>
    </row>
    <row r="85" spans="2:13" ht="16.5" thickBot="1" x14ac:dyDescent="0.3">
      <c r="B85" s="117"/>
      <c r="C85" s="115"/>
      <c r="D85" s="153"/>
      <c r="E85" s="125"/>
      <c r="F85" s="125"/>
      <c r="G85" s="40"/>
      <c r="H85" s="23" t="s">
        <v>123</v>
      </c>
      <c r="I85" s="24" t="s">
        <v>126</v>
      </c>
      <c r="J85" s="25" t="s">
        <v>431</v>
      </c>
    </row>
    <row r="86" spans="2:13" ht="3.6" customHeight="1" thickBot="1" x14ac:dyDescent="0.3">
      <c r="B86" s="26"/>
      <c r="C86" s="26"/>
      <c r="D86" s="54"/>
      <c r="E86" s="28"/>
      <c r="F86" s="28"/>
      <c r="G86" s="38"/>
      <c r="H86" s="29"/>
      <c r="I86" s="29"/>
      <c r="J86" s="29"/>
    </row>
    <row r="87" spans="2:13" ht="16.5" thickBot="1" x14ac:dyDescent="0.3">
      <c r="B87" s="116" t="s">
        <v>26</v>
      </c>
      <c r="C87" s="114" t="s">
        <v>367</v>
      </c>
      <c r="D87" s="152">
        <v>27952946.489999998</v>
      </c>
      <c r="E87" s="124">
        <v>43770</v>
      </c>
      <c r="F87" s="124">
        <v>46326</v>
      </c>
      <c r="G87" s="39">
        <f>(F87-E87)/365</f>
        <v>7.0027397260273974</v>
      </c>
      <c r="H87" s="19" t="s">
        <v>127</v>
      </c>
      <c r="I87" s="20" t="s">
        <v>128</v>
      </c>
      <c r="J87" s="21" t="s">
        <v>421</v>
      </c>
      <c r="L87" s="84" t="s">
        <v>218</v>
      </c>
      <c r="M87" s="84" t="s">
        <v>423</v>
      </c>
    </row>
    <row r="88" spans="2:13" ht="16.5" thickBot="1" x14ac:dyDescent="0.3">
      <c r="B88" s="117"/>
      <c r="C88" s="115"/>
      <c r="D88" s="153"/>
      <c r="E88" s="125"/>
      <c r="F88" s="125"/>
      <c r="G88" s="40"/>
      <c r="H88" s="22" t="s">
        <v>131</v>
      </c>
      <c r="I88" s="64" t="s">
        <v>129</v>
      </c>
      <c r="J88" s="13" t="s">
        <v>422</v>
      </c>
    </row>
    <row r="89" spans="2:13" ht="3.6" customHeight="1" thickBot="1" x14ac:dyDescent="0.3">
      <c r="B89" s="26"/>
      <c r="C89" s="26"/>
      <c r="D89" s="54"/>
      <c r="E89" s="28"/>
      <c r="F89" s="28"/>
      <c r="G89" s="38"/>
      <c r="H89" s="29"/>
      <c r="I89" s="29"/>
      <c r="J89" s="29"/>
    </row>
    <row r="90" spans="2:13" ht="16.5" thickBot="1" x14ac:dyDescent="0.3">
      <c r="B90" s="116" t="s">
        <v>27</v>
      </c>
      <c r="C90" s="114" t="s">
        <v>60</v>
      </c>
      <c r="D90" s="152">
        <v>91550500</v>
      </c>
      <c r="E90" s="124">
        <v>43770</v>
      </c>
      <c r="F90" s="124">
        <v>46690</v>
      </c>
      <c r="G90" s="39">
        <f>(F90-E90)/365</f>
        <v>8</v>
      </c>
      <c r="H90" s="19" t="s">
        <v>130</v>
      </c>
      <c r="I90" s="20" t="s">
        <v>128</v>
      </c>
      <c r="J90" s="21" t="s">
        <v>132</v>
      </c>
      <c r="L90" s="84" t="s">
        <v>218</v>
      </c>
      <c r="M90" s="84" t="s">
        <v>260</v>
      </c>
    </row>
    <row r="91" spans="2:13" ht="16.5" thickBot="1" x14ac:dyDescent="0.3">
      <c r="B91" s="117"/>
      <c r="C91" s="115"/>
      <c r="D91" s="153"/>
      <c r="E91" s="125"/>
      <c r="F91" s="125"/>
      <c r="G91" s="40"/>
      <c r="H91" s="22" t="s">
        <v>131</v>
      </c>
      <c r="I91" s="64" t="s">
        <v>129</v>
      </c>
      <c r="J91" s="13" t="s">
        <v>133</v>
      </c>
    </row>
    <row r="92" spans="2:13" ht="3.6" customHeight="1" thickBot="1" x14ac:dyDescent="0.3">
      <c r="B92" s="26"/>
      <c r="C92" s="26"/>
      <c r="D92" s="54"/>
      <c r="E92" s="28"/>
      <c r="F92" s="28"/>
      <c r="G92" s="38"/>
      <c r="H92" s="29"/>
      <c r="I92" s="29"/>
      <c r="J92" s="29"/>
    </row>
    <row r="93" spans="2:13" ht="15.75" x14ac:dyDescent="0.25">
      <c r="B93" s="116" t="s">
        <v>28</v>
      </c>
      <c r="C93" s="114" t="s">
        <v>367</v>
      </c>
      <c r="D93" s="152">
        <v>46462588</v>
      </c>
      <c r="E93" s="124">
        <v>44226</v>
      </c>
      <c r="F93" s="124">
        <v>46780</v>
      </c>
      <c r="G93" s="39">
        <f>(F93-E93)/365</f>
        <v>6.9972602739726026</v>
      </c>
      <c r="H93" s="19" t="s">
        <v>293</v>
      </c>
      <c r="I93" s="20" t="s">
        <v>288</v>
      </c>
      <c r="J93" s="21" t="s">
        <v>307</v>
      </c>
      <c r="L93" s="84" t="s">
        <v>290</v>
      </c>
      <c r="M93" s="84" t="s">
        <v>308</v>
      </c>
    </row>
    <row r="94" spans="2:13" ht="16.5" thickBot="1" x14ac:dyDescent="0.3">
      <c r="B94" s="117"/>
      <c r="C94" s="115"/>
      <c r="D94" s="153"/>
      <c r="E94" s="125"/>
      <c r="F94" s="125"/>
      <c r="G94" s="40"/>
      <c r="H94" s="23" t="s">
        <v>134</v>
      </c>
      <c r="I94" s="24" t="s">
        <v>289</v>
      </c>
      <c r="J94" s="25" t="s">
        <v>319</v>
      </c>
    </row>
    <row r="95" spans="2:13" ht="3.6" customHeight="1" thickBot="1" x14ac:dyDescent="0.3">
      <c r="B95" s="26"/>
      <c r="C95" s="26"/>
      <c r="D95" s="54"/>
      <c r="E95" s="28"/>
      <c r="F95" s="28"/>
      <c r="G95" s="38"/>
      <c r="H95" s="29"/>
      <c r="I95" s="29"/>
      <c r="J95" s="29"/>
    </row>
    <row r="96" spans="2:13" ht="16.5" thickBot="1" x14ac:dyDescent="0.3">
      <c r="B96" s="116" t="s">
        <v>29</v>
      </c>
      <c r="C96" s="114" t="s">
        <v>5</v>
      </c>
      <c r="D96" s="152">
        <v>61456000</v>
      </c>
      <c r="E96" s="124">
        <v>44562</v>
      </c>
      <c r="F96" s="124">
        <v>47118</v>
      </c>
      <c r="G96" s="39">
        <f>(F96-E96)/365</f>
        <v>7.0027397260273974</v>
      </c>
      <c r="H96" s="19" t="s">
        <v>135</v>
      </c>
      <c r="I96" s="55" t="s">
        <v>137</v>
      </c>
      <c r="J96" s="56" t="s">
        <v>434</v>
      </c>
      <c r="L96" s="84" t="s">
        <v>219</v>
      </c>
      <c r="M96" s="84" t="s">
        <v>259</v>
      </c>
    </row>
    <row r="97" spans="2:13" ht="16.5" thickBot="1" x14ac:dyDescent="0.3">
      <c r="B97" s="117"/>
      <c r="C97" s="115"/>
      <c r="D97" s="153"/>
      <c r="E97" s="125"/>
      <c r="F97" s="125"/>
      <c r="G97" s="40"/>
      <c r="H97" s="23" t="s">
        <v>136</v>
      </c>
      <c r="I97" s="57" t="s">
        <v>346</v>
      </c>
      <c r="J97" s="58" t="s">
        <v>347</v>
      </c>
    </row>
    <row r="98" spans="2:13" ht="3.6" customHeight="1" thickBot="1" x14ac:dyDescent="0.3">
      <c r="B98" s="26"/>
      <c r="C98" s="26"/>
      <c r="D98" s="54"/>
      <c r="E98" s="28"/>
      <c r="F98" s="28"/>
      <c r="G98" s="38"/>
      <c r="H98" s="29"/>
      <c r="I98" s="29"/>
      <c r="J98" s="29"/>
    </row>
    <row r="99" spans="2:13" ht="15.75" x14ac:dyDescent="0.25">
      <c r="B99" s="116" t="s">
        <v>30</v>
      </c>
      <c r="C99" s="114" t="s">
        <v>367</v>
      </c>
      <c r="D99" s="152">
        <v>25932663</v>
      </c>
      <c r="E99" s="124">
        <v>44877</v>
      </c>
      <c r="F99" s="124">
        <v>47433</v>
      </c>
      <c r="G99" s="39">
        <f>(F99-E99)/365</f>
        <v>7.0027397260273974</v>
      </c>
      <c r="H99" s="19" t="s">
        <v>138</v>
      </c>
      <c r="I99" s="20" t="s">
        <v>288</v>
      </c>
      <c r="J99" s="56" t="s">
        <v>140</v>
      </c>
      <c r="L99" s="84" t="s">
        <v>290</v>
      </c>
      <c r="M99" s="84" t="s">
        <v>269</v>
      </c>
    </row>
    <row r="100" spans="2:13" ht="16.5" thickBot="1" x14ac:dyDescent="0.3">
      <c r="B100" s="117"/>
      <c r="C100" s="115"/>
      <c r="D100" s="153"/>
      <c r="E100" s="125"/>
      <c r="F100" s="125"/>
      <c r="G100" s="40"/>
      <c r="H100" s="23" t="s">
        <v>139</v>
      </c>
      <c r="I100" s="24" t="s">
        <v>289</v>
      </c>
      <c r="J100" s="58" t="s">
        <v>141</v>
      </c>
    </row>
    <row r="101" spans="2:13" ht="3.6" customHeight="1" thickBot="1" x14ac:dyDescent="0.3">
      <c r="B101" s="26"/>
      <c r="C101" s="26"/>
      <c r="D101" s="54"/>
      <c r="E101" s="28"/>
      <c r="F101" s="28"/>
      <c r="G101" s="38"/>
      <c r="H101" s="29"/>
      <c r="I101" s="29"/>
      <c r="J101" s="29"/>
    </row>
    <row r="102" spans="2:13" ht="16.5" thickBot="1" x14ac:dyDescent="0.3">
      <c r="B102" s="116" t="s">
        <v>31</v>
      </c>
      <c r="C102" s="150" t="s">
        <v>197</v>
      </c>
      <c r="D102" s="154">
        <v>15028880</v>
      </c>
      <c r="E102" s="141">
        <v>44858</v>
      </c>
      <c r="F102" s="141">
        <v>47049</v>
      </c>
      <c r="G102" s="39">
        <f>(F102-E102)/365</f>
        <v>6.0027397260273974</v>
      </c>
      <c r="H102" s="19" t="s">
        <v>6</v>
      </c>
      <c r="I102" s="60" t="s">
        <v>125</v>
      </c>
      <c r="J102" s="61" t="s">
        <v>418</v>
      </c>
      <c r="L102" s="84" t="s">
        <v>217</v>
      </c>
      <c r="M102" s="84" t="s">
        <v>420</v>
      </c>
    </row>
    <row r="103" spans="2:13" ht="16.5" thickBot="1" x14ac:dyDescent="0.3">
      <c r="B103" s="117"/>
      <c r="C103" s="151"/>
      <c r="D103" s="155"/>
      <c r="E103" s="142"/>
      <c r="F103" s="142"/>
      <c r="G103" s="40"/>
      <c r="H103" s="23" t="s">
        <v>142</v>
      </c>
      <c r="I103" s="62" t="s">
        <v>143</v>
      </c>
      <c r="J103" s="63" t="s">
        <v>419</v>
      </c>
    </row>
    <row r="104" spans="2:13" ht="3.6" customHeight="1" thickBot="1" x14ac:dyDescent="0.3">
      <c r="B104" s="99"/>
      <c r="C104" s="51"/>
      <c r="D104" s="59"/>
      <c r="E104" s="32"/>
      <c r="F104" s="32"/>
      <c r="G104" s="33"/>
      <c r="H104" s="5"/>
      <c r="I104" s="5"/>
      <c r="J104" s="5"/>
    </row>
    <row r="105" spans="2:13" ht="21" thickBot="1" x14ac:dyDescent="0.35">
      <c r="B105" s="126" t="s">
        <v>54</v>
      </c>
      <c r="C105" s="127"/>
      <c r="D105" s="93"/>
      <c r="E105" s="77"/>
      <c r="F105" s="77"/>
      <c r="G105" s="80"/>
      <c r="H105" s="79"/>
      <c r="I105" s="79"/>
      <c r="J105" s="79"/>
    </row>
    <row r="106" spans="2:13" ht="3.6" customHeight="1" thickBot="1" x14ac:dyDescent="0.35">
      <c r="B106" s="98"/>
      <c r="C106" s="44"/>
      <c r="D106" s="94"/>
      <c r="E106" s="30"/>
      <c r="F106" s="30"/>
      <c r="G106" s="52"/>
      <c r="H106" s="31"/>
      <c r="I106" s="31"/>
      <c r="J106" s="31"/>
    </row>
    <row r="107" spans="2:13" ht="15.75" x14ac:dyDescent="0.25">
      <c r="B107" s="116" t="s">
        <v>326</v>
      </c>
      <c r="C107" s="114" t="s">
        <v>58</v>
      </c>
      <c r="D107" s="152">
        <v>19824354</v>
      </c>
      <c r="E107" s="124">
        <v>45536</v>
      </c>
      <c r="F107" s="124">
        <v>48091</v>
      </c>
      <c r="G107" s="39">
        <f>(F107-E107)/365</f>
        <v>7</v>
      </c>
      <c r="H107" s="19" t="s">
        <v>144</v>
      </c>
      <c r="I107" s="55" t="s">
        <v>146</v>
      </c>
      <c r="J107" s="56" t="s">
        <v>385</v>
      </c>
      <c r="L107" s="84" t="s">
        <v>220</v>
      </c>
      <c r="M107" s="84" t="s">
        <v>391</v>
      </c>
    </row>
    <row r="108" spans="2:13" ht="16.5" thickBot="1" x14ac:dyDescent="0.3">
      <c r="B108" s="117"/>
      <c r="C108" s="115"/>
      <c r="D108" s="153"/>
      <c r="E108" s="125"/>
      <c r="F108" s="125"/>
      <c r="G108" s="40"/>
      <c r="H108" s="22" t="s">
        <v>145</v>
      </c>
      <c r="I108" s="57" t="s">
        <v>147</v>
      </c>
      <c r="J108" s="58" t="s">
        <v>389</v>
      </c>
    </row>
    <row r="109" spans="2:13" ht="3.6" customHeight="1" thickBot="1" x14ac:dyDescent="0.3">
      <c r="B109" s="26"/>
      <c r="C109" s="26"/>
      <c r="D109" s="54"/>
      <c r="E109" s="28"/>
      <c r="F109" s="28"/>
      <c r="G109" s="38"/>
      <c r="H109" s="29"/>
      <c r="I109" s="29"/>
      <c r="J109" s="29"/>
    </row>
    <row r="110" spans="2:13" ht="15.75" x14ac:dyDescent="0.25">
      <c r="B110" s="116" t="s">
        <v>32</v>
      </c>
      <c r="C110" s="114" t="s">
        <v>367</v>
      </c>
      <c r="D110" s="152">
        <v>27458646.309999999</v>
      </c>
      <c r="E110" s="124">
        <v>43466</v>
      </c>
      <c r="F110" s="124">
        <v>47118</v>
      </c>
      <c r="G110" s="39">
        <f>(F110-E110)/365</f>
        <v>10.005479452054795</v>
      </c>
      <c r="H110" s="19" t="s">
        <v>6</v>
      </c>
      <c r="I110" s="55" t="s">
        <v>336</v>
      </c>
      <c r="J110" s="56" t="s">
        <v>435</v>
      </c>
      <c r="L110" s="84" t="s">
        <v>338</v>
      </c>
      <c r="M110" s="84" t="s">
        <v>443</v>
      </c>
    </row>
    <row r="111" spans="2:13" ht="16.5" thickBot="1" x14ac:dyDescent="0.3">
      <c r="B111" s="117"/>
      <c r="C111" s="115"/>
      <c r="D111" s="153"/>
      <c r="E111" s="125"/>
      <c r="F111" s="125"/>
      <c r="G111" s="40"/>
      <c r="H111" s="23" t="s">
        <v>148</v>
      </c>
      <c r="I111" s="57" t="s">
        <v>337</v>
      </c>
      <c r="J111" s="58" t="s">
        <v>149</v>
      </c>
    </row>
    <row r="112" spans="2:13" ht="3.6" customHeight="1" thickBot="1" x14ac:dyDescent="0.3">
      <c r="B112" s="26"/>
      <c r="C112" s="26"/>
      <c r="D112" s="54"/>
      <c r="E112" s="28"/>
      <c r="F112" s="28"/>
      <c r="G112" s="38"/>
      <c r="H112" s="29"/>
      <c r="I112" s="29"/>
      <c r="J112" s="29"/>
    </row>
    <row r="113" spans="2:13" ht="15.75" x14ac:dyDescent="0.25">
      <c r="B113" s="116" t="s">
        <v>33</v>
      </c>
      <c r="C113" s="114" t="s">
        <v>62</v>
      </c>
      <c r="D113" s="152">
        <v>16311883.6</v>
      </c>
      <c r="E113" s="124">
        <v>44378</v>
      </c>
      <c r="F113" s="124">
        <v>46934</v>
      </c>
      <c r="G113" s="39">
        <f>(F113-E113)/365</f>
        <v>7.0027397260273974</v>
      </c>
      <c r="H113" s="19" t="s">
        <v>96</v>
      </c>
      <c r="I113" s="55" t="s">
        <v>460</v>
      </c>
      <c r="J113" s="56" t="s">
        <v>386</v>
      </c>
      <c r="L113" s="86" t="s">
        <v>462</v>
      </c>
      <c r="M113" s="84" t="s">
        <v>393</v>
      </c>
    </row>
    <row r="114" spans="2:13" ht="16.5" thickBot="1" x14ac:dyDescent="0.3">
      <c r="B114" s="117"/>
      <c r="C114" s="115"/>
      <c r="D114" s="153"/>
      <c r="E114" s="125"/>
      <c r="F114" s="125"/>
      <c r="G114" s="40"/>
      <c r="H114" s="23" t="s">
        <v>150</v>
      </c>
      <c r="I114" s="57" t="s">
        <v>461</v>
      </c>
      <c r="J114" s="58" t="s">
        <v>390</v>
      </c>
    </row>
    <row r="115" spans="2:13" ht="3.6" customHeight="1" thickBot="1" x14ac:dyDescent="0.3">
      <c r="B115" s="26"/>
      <c r="C115" s="26"/>
      <c r="D115" s="54"/>
      <c r="E115" s="28"/>
      <c r="F115" s="28"/>
      <c r="G115" s="38"/>
      <c r="H115" s="29"/>
      <c r="I115" s="29"/>
      <c r="J115" s="29"/>
    </row>
    <row r="116" spans="2:13" ht="15.75" x14ac:dyDescent="0.25">
      <c r="B116" s="116" t="s">
        <v>34</v>
      </c>
      <c r="C116" s="114" t="s">
        <v>62</v>
      </c>
      <c r="D116" s="152">
        <v>19784840.079999998</v>
      </c>
      <c r="E116" s="124">
        <v>44378</v>
      </c>
      <c r="F116" s="124">
        <v>46934</v>
      </c>
      <c r="G116" s="39">
        <f>(F116-E116)/365</f>
        <v>7.0027397260273974</v>
      </c>
      <c r="H116" s="19" t="s">
        <v>361</v>
      </c>
      <c r="I116" s="55" t="s">
        <v>151</v>
      </c>
      <c r="J116" s="56" t="s">
        <v>387</v>
      </c>
      <c r="L116" s="84" t="s">
        <v>221</v>
      </c>
      <c r="M116" s="84" t="s">
        <v>392</v>
      </c>
    </row>
    <row r="117" spans="2:13" ht="16.5" thickBot="1" x14ac:dyDescent="0.3">
      <c r="B117" s="117"/>
      <c r="C117" s="115"/>
      <c r="D117" s="153"/>
      <c r="E117" s="125"/>
      <c r="F117" s="125"/>
      <c r="G117" s="40"/>
      <c r="H117" s="23" t="s">
        <v>355</v>
      </c>
      <c r="I117" s="57" t="s">
        <v>152</v>
      </c>
      <c r="J117" s="58" t="s">
        <v>390</v>
      </c>
    </row>
    <row r="118" spans="2:13" ht="3.6" customHeight="1" thickBot="1" x14ac:dyDescent="0.3">
      <c r="B118" s="26"/>
      <c r="C118" s="26"/>
      <c r="D118" s="54"/>
      <c r="E118" s="28"/>
      <c r="F118" s="28"/>
      <c r="G118" s="38"/>
      <c r="H118" s="29"/>
      <c r="I118" s="29"/>
      <c r="J118" s="29"/>
    </row>
    <row r="119" spans="2:13" ht="15.75" x14ac:dyDescent="0.25">
      <c r="B119" s="116" t="s">
        <v>426</v>
      </c>
      <c r="C119" s="114" t="s">
        <v>63</v>
      </c>
      <c r="D119" s="152">
        <v>13163080</v>
      </c>
      <c r="E119" s="124">
        <v>45962</v>
      </c>
      <c r="F119" s="124">
        <v>47057</v>
      </c>
      <c r="G119" s="39">
        <f>(F119-E119)/365</f>
        <v>3</v>
      </c>
      <c r="H119" s="19" t="s">
        <v>349</v>
      </c>
      <c r="I119" s="55" t="s">
        <v>406</v>
      </c>
      <c r="J119" s="56" t="s">
        <v>154</v>
      </c>
      <c r="L119" s="84" t="s">
        <v>350</v>
      </c>
      <c r="M119" s="84" t="s">
        <v>254</v>
      </c>
    </row>
    <row r="120" spans="2:13" ht="16.5" thickBot="1" x14ac:dyDescent="0.3">
      <c r="B120" s="117"/>
      <c r="C120" s="115"/>
      <c r="D120" s="153"/>
      <c r="E120" s="125"/>
      <c r="F120" s="125"/>
      <c r="G120" s="40"/>
      <c r="H120" s="23" t="s">
        <v>153</v>
      </c>
      <c r="I120" s="57" t="s">
        <v>407</v>
      </c>
      <c r="J120" s="58" t="s">
        <v>258</v>
      </c>
      <c r="M120" s="83" t="s">
        <v>255</v>
      </c>
    </row>
    <row r="121" spans="2:13" ht="3.6" customHeight="1" thickBot="1" x14ac:dyDescent="0.3">
      <c r="B121" s="26"/>
      <c r="C121" s="26"/>
      <c r="D121" s="54"/>
      <c r="E121" s="28"/>
      <c r="F121" s="28"/>
      <c r="G121" s="38"/>
      <c r="H121" s="29"/>
      <c r="I121" s="29"/>
      <c r="J121" s="29"/>
    </row>
    <row r="122" spans="2:13" ht="15.75" x14ac:dyDescent="0.25">
      <c r="B122" s="116" t="s">
        <v>427</v>
      </c>
      <c r="C122" s="114" t="s">
        <v>63</v>
      </c>
      <c r="D122" s="152">
        <v>12215680</v>
      </c>
      <c r="E122" s="124">
        <v>45962</v>
      </c>
      <c r="F122" s="124">
        <v>47057</v>
      </c>
      <c r="G122" s="39">
        <f>(F122-E122)/365</f>
        <v>3</v>
      </c>
      <c r="H122" s="19" t="s">
        <v>6</v>
      </c>
      <c r="I122" s="55" t="s">
        <v>406</v>
      </c>
      <c r="J122" s="56" t="s">
        <v>154</v>
      </c>
      <c r="L122" s="84" t="s">
        <v>350</v>
      </c>
      <c r="M122" s="84" t="s">
        <v>254</v>
      </c>
    </row>
    <row r="123" spans="2:13" ht="16.5" thickBot="1" x14ac:dyDescent="0.3">
      <c r="B123" s="117"/>
      <c r="C123" s="115"/>
      <c r="D123" s="153"/>
      <c r="E123" s="125"/>
      <c r="F123" s="125"/>
      <c r="G123" s="40"/>
      <c r="H123" s="23" t="s">
        <v>351</v>
      </c>
      <c r="I123" s="57" t="s">
        <v>407</v>
      </c>
      <c r="J123" s="58" t="s">
        <v>257</v>
      </c>
    </row>
    <row r="124" spans="2:13" ht="3.6" customHeight="1" thickBot="1" x14ac:dyDescent="0.3">
      <c r="B124" s="26"/>
      <c r="C124" s="26"/>
      <c r="D124" s="54"/>
      <c r="E124" s="28"/>
      <c r="F124" s="28"/>
      <c r="G124" s="38"/>
      <c r="H124" s="29"/>
      <c r="I124" s="29"/>
      <c r="J124" s="29"/>
    </row>
    <row r="125" spans="2:13" ht="15.75" x14ac:dyDescent="0.25">
      <c r="B125" s="116" t="s">
        <v>35</v>
      </c>
      <c r="C125" s="114" t="s">
        <v>63</v>
      </c>
      <c r="D125" s="152">
        <v>12173278.779999999</v>
      </c>
      <c r="E125" s="124">
        <v>44743</v>
      </c>
      <c r="F125" s="124">
        <v>46021</v>
      </c>
      <c r="G125" s="39">
        <f>(F125-E125)/365</f>
        <v>3.5013698630136987</v>
      </c>
      <c r="H125" s="19" t="s">
        <v>122</v>
      </c>
      <c r="I125" s="55" t="s">
        <v>395</v>
      </c>
      <c r="J125" s="56" t="s">
        <v>154</v>
      </c>
      <c r="L125" s="84" t="s">
        <v>446</v>
      </c>
      <c r="M125" s="84" t="s">
        <v>256</v>
      </c>
    </row>
    <row r="126" spans="2:13" ht="16.5" thickBot="1" x14ac:dyDescent="0.3">
      <c r="B126" s="117"/>
      <c r="C126" s="115"/>
      <c r="D126" s="153"/>
      <c r="E126" s="125"/>
      <c r="F126" s="125"/>
      <c r="G126" s="40"/>
      <c r="H126" s="23" t="s">
        <v>155</v>
      </c>
      <c r="I126" s="57" t="s">
        <v>352</v>
      </c>
      <c r="J126" s="58" t="s">
        <v>258</v>
      </c>
    </row>
    <row r="127" spans="2:13" ht="3.6" customHeight="1" thickBot="1" x14ac:dyDescent="0.3">
      <c r="B127" s="26"/>
      <c r="C127" s="26"/>
      <c r="D127" s="54"/>
      <c r="E127" s="28"/>
      <c r="F127" s="28"/>
      <c r="G127" s="38"/>
      <c r="H127" s="29"/>
      <c r="I127" s="29"/>
      <c r="J127" s="29"/>
    </row>
    <row r="128" spans="2:13" ht="15.75" x14ac:dyDescent="0.25">
      <c r="B128" s="116" t="s">
        <v>428</v>
      </c>
      <c r="C128" s="114" t="s">
        <v>64</v>
      </c>
      <c r="D128" s="152">
        <v>11598000.23</v>
      </c>
      <c r="E128" s="124">
        <v>45931</v>
      </c>
      <c r="F128" s="124">
        <v>47026</v>
      </c>
      <c r="G128" s="39">
        <f>(F128-E128)/365</f>
        <v>3</v>
      </c>
      <c r="H128" s="19" t="s">
        <v>6</v>
      </c>
      <c r="I128" s="55" t="s">
        <v>157</v>
      </c>
      <c r="J128" s="56" t="s">
        <v>354</v>
      </c>
      <c r="L128" s="84" t="s">
        <v>222</v>
      </c>
      <c r="M128" s="84" t="s">
        <v>306</v>
      </c>
    </row>
    <row r="129" spans="2:13" ht="16.5" thickBot="1" x14ac:dyDescent="0.3">
      <c r="B129" s="117"/>
      <c r="C129" s="115"/>
      <c r="D129" s="153"/>
      <c r="E129" s="125"/>
      <c r="F129" s="125"/>
      <c r="G129" s="40"/>
      <c r="H129" s="23" t="s">
        <v>156</v>
      </c>
      <c r="I129" s="57" t="s">
        <v>158</v>
      </c>
      <c r="J129" s="58" t="s">
        <v>305</v>
      </c>
    </row>
    <row r="130" spans="2:13" ht="3.6" customHeight="1" thickBot="1" x14ac:dyDescent="0.3">
      <c r="B130" s="26"/>
      <c r="C130" s="26"/>
      <c r="D130" s="54"/>
      <c r="E130" s="28"/>
      <c r="F130" s="28"/>
      <c r="G130" s="38"/>
      <c r="H130" s="29"/>
      <c r="I130" s="29"/>
      <c r="J130" s="29"/>
    </row>
    <row r="131" spans="2:13" ht="15.75" x14ac:dyDescent="0.25">
      <c r="B131" s="116" t="s">
        <v>36</v>
      </c>
      <c r="C131" s="114" t="s">
        <v>61</v>
      </c>
      <c r="D131" s="152">
        <v>49976539.420000002</v>
      </c>
      <c r="E131" s="124">
        <v>44743</v>
      </c>
      <c r="F131" s="124">
        <v>46752</v>
      </c>
      <c r="G131" s="39">
        <f>(F131-E131)/365</f>
        <v>5.5041095890410956</v>
      </c>
      <c r="H131" s="19" t="s">
        <v>160</v>
      </c>
      <c r="I131" s="55" t="s">
        <v>357</v>
      </c>
      <c r="J131" s="56" t="s">
        <v>161</v>
      </c>
      <c r="L131" s="84" t="s">
        <v>358</v>
      </c>
      <c r="M131" s="84" t="s">
        <v>261</v>
      </c>
    </row>
    <row r="132" spans="2:13" ht="16.5" thickBot="1" x14ac:dyDescent="0.3">
      <c r="B132" s="117"/>
      <c r="C132" s="115"/>
      <c r="D132" s="153"/>
      <c r="E132" s="125"/>
      <c r="F132" s="125"/>
      <c r="G132" s="40"/>
      <c r="H132" s="23" t="s">
        <v>71</v>
      </c>
      <c r="I132" s="57" t="s">
        <v>388</v>
      </c>
      <c r="J132" s="58" t="s">
        <v>162</v>
      </c>
    </row>
    <row r="133" spans="2:13" ht="3.6" customHeight="1" thickBot="1" x14ac:dyDescent="0.3">
      <c r="B133" s="26"/>
      <c r="C133" s="26"/>
      <c r="D133" s="54"/>
      <c r="E133" s="28"/>
      <c r="F133" s="28"/>
      <c r="G133" s="38"/>
      <c r="H133" s="29"/>
      <c r="I133" s="29"/>
      <c r="J133" s="29"/>
    </row>
    <row r="134" spans="2:13" ht="15.75" x14ac:dyDescent="0.25">
      <c r="B134" s="116" t="s">
        <v>429</v>
      </c>
      <c r="C134" s="114" t="s">
        <v>64</v>
      </c>
      <c r="D134" s="152">
        <v>6499921.8399999999</v>
      </c>
      <c r="E134" s="124">
        <v>45931</v>
      </c>
      <c r="F134" s="124">
        <v>47026</v>
      </c>
      <c r="G134" s="39">
        <f>(F134-E134)/365</f>
        <v>3</v>
      </c>
      <c r="H134" s="19" t="s">
        <v>163</v>
      </c>
      <c r="I134" s="55" t="s">
        <v>157</v>
      </c>
      <c r="J134" s="56" t="s">
        <v>304</v>
      </c>
      <c r="L134" s="84" t="s">
        <v>222</v>
      </c>
      <c r="M134" s="84" t="s">
        <v>306</v>
      </c>
    </row>
    <row r="135" spans="2:13" ht="16.5" thickBot="1" x14ac:dyDescent="0.3">
      <c r="B135" s="117"/>
      <c r="C135" s="115"/>
      <c r="D135" s="153"/>
      <c r="E135" s="125"/>
      <c r="F135" s="125"/>
      <c r="G135" s="40"/>
      <c r="H135" s="23" t="s">
        <v>156</v>
      </c>
      <c r="I135" s="57" t="s">
        <v>158</v>
      </c>
      <c r="J135" s="58" t="s">
        <v>305</v>
      </c>
    </row>
    <row r="136" spans="2:13" ht="3.6" customHeight="1" thickBot="1" x14ac:dyDescent="0.3">
      <c r="B136" s="26"/>
      <c r="C136" s="26"/>
      <c r="D136" s="54"/>
      <c r="E136" s="28"/>
      <c r="F136" s="28"/>
      <c r="G136" s="38"/>
      <c r="H136" s="29"/>
      <c r="I136" s="29"/>
      <c r="J136" s="29"/>
    </row>
    <row r="137" spans="2:13" ht="15.75" x14ac:dyDescent="0.25">
      <c r="B137" s="116" t="s">
        <v>37</v>
      </c>
      <c r="C137" s="114" t="s">
        <v>367</v>
      </c>
      <c r="D137" s="152">
        <v>10337400</v>
      </c>
      <c r="E137" s="124">
        <v>44743</v>
      </c>
      <c r="F137" s="124">
        <v>46752</v>
      </c>
      <c r="G137" s="39">
        <f>(F137-E137)/365</f>
        <v>5.5041095890410956</v>
      </c>
      <c r="H137" s="19" t="s">
        <v>164</v>
      </c>
      <c r="I137" s="55" t="s">
        <v>396</v>
      </c>
      <c r="J137" s="56" t="s">
        <v>436</v>
      </c>
      <c r="L137" s="84" t="s">
        <v>394</v>
      </c>
      <c r="M137" s="84" t="s">
        <v>451</v>
      </c>
    </row>
    <row r="138" spans="2:13" ht="16.5" thickBot="1" x14ac:dyDescent="0.3">
      <c r="B138" s="117"/>
      <c r="C138" s="115"/>
      <c r="D138" s="153"/>
      <c r="E138" s="125"/>
      <c r="F138" s="125"/>
      <c r="G138" s="40"/>
      <c r="H138" s="23" t="s">
        <v>165</v>
      </c>
      <c r="I138" s="57" t="s">
        <v>450</v>
      </c>
      <c r="J138" s="58" t="s">
        <v>437</v>
      </c>
    </row>
    <row r="139" spans="2:13" ht="3.6" customHeight="1" thickBot="1" x14ac:dyDescent="0.3">
      <c r="B139" s="26"/>
      <c r="C139" s="26"/>
      <c r="D139" s="54"/>
      <c r="E139" s="28"/>
      <c r="F139" s="28"/>
      <c r="G139" s="38"/>
      <c r="H139" s="29"/>
      <c r="I139" s="29"/>
      <c r="J139" s="29"/>
    </row>
    <row r="140" spans="2:13" ht="15.75" x14ac:dyDescent="0.25">
      <c r="B140" s="116" t="s">
        <v>38</v>
      </c>
      <c r="C140" s="114" t="s">
        <v>64</v>
      </c>
      <c r="D140" s="152">
        <v>8537657.6500000004</v>
      </c>
      <c r="E140" s="124">
        <v>44743</v>
      </c>
      <c r="F140" s="124">
        <v>46112</v>
      </c>
      <c r="G140" s="66">
        <f>(F140-E140)/365</f>
        <v>3.7506849315068491</v>
      </c>
      <c r="H140" s="19" t="s">
        <v>163</v>
      </c>
      <c r="I140" s="55" t="s">
        <v>336</v>
      </c>
      <c r="J140" s="56" t="s">
        <v>438</v>
      </c>
      <c r="L140" s="84" t="s">
        <v>338</v>
      </c>
      <c r="M140" s="84" t="s">
        <v>440</v>
      </c>
    </row>
    <row r="141" spans="2:13" ht="16.5" thickBot="1" x14ac:dyDescent="0.3">
      <c r="B141" s="117"/>
      <c r="C141" s="115"/>
      <c r="D141" s="153"/>
      <c r="E141" s="125"/>
      <c r="F141" s="125"/>
      <c r="G141" s="67"/>
      <c r="H141" s="23" t="s">
        <v>166</v>
      </c>
      <c r="I141" s="57" t="s">
        <v>337</v>
      </c>
      <c r="J141" s="58" t="s">
        <v>439</v>
      </c>
    </row>
    <row r="142" spans="2:13" ht="3.6" customHeight="1" thickBot="1" x14ac:dyDescent="0.3">
      <c r="B142" s="99"/>
      <c r="C142" s="51"/>
      <c r="D142" s="53"/>
      <c r="E142" s="3"/>
      <c r="F142" s="3"/>
      <c r="G142" s="65"/>
      <c r="H142" s="5"/>
      <c r="I142" s="5"/>
      <c r="J142" s="5"/>
    </row>
    <row r="143" spans="2:13" ht="21" thickBot="1" x14ac:dyDescent="0.35">
      <c r="B143" s="126" t="s">
        <v>55</v>
      </c>
      <c r="C143" s="127"/>
      <c r="D143" s="93"/>
      <c r="E143" s="77"/>
      <c r="F143" s="77"/>
      <c r="G143" s="80"/>
      <c r="H143" s="79"/>
      <c r="I143" s="79"/>
      <c r="J143" s="79"/>
    </row>
    <row r="144" spans="2:13" ht="3.6" customHeight="1" thickBot="1" x14ac:dyDescent="0.35">
      <c r="B144" s="98"/>
      <c r="C144" s="44"/>
      <c r="D144" s="94"/>
      <c r="E144" s="30"/>
      <c r="F144" s="30"/>
      <c r="G144" s="52"/>
      <c r="H144" s="31"/>
      <c r="I144" s="31"/>
      <c r="J144" s="31"/>
    </row>
    <row r="145" spans="2:14" ht="15.75" x14ac:dyDescent="0.25">
      <c r="B145" s="116" t="s">
        <v>39</v>
      </c>
      <c r="C145" s="114" t="s">
        <v>58</v>
      </c>
      <c r="D145" s="152">
        <v>25155797</v>
      </c>
      <c r="E145" s="141">
        <v>44013</v>
      </c>
      <c r="F145" s="141">
        <v>46053</v>
      </c>
      <c r="G145" s="39">
        <f>(F145-E145)/365</f>
        <v>5.5890410958904111</v>
      </c>
      <c r="H145" s="19" t="s">
        <v>127</v>
      </c>
      <c r="I145" s="55" t="s">
        <v>168</v>
      </c>
      <c r="J145" s="56" t="s">
        <v>169</v>
      </c>
      <c r="L145" s="84" t="s">
        <v>223</v>
      </c>
      <c r="M145" s="83" t="s">
        <v>250</v>
      </c>
      <c r="N145" s="111" t="s">
        <v>424</v>
      </c>
    </row>
    <row r="146" spans="2:14" ht="16.5" thickBot="1" x14ac:dyDescent="0.3">
      <c r="B146" s="117"/>
      <c r="C146" s="115"/>
      <c r="D146" s="153"/>
      <c r="E146" s="142"/>
      <c r="F146" s="142"/>
      <c r="G146" s="40"/>
      <c r="H146" s="23" t="s">
        <v>167</v>
      </c>
      <c r="I146" s="57" t="s">
        <v>245</v>
      </c>
      <c r="J146" s="58" t="s">
        <v>170</v>
      </c>
    </row>
    <row r="147" spans="2:14" ht="3.6" customHeight="1" thickBot="1" x14ac:dyDescent="0.3">
      <c r="B147" s="26"/>
      <c r="C147" s="26"/>
      <c r="D147" s="54"/>
      <c r="E147" s="37"/>
      <c r="F147" s="37"/>
      <c r="G147" s="38"/>
      <c r="H147" s="29"/>
      <c r="I147" s="29"/>
      <c r="J147" s="29"/>
    </row>
    <row r="148" spans="2:14" ht="15.75" x14ac:dyDescent="0.25">
      <c r="B148" s="116" t="s">
        <v>40</v>
      </c>
      <c r="C148" s="114" t="s">
        <v>60</v>
      </c>
      <c r="D148" s="152">
        <v>32944716</v>
      </c>
      <c r="E148" s="124">
        <v>44228</v>
      </c>
      <c r="F148" s="124">
        <v>46783</v>
      </c>
      <c r="G148" s="39">
        <f>(F148-E148)/365</f>
        <v>7</v>
      </c>
      <c r="H148" s="19" t="s">
        <v>171</v>
      </c>
      <c r="I148" s="55" t="s">
        <v>172</v>
      </c>
      <c r="J148" s="56" t="s">
        <v>246</v>
      </c>
      <c r="L148" s="84" t="s">
        <v>224</v>
      </c>
      <c r="M148" s="83" t="s">
        <v>251</v>
      </c>
    </row>
    <row r="149" spans="2:14" ht="16.5" thickBot="1" x14ac:dyDescent="0.3">
      <c r="B149" s="117"/>
      <c r="C149" s="115"/>
      <c r="D149" s="153"/>
      <c r="E149" s="125"/>
      <c r="F149" s="125"/>
      <c r="G149" s="40"/>
      <c r="H149" s="23" t="s">
        <v>71</v>
      </c>
      <c r="I149" s="57" t="s">
        <v>173</v>
      </c>
      <c r="J149" s="58" t="s">
        <v>247</v>
      </c>
    </row>
    <row r="150" spans="2:14" ht="3.6" customHeight="1" thickBot="1" x14ac:dyDescent="0.3">
      <c r="B150" s="26"/>
      <c r="C150" s="26"/>
      <c r="D150" s="54"/>
      <c r="E150" s="28"/>
      <c r="F150" s="28"/>
      <c r="G150" s="38"/>
      <c r="H150" s="29"/>
      <c r="I150" s="29"/>
      <c r="J150" s="29"/>
    </row>
    <row r="151" spans="2:14" ht="15.75" x14ac:dyDescent="0.25">
      <c r="B151" s="116" t="s">
        <v>41</v>
      </c>
      <c r="C151" s="150" t="s">
        <v>367</v>
      </c>
      <c r="D151" s="152">
        <v>46179064</v>
      </c>
      <c r="E151" s="124">
        <v>44409</v>
      </c>
      <c r="F151" s="124">
        <v>46234</v>
      </c>
      <c r="G151" s="39">
        <f>(F151-E151)/365</f>
        <v>5</v>
      </c>
      <c r="H151" s="19" t="s">
        <v>362</v>
      </c>
      <c r="I151" s="55" t="s">
        <v>397</v>
      </c>
      <c r="J151" s="56" t="s">
        <v>248</v>
      </c>
      <c r="L151" s="84" t="s">
        <v>399</v>
      </c>
      <c r="M151" s="86" t="s">
        <v>371</v>
      </c>
    </row>
    <row r="152" spans="2:14" ht="16.5" thickBot="1" x14ac:dyDescent="0.3">
      <c r="B152" s="117"/>
      <c r="C152" s="151"/>
      <c r="D152" s="153"/>
      <c r="E152" s="125"/>
      <c r="F152" s="125"/>
      <c r="G152" s="40"/>
      <c r="H152" s="23" t="s">
        <v>174</v>
      </c>
      <c r="I152" s="57" t="s">
        <v>398</v>
      </c>
      <c r="J152" s="58" t="s">
        <v>249</v>
      </c>
    </row>
    <row r="153" spans="2:14" ht="3" customHeight="1" thickBot="1" x14ac:dyDescent="0.3">
      <c r="B153" s="108"/>
      <c r="C153" s="109"/>
      <c r="D153" s="54"/>
      <c r="E153" s="28"/>
      <c r="F153" s="28"/>
      <c r="G153" s="38"/>
      <c r="H153" s="29"/>
      <c r="I153" s="107"/>
      <c r="J153" s="110"/>
    </row>
    <row r="154" spans="2:14" ht="15.75" x14ac:dyDescent="0.25">
      <c r="B154" s="165" t="s">
        <v>381</v>
      </c>
      <c r="C154" s="114" t="s">
        <v>382</v>
      </c>
      <c r="D154" s="152">
        <v>44990853.600000001</v>
      </c>
      <c r="E154" s="124">
        <v>45839</v>
      </c>
      <c r="F154" s="124">
        <v>48395</v>
      </c>
      <c r="G154" s="105">
        <f>(F154-E154)/365</f>
        <v>7.0027397260273974</v>
      </c>
      <c r="H154" s="19" t="s">
        <v>383</v>
      </c>
      <c r="I154" s="55" t="s">
        <v>168</v>
      </c>
      <c r="J154" s="56" t="s">
        <v>169</v>
      </c>
      <c r="L154" s="84" t="s">
        <v>223</v>
      </c>
      <c r="M154" s="83" t="s">
        <v>250</v>
      </c>
    </row>
    <row r="155" spans="2:14" ht="16.5" thickBot="1" x14ac:dyDescent="0.3">
      <c r="B155" s="166"/>
      <c r="C155" s="115"/>
      <c r="D155" s="153"/>
      <c r="E155" s="125"/>
      <c r="F155" s="125"/>
      <c r="G155" s="106"/>
      <c r="H155" s="23" t="s">
        <v>384</v>
      </c>
      <c r="I155" s="57" t="s">
        <v>245</v>
      </c>
      <c r="J155" s="58" t="s">
        <v>170</v>
      </c>
    </row>
    <row r="156" spans="2:14" ht="3.6" customHeight="1" thickBot="1" x14ac:dyDescent="0.3">
      <c r="B156" s="99"/>
      <c r="C156" s="51"/>
      <c r="D156" s="53"/>
      <c r="E156" s="3"/>
      <c r="F156" s="3"/>
      <c r="G156" s="33"/>
      <c r="H156" s="5"/>
      <c r="I156" s="5"/>
      <c r="J156" s="5"/>
    </row>
    <row r="157" spans="2:14" ht="21" thickBot="1" x14ac:dyDescent="0.35">
      <c r="B157" s="126" t="s">
        <v>56</v>
      </c>
      <c r="C157" s="127"/>
      <c r="D157" s="93"/>
      <c r="E157" s="77"/>
      <c r="F157" s="77"/>
      <c r="G157" s="80"/>
      <c r="H157" s="79"/>
      <c r="I157" s="79"/>
      <c r="J157" s="79"/>
    </row>
    <row r="158" spans="2:14" ht="3.6" customHeight="1" thickBot="1" x14ac:dyDescent="0.35">
      <c r="B158" s="98"/>
      <c r="C158" s="44"/>
      <c r="D158" s="94"/>
      <c r="E158" s="30"/>
      <c r="F158" s="30"/>
      <c r="G158" s="52"/>
      <c r="H158" s="31"/>
      <c r="I158" s="31"/>
      <c r="J158" s="31"/>
    </row>
    <row r="159" spans="2:14" ht="15.75" x14ac:dyDescent="0.25">
      <c r="B159" s="116" t="s">
        <v>42</v>
      </c>
      <c r="C159" s="114" t="s">
        <v>58</v>
      </c>
      <c r="D159" s="154">
        <v>34350164.200000003</v>
      </c>
      <c r="E159" s="141">
        <v>44202</v>
      </c>
      <c r="F159" s="141">
        <v>46756</v>
      </c>
      <c r="G159" s="39">
        <f>(F159-E159)/365</f>
        <v>6.9972602739726026</v>
      </c>
      <c r="H159" s="19" t="s">
        <v>180</v>
      </c>
      <c r="I159" s="60" t="s">
        <v>297</v>
      </c>
      <c r="J159" s="61" t="s">
        <v>339</v>
      </c>
      <c r="L159" s="84" t="s">
        <v>299</v>
      </c>
      <c r="M159" s="84" t="s">
        <v>341</v>
      </c>
    </row>
    <row r="160" spans="2:14" ht="16.5" thickBot="1" x14ac:dyDescent="0.3">
      <c r="B160" s="117"/>
      <c r="C160" s="115"/>
      <c r="D160" s="155"/>
      <c r="E160" s="142"/>
      <c r="F160" s="142"/>
      <c r="G160" s="40"/>
      <c r="H160" s="23" t="s">
        <v>175</v>
      </c>
      <c r="I160" s="62" t="s">
        <v>298</v>
      </c>
      <c r="J160" s="63" t="s">
        <v>340</v>
      </c>
    </row>
    <row r="161" spans="2:13" ht="3.6" customHeight="1" thickBot="1" x14ac:dyDescent="0.3">
      <c r="B161" s="26"/>
      <c r="C161" s="26"/>
      <c r="D161" s="68"/>
      <c r="E161" s="37"/>
      <c r="F161" s="37"/>
      <c r="G161" s="38"/>
      <c r="H161" s="29"/>
      <c r="I161" s="29"/>
      <c r="J161" s="29"/>
    </row>
    <row r="162" spans="2:13" ht="15.75" x14ac:dyDescent="0.25">
      <c r="B162" s="116" t="s">
        <v>43</v>
      </c>
      <c r="C162" s="114" t="s">
        <v>58</v>
      </c>
      <c r="D162" s="154">
        <v>13522599</v>
      </c>
      <c r="E162" s="141">
        <v>43831</v>
      </c>
      <c r="F162" s="141">
        <v>47483</v>
      </c>
      <c r="G162" s="39">
        <f>(F162-E162)/365</f>
        <v>10.005479452054795</v>
      </c>
      <c r="H162" s="19" t="s">
        <v>6</v>
      </c>
      <c r="I162" s="60" t="s">
        <v>444</v>
      </c>
      <c r="J162" s="61" t="s">
        <v>177</v>
      </c>
      <c r="L162" s="84" t="s">
        <v>445</v>
      </c>
      <c r="M162" s="83" t="s">
        <v>266</v>
      </c>
    </row>
    <row r="163" spans="2:13" ht="16.5" thickBot="1" x14ac:dyDescent="0.3">
      <c r="B163" s="117"/>
      <c r="C163" s="115"/>
      <c r="D163" s="155"/>
      <c r="E163" s="142"/>
      <c r="F163" s="142"/>
      <c r="G163" s="40"/>
      <c r="H163" s="23" t="s">
        <v>176</v>
      </c>
      <c r="I163" s="62" t="s">
        <v>353</v>
      </c>
      <c r="J163" s="63" t="s">
        <v>178</v>
      </c>
    </row>
    <row r="164" spans="2:13" ht="3.6" customHeight="1" thickBot="1" x14ac:dyDescent="0.3">
      <c r="B164" s="26"/>
      <c r="C164" s="26"/>
      <c r="D164" s="68"/>
      <c r="E164" s="37"/>
      <c r="F164" s="37"/>
      <c r="G164" s="38"/>
      <c r="H164" s="29"/>
      <c r="I164" s="29"/>
      <c r="J164" s="29"/>
    </row>
    <row r="165" spans="2:13" ht="15.75" x14ac:dyDescent="0.25">
      <c r="B165" s="116" t="s">
        <v>44</v>
      </c>
      <c r="C165" s="114" t="s">
        <v>5</v>
      </c>
      <c r="D165" s="154">
        <v>35088626.659999996</v>
      </c>
      <c r="E165" s="141">
        <v>44378</v>
      </c>
      <c r="F165" s="141">
        <v>46568</v>
      </c>
      <c r="G165" s="39">
        <f>(F165-E165)/365</f>
        <v>6</v>
      </c>
      <c r="H165" s="19" t="s">
        <v>97</v>
      </c>
      <c r="I165" s="69" t="s">
        <v>365</v>
      </c>
      <c r="J165" s="70" t="s">
        <v>200</v>
      </c>
      <c r="L165" s="84" t="s">
        <v>402</v>
      </c>
      <c r="M165" s="84" t="s">
        <v>265</v>
      </c>
    </row>
    <row r="166" spans="2:13" ht="16.5" thickBot="1" x14ac:dyDescent="0.3">
      <c r="B166" s="117"/>
      <c r="C166" s="115"/>
      <c r="D166" s="155"/>
      <c r="E166" s="142"/>
      <c r="F166" s="142"/>
      <c r="G166" s="40"/>
      <c r="H166" s="23" t="s">
        <v>182</v>
      </c>
      <c r="I166" s="71" t="s">
        <v>366</v>
      </c>
      <c r="J166" s="72" t="s">
        <v>201</v>
      </c>
    </row>
    <row r="167" spans="2:13" ht="3.6" customHeight="1" thickBot="1" x14ac:dyDescent="0.3">
      <c r="B167" s="26"/>
      <c r="C167" s="26"/>
      <c r="D167" s="68"/>
      <c r="E167" s="37"/>
      <c r="F167" s="37"/>
      <c r="G167" s="38"/>
      <c r="H167" s="29"/>
      <c r="I167" s="29"/>
      <c r="J167" s="29"/>
    </row>
    <row r="168" spans="2:13" ht="15.75" x14ac:dyDescent="0.25">
      <c r="B168" s="116" t="s">
        <v>45</v>
      </c>
      <c r="C168" s="114" t="s">
        <v>58</v>
      </c>
      <c r="D168" s="154">
        <v>46688425</v>
      </c>
      <c r="E168" s="141">
        <v>44866</v>
      </c>
      <c r="F168" s="141">
        <v>46691</v>
      </c>
      <c r="G168" s="39">
        <f>(F168-E168)/365</f>
        <v>5</v>
      </c>
      <c r="H168" s="19" t="s">
        <v>72</v>
      </c>
      <c r="I168" s="60" t="s">
        <v>401</v>
      </c>
      <c r="J168" s="61" t="s">
        <v>285</v>
      </c>
      <c r="L168" s="84" t="s">
        <v>226</v>
      </c>
      <c r="M168" s="83" t="s">
        <v>268</v>
      </c>
    </row>
    <row r="169" spans="2:13" ht="16.5" thickBot="1" x14ac:dyDescent="0.3">
      <c r="B169" s="117"/>
      <c r="C169" s="115"/>
      <c r="D169" s="155"/>
      <c r="E169" s="142"/>
      <c r="F169" s="142"/>
      <c r="G169" s="40"/>
      <c r="H169" s="23" t="s">
        <v>71</v>
      </c>
      <c r="I169" s="62" t="s">
        <v>203</v>
      </c>
      <c r="J169" s="63" t="s">
        <v>202</v>
      </c>
    </row>
    <row r="170" spans="2:13" ht="3.6" customHeight="1" thickBot="1" x14ac:dyDescent="0.3">
      <c r="B170" s="26"/>
      <c r="C170" s="26"/>
      <c r="D170" s="68"/>
      <c r="E170" s="37"/>
      <c r="F170" s="37"/>
      <c r="G170" s="38"/>
      <c r="H170" s="29"/>
      <c r="I170" s="29"/>
      <c r="J170" s="29"/>
    </row>
    <row r="171" spans="2:13" ht="15.75" x14ac:dyDescent="0.25">
      <c r="B171" s="116" t="s">
        <v>46</v>
      </c>
      <c r="C171" s="150" t="s">
        <v>59</v>
      </c>
      <c r="D171" s="154">
        <v>12297818</v>
      </c>
      <c r="E171" s="141">
        <v>44743</v>
      </c>
      <c r="F171" s="141">
        <v>46934</v>
      </c>
      <c r="G171" s="39">
        <f>(F171-E171)/365</f>
        <v>6.0027397260273974</v>
      </c>
      <c r="H171" s="19" t="s">
        <v>183</v>
      </c>
      <c r="I171" s="60" t="s">
        <v>441</v>
      </c>
      <c r="J171" s="61" t="s">
        <v>403</v>
      </c>
      <c r="L171" s="84" t="s">
        <v>447</v>
      </c>
      <c r="M171" s="84" t="s">
        <v>405</v>
      </c>
    </row>
    <row r="172" spans="2:13" ht="16.5" thickBot="1" x14ac:dyDescent="0.3">
      <c r="B172" s="117"/>
      <c r="C172" s="151"/>
      <c r="D172" s="155"/>
      <c r="E172" s="142"/>
      <c r="F172" s="142"/>
      <c r="G172" s="40"/>
      <c r="H172" s="23" t="s">
        <v>184</v>
      </c>
      <c r="I172" s="62" t="s">
        <v>442</v>
      </c>
      <c r="J172" s="63" t="s">
        <v>404</v>
      </c>
    </row>
    <row r="173" spans="2:13" ht="3.6" customHeight="1" thickBot="1" x14ac:dyDescent="0.3">
      <c r="B173" s="26"/>
      <c r="C173" s="26"/>
      <c r="D173" s="68"/>
      <c r="E173" s="37"/>
      <c r="F173" s="37"/>
      <c r="G173" s="38"/>
      <c r="H173" s="29"/>
      <c r="I173" s="29"/>
      <c r="J173" s="29"/>
    </row>
    <row r="174" spans="2:13" ht="15.75" x14ac:dyDescent="0.25">
      <c r="B174" s="116" t="s">
        <v>363</v>
      </c>
      <c r="C174" s="114" t="s">
        <v>61</v>
      </c>
      <c r="D174" s="154">
        <v>69931813</v>
      </c>
      <c r="E174" s="141">
        <v>45839</v>
      </c>
      <c r="F174" s="141">
        <v>48029</v>
      </c>
      <c r="G174" s="39">
        <f>(F174-E174)/365</f>
        <v>6</v>
      </c>
      <c r="H174" s="19" t="s">
        <v>448</v>
      </c>
      <c r="I174" s="69" t="s">
        <v>181</v>
      </c>
      <c r="J174" s="70" t="s">
        <v>198</v>
      </c>
      <c r="L174" s="84" t="s">
        <v>225</v>
      </c>
      <c r="M174" s="83" t="s">
        <v>267</v>
      </c>
    </row>
    <row r="175" spans="2:13" ht="16.5" thickBot="1" x14ac:dyDescent="0.3">
      <c r="B175" s="117"/>
      <c r="C175" s="115"/>
      <c r="D175" s="155"/>
      <c r="E175" s="142"/>
      <c r="F175" s="142"/>
      <c r="G175" s="40"/>
      <c r="H175" s="23" t="s">
        <v>179</v>
      </c>
      <c r="I175" s="71" t="s">
        <v>364</v>
      </c>
      <c r="J175" s="72" t="s">
        <v>199</v>
      </c>
    </row>
    <row r="176" spans="2:13" ht="3.6" customHeight="1" thickBot="1" x14ac:dyDescent="0.3">
      <c r="B176" s="99"/>
      <c r="C176" s="51"/>
      <c r="D176" s="59"/>
      <c r="E176" s="32"/>
      <c r="F176" s="32"/>
      <c r="G176" s="33"/>
      <c r="H176" s="5"/>
      <c r="I176" s="5"/>
      <c r="J176" s="5"/>
    </row>
    <row r="177" spans="2:13" ht="21" thickBot="1" x14ac:dyDescent="0.35">
      <c r="B177" s="126" t="s">
        <v>57</v>
      </c>
      <c r="C177" s="127"/>
      <c r="D177" s="93"/>
      <c r="E177" s="77"/>
      <c r="F177" s="77"/>
      <c r="G177" s="80"/>
      <c r="H177" s="79"/>
      <c r="I177" s="79"/>
      <c r="J177" s="79"/>
    </row>
    <row r="178" spans="2:13" ht="3.6" customHeight="1" thickBot="1" x14ac:dyDescent="0.35">
      <c r="B178" s="98"/>
      <c r="C178" s="44"/>
      <c r="D178" s="94"/>
      <c r="E178" s="30"/>
      <c r="F178" s="30"/>
      <c r="G178" s="52"/>
      <c r="H178" s="31"/>
      <c r="I178" s="31"/>
      <c r="J178" s="31"/>
    </row>
    <row r="179" spans="2:13" ht="15.75" x14ac:dyDescent="0.25">
      <c r="B179" s="116" t="s">
        <v>294</v>
      </c>
      <c r="C179" s="114" t="s">
        <v>58</v>
      </c>
      <c r="D179" s="167">
        <v>11818997.4</v>
      </c>
      <c r="E179" s="120">
        <v>45444</v>
      </c>
      <c r="F179" s="120">
        <v>46173</v>
      </c>
      <c r="G179" s="39">
        <f>(F179-E179)/365</f>
        <v>1.9972602739726026</v>
      </c>
      <c r="H179" s="19" t="s">
        <v>412</v>
      </c>
      <c r="I179" s="20" t="s">
        <v>186</v>
      </c>
      <c r="J179" s="21" t="s">
        <v>187</v>
      </c>
      <c r="L179" s="84" t="s">
        <v>227</v>
      </c>
      <c r="M179" s="86" t="s">
        <v>279</v>
      </c>
    </row>
    <row r="180" spans="2:13" ht="16.5" thickBot="1" x14ac:dyDescent="0.3">
      <c r="B180" s="117"/>
      <c r="C180" s="115"/>
      <c r="D180" s="168"/>
      <c r="E180" s="132"/>
      <c r="F180" s="132"/>
      <c r="G180" s="40"/>
      <c r="H180" s="23" t="s">
        <v>185</v>
      </c>
      <c r="I180" s="24" t="s">
        <v>188</v>
      </c>
      <c r="J180" s="25" t="s">
        <v>189</v>
      </c>
    </row>
    <row r="181" spans="2:13" ht="3.6" customHeight="1" thickBot="1" x14ac:dyDescent="0.3">
      <c r="B181" s="26"/>
      <c r="C181" s="26"/>
      <c r="D181" s="95"/>
      <c r="E181" s="101"/>
      <c r="F181" s="101"/>
      <c r="G181" s="38"/>
      <c r="H181" s="29"/>
      <c r="I181" s="29"/>
      <c r="J181" s="29"/>
    </row>
    <row r="182" spans="2:13" ht="15.75" x14ac:dyDescent="0.25">
      <c r="B182" s="116" t="s">
        <v>47</v>
      </c>
      <c r="C182" s="114" t="s">
        <v>367</v>
      </c>
      <c r="D182" s="167">
        <v>48454938</v>
      </c>
      <c r="E182" s="120">
        <v>43800</v>
      </c>
      <c r="F182" s="120">
        <v>46355</v>
      </c>
      <c r="G182" s="39">
        <f>(F182-E182)/365</f>
        <v>7</v>
      </c>
      <c r="H182" s="19" t="s">
        <v>413</v>
      </c>
      <c r="I182" s="20" t="s">
        <v>312</v>
      </c>
      <c r="J182" s="21" t="s">
        <v>454</v>
      </c>
      <c r="L182" s="84" t="s">
        <v>314</v>
      </c>
      <c r="M182" s="112" t="s">
        <v>453</v>
      </c>
    </row>
    <row r="183" spans="2:13" ht="16.5" thickBot="1" x14ac:dyDescent="0.3">
      <c r="B183" s="117"/>
      <c r="C183" s="115"/>
      <c r="D183" s="168"/>
      <c r="E183" s="132"/>
      <c r="F183" s="132"/>
      <c r="G183" s="40"/>
      <c r="H183" s="23" t="s">
        <v>190</v>
      </c>
      <c r="I183" s="24" t="s">
        <v>313</v>
      </c>
      <c r="J183" s="25" t="s">
        <v>345</v>
      </c>
    </row>
    <row r="184" spans="2:13" ht="3.6" customHeight="1" thickBot="1" x14ac:dyDescent="0.3">
      <c r="B184" s="26"/>
      <c r="C184" s="26"/>
      <c r="D184" s="95"/>
      <c r="E184" s="101"/>
      <c r="F184" s="101"/>
      <c r="G184" s="38"/>
      <c r="H184" s="29"/>
      <c r="I184" s="29"/>
      <c r="J184" s="29"/>
    </row>
    <row r="185" spans="2:13" ht="15.75" x14ac:dyDescent="0.25">
      <c r="B185" s="116" t="s">
        <v>48</v>
      </c>
      <c r="C185" s="114" t="s">
        <v>5</v>
      </c>
      <c r="D185" s="167">
        <v>21063300</v>
      </c>
      <c r="E185" s="120">
        <v>44166</v>
      </c>
      <c r="F185" s="120">
        <v>46720</v>
      </c>
      <c r="G185" s="39">
        <f>(F185-E185)/365</f>
        <v>6.9972602739726026</v>
      </c>
      <c r="H185" s="19" t="s">
        <v>413</v>
      </c>
      <c r="I185" s="20" t="s">
        <v>191</v>
      </c>
      <c r="J185" s="21" t="s">
        <v>455</v>
      </c>
      <c r="L185" s="84" t="s">
        <v>228</v>
      </c>
      <c r="M185" s="113" t="s">
        <v>457</v>
      </c>
    </row>
    <row r="186" spans="2:13" ht="16.5" thickBot="1" x14ac:dyDescent="0.3">
      <c r="B186" s="117"/>
      <c r="C186" s="115"/>
      <c r="D186" s="168"/>
      <c r="E186" s="132"/>
      <c r="F186" s="132"/>
      <c r="G186" s="40"/>
      <c r="H186" s="23" t="s">
        <v>416</v>
      </c>
      <c r="I186" s="24" t="s">
        <v>192</v>
      </c>
      <c r="J186" s="25" t="s">
        <v>456</v>
      </c>
    </row>
    <row r="187" spans="2:13" ht="3.6" customHeight="1" thickBot="1" x14ac:dyDescent="0.3">
      <c r="B187" s="26"/>
      <c r="C187" s="26"/>
      <c r="D187" s="95"/>
      <c r="E187" s="15"/>
      <c r="F187" s="15"/>
      <c r="G187" s="38"/>
      <c r="H187" s="29"/>
      <c r="I187" s="29"/>
      <c r="J187" s="29"/>
    </row>
    <row r="188" spans="2:13" ht="16.5" thickBot="1" x14ac:dyDescent="0.3">
      <c r="B188" s="116" t="s">
        <v>49</v>
      </c>
      <c r="C188" s="114" t="s">
        <v>65</v>
      </c>
      <c r="D188" s="154">
        <v>21232916</v>
      </c>
      <c r="E188" s="141">
        <v>44927</v>
      </c>
      <c r="F188" s="141">
        <v>46021</v>
      </c>
      <c r="G188" s="81">
        <f>(F188-E188)/365</f>
        <v>2.9972602739726026</v>
      </c>
      <c r="H188" s="19" t="s">
        <v>414</v>
      </c>
      <c r="I188" s="73" t="s">
        <v>193</v>
      </c>
      <c r="J188" s="74" t="s">
        <v>458</v>
      </c>
      <c r="L188" s="84" t="s">
        <v>229</v>
      </c>
      <c r="M188" s="113" t="s">
        <v>459</v>
      </c>
    </row>
    <row r="189" spans="2:13" ht="16.5" thickBot="1" x14ac:dyDescent="0.3">
      <c r="B189" s="117"/>
      <c r="C189" s="115"/>
      <c r="D189" s="155"/>
      <c r="E189" s="142"/>
      <c r="F189" s="142"/>
      <c r="G189" s="81"/>
      <c r="H189" s="50" t="s">
        <v>415</v>
      </c>
      <c r="I189" s="62" t="s">
        <v>194</v>
      </c>
      <c r="J189" s="63" t="s">
        <v>411</v>
      </c>
    </row>
    <row r="190" spans="2:13" ht="3.6" customHeight="1" thickBot="1" x14ac:dyDescent="0.3">
      <c r="B190" s="2"/>
      <c r="C190" s="2"/>
      <c r="D190" s="96"/>
      <c r="E190" s="2"/>
      <c r="F190" s="2"/>
      <c r="G190" s="81"/>
      <c r="H190" s="2"/>
    </row>
    <row r="191" spans="2:13" s="2" customFormat="1" ht="15.75" x14ac:dyDescent="0.25">
      <c r="B191" s="116" t="s">
        <v>378</v>
      </c>
      <c r="C191" s="114" t="s">
        <v>377</v>
      </c>
      <c r="D191" s="118">
        <v>35856038</v>
      </c>
      <c r="E191" s="120">
        <v>45748</v>
      </c>
      <c r="F191" s="120">
        <v>48304</v>
      </c>
      <c r="G191" s="81">
        <f>(F191-E191)/365</f>
        <v>7.0027397260273974</v>
      </c>
      <c r="H191" s="46" t="s">
        <v>417</v>
      </c>
      <c r="I191" s="19" t="s">
        <v>186</v>
      </c>
      <c r="J191" s="102" t="s">
        <v>380</v>
      </c>
      <c r="L191" s="84" t="s">
        <v>227</v>
      </c>
      <c r="M191" s="86" t="s">
        <v>279</v>
      </c>
    </row>
    <row r="192" spans="2:13" s="2" customFormat="1" ht="15.75" thickBot="1" x14ac:dyDescent="0.25">
      <c r="B192" s="117"/>
      <c r="C192" s="115"/>
      <c r="D192" s="119"/>
      <c r="E192" s="121"/>
      <c r="F192" s="121"/>
      <c r="G192" s="23"/>
      <c r="H192" s="48" t="s">
        <v>379</v>
      </c>
      <c r="I192" s="23" t="s">
        <v>188</v>
      </c>
      <c r="J192" s="104" t="s">
        <v>278</v>
      </c>
      <c r="L192" s="103"/>
      <c r="M192" s="103"/>
    </row>
    <row r="193" spans="2:8" ht="15.75" x14ac:dyDescent="0.25">
      <c r="B193" s="2"/>
      <c r="C193" s="2"/>
      <c r="D193" s="96"/>
      <c r="E193" s="2"/>
      <c r="F193" s="2"/>
      <c r="G193" s="2"/>
      <c r="H193" s="2"/>
    </row>
  </sheetData>
  <mergeCells count="306">
    <mergeCell ref="B154:B155"/>
    <mergeCell ref="C154:C155"/>
    <mergeCell ref="D154:D155"/>
    <mergeCell ref="E154:E155"/>
    <mergeCell ref="F154:F155"/>
    <mergeCell ref="B188:B189"/>
    <mergeCell ref="C188:C189"/>
    <mergeCell ref="D188:D189"/>
    <mergeCell ref="E188:E189"/>
    <mergeCell ref="F188:F189"/>
    <mergeCell ref="B185:B186"/>
    <mergeCell ref="C185:C186"/>
    <mergeCell ref="D185:D186"/>
    <mergeCell ref="E185:E186"/>
    <mergeCell ref="F185:F186"/>
    <mergeCell ref="B182:B183"/>
    <mergeCell ref="C182:C183"/>
    <mergeCell ref="D182:D183"/>
    <mergeCell ref="E182:E183"/>
    <mergeCell ref="F182:F183"/>
    <mergeCell ref="B179:B180"/>
    <mergeCell ref="C179:C180"/>
    <mergeCell ref="D179:D180"/>
    <mergeCell ref="E179:E180"/>
    <mergeCell ref="F179:F180"/>
    <mergeCell ref="B165:B166"/>
    <mergeCell ref="C165:C166"/>
    <mergeCell ref="D165:D166"/>
    <mergeCell ref="E165:E166"/>
    <mergeCell ref="F165:F166"/>
    <mergeCell ref="B174:B175"/>
    <mergeCell ref="C174:C175"/>
    <mergeCell ref="D174:D175"/>
    <mergeCell ref="E174:E175"/>
    <mergeCell ref="F174:F175"/>
    <mergeCell ref="B171:B172"/>
    <mergeCell ref="C171:C172"/>
    <mergeCell ref="D171:D172"/>
    <mergeCell ref="E171:E172"/>
    <mergeCell ref="F171:F172"/>
    <mergeCell ref="B168:B169"/>
    <mergeCell ref="C168:C169"/>
    <mergeCell ref="D168:D169"/>
    <mergeCell ref="E168:E169"/>
    <mergeCell ref="F168:F169"/>
    <mergeCell ref="B162:B163"/>
    <mergeCell ref="C162:C163"/>
    <mergeCell ref="D162:D163"/>
    <mergeCell ref="E162:E163"/>
    <mergeCell ref="F162:F163"/>
    <mergeCell ref="B159:B160"/>
    <mergeCell ref="C159:C160"/>
    <mergeCell ref="D159:D160"/>
    <mergeCell ref="E159:E160"/>
    <mergeCell ref="F159:F160"/>
    <mergeCell ref="B151:B152"/>
    <mergeCell ref="C151:C152"/>
    <mergeCell ref="D151:D152"/>
    <mergeCell ref="E151:E152"/>
    <mergeCell ref="F151:F152"/>
    <mergeCell ref="B148:B149"/>
    <mergeCell ref="C148:C149"/>
    <mergeCell ref="D148:D149"/>
    <mergeCell ref="E148:E149"/>
    <mergeCell ref="F148:F149"/>
    <mergeCell ref="D137:D138"/>
    <mergeCell ref="E137:E138"/>
    <mergeCell ref="F137:F138"/>
    <mergeCell ref="B134:B135"/>
    <mergeCell ref="C134:C135"/>
    <mergeCell ref="D134:D135"/>
    <mergeCell ref="E134:E135"/>
    <mergeCell ref="F134:F135"/>
    <mergeCell ref="B145:B146"/>
    <mergeCell ref="C145:C146"/>
    <mergeCell ref="D145:D146"/>
    <mergeCell ref="E145:E146"/>
    <mergeCell ref="F145:F146"/>
    <mergeCell ref="B140:B141"/>
    <mergeCell ref="C140:C141"/>
    <mergeCell ref="D140:D141"/>
    <mergeCell ref="E140:E141"/>
    <mergeCell ref="F140:F141"/>
    <mergeCell ref="B143:C143"/>
    <mergeCell ref="B137:B138"/>
    <mergeCell ref="C137:C138"/>
    <mergeCell ref="B1:J4"/>
    <mergeCell ref="B131:B132"/>
    <mergeCell ref="C131:C132"/>
    <mergeCell ref="D131:D132"/>
    <mergeCell ref="E131:E132"/>
    <mergeCell ref="F131:F132"/>
    <mergeCell ref="B128:B129"/>
    <mergeCell ref="C128:C129"/>
    <mergeCell ref="D128:D129"/>
    <mergeCell ref="E128:E129"/>
    <mergeCell ref="F128:F129"/>
    <mergeCell ref="B125:B126"/>
    <mergeCell ref="C125:C126"/>
    <mergeCell ref="D125:D126"/>
    <mergeCell ref="E125:E126"/>
    <mergeCell ref="F125:F126"/>
    <mergeCell ref="B122:B123"/>
    <mergeCell ref="C122:C123"/>
    <mergeCell ref="D122:D123"/>
    <mergeCell ref="E122:E123"/>
    <mergeCell ref="F122:F123"/>
    <mergeCell ref="B119:B120"/>
    <mergeCell ref="C119:C120"/>
    <mergeCell ref="D119:D120"/>
    <mergeCell ref="E119:E120"/>
    <mergeCell ref="F119:F120"/>
    <mergeCell ref="B116:B117"/>
    <mergeCell ref="C116:C117"/>
    <mergeCell ref="D116:D117"/>
    <mergeCell ref="E116:E117"/>
    <mergeCell ref="F116:F117"/>
    <mergeCell ref="B113:B114"/>
    <mergeCell ref="C113:C114"/>
    <mergeCell ref="D113:D114"/>
    <mergeCell ref="E113:E114"/>
    <mergeCell ref="F113:F114"/>
    <mergeCell ref="D102:D103"/>
    <mergeCell ref="E102:E103"/>
    <mergeCell ref="F102:F103"/>
    <mergeCell ref="B99:B100"/>
    <mergeCell ref="C99:C100"/>
    <mergeCell ref="D99:D100"/>
    <mergeCell ref="E99:E100"/>
    <mergeCell ref="F99:F100"/>
    <mergeCell ref="B110:B111"/>
    <mergeCell ref="C110:C111"/>
    <mergeCell ref="D110:D111"/>
    <mergeCell ref="E110:E111"/>
    <mergeCell ref="F110:F111"/>
    <mergeCell ref="B107:B108"/>
    <mergeCell ref="C107:C108"/>
    <mergeCell ref="D107:D108"/>
    <mergeCell ref="E107:E108"/>
    <mergeCell ref="F107:F108"/>
    <mergeCell ref="B102:B103"/>
    <mergeCell ref="C102:C103"/>
    <mergeCell ref="B105:C105"/>
    <mergeCell ref="D90:D91"/>
    <mergeCell ref="E90:E91"/>
    <mergeCell ref="F90:F91"/>
    <mergeCell ref="B87:B88"/>
    <mergeCell ref="C87:C88"/>
    <mergeCell ref="D87:D88"/>
    <mergeCell ref="E87:E88"/>
    <mergeCell ref="F87:F88"/>
    <mergeCell ref="B96:B97"/>
    <mergeCell ref="C96:C97"/>
    <mergeCell ref="D96:D97"/>
    <mergeCell ref="E96:E97"/>
    <mergeCell ref="F96:F97"/>
    <mergeCell ref="B93:B94"/>
    <mergeCell ref="C93:C94"/>
    <mergeCell ref="D93:D94"/>
    <mergeCell ref="E93:E94"/>
    <mergeCell ref="F93:F94"/>
    <mergeCell ref="B67:B68"/>
    <mergeCell ref="C67:C68"/>
    <mergeCell ref="D67:D68"/>
    <mergeCell ref="E67:E68"/>
    <mergeCell ref="F67:F68"/>
    <mergeCell ref="B84:B85"/>
    <mergeCell ref="C84:C85"/>
    <mergeCell ref="D84:D85"/>
    <mergeCell ref="E84:E85"/>
    <mergeCell ref="F84:F85"/>
    <mergeCell ref="B73:B74"/>
    <mergeCell ref="C73:C74"/>
    <mergeCell ref="D73:D74"/>
    <mergeCell ref="E73:E74"/>
    <mergeCell ref="F73:F74"/>
    <mergeCell ref="B76:B77"/>
    <mergeCell ref="C76:C77"/>
    <mergeCell ref="D76:D77"/>
    <mergeCell ref="E76:E77"/>
    <mergeCell ref="F76:F77"/>
    <mergeCell ref="C59:C60"/>
    <mergeCell ref="D59:D60"/>
    <mergeCell ref="E59:E60"/>
    <mergeCell ref="F59:F60"/>
    <mergeCell ref="D64:D65"/>
    <mergeCell ref="E64:E65"/>
    <mergeCell ref="F64:F65"/>
    <mergeCell ref="D70:D71"/>
    <mergeCell ref="E70:E71"/>
    <mergeCell ref="F70:F71"/>
    <mergeCell ref="I6:I8"/>
    <mergeCell ref="J6:J8"/>
    <mergeCell ref="B44:B45"/>
    <mergeCell ref="C44:C45"/>
    <mergeCell ref="D44:D45"/>
    <mergeCell ref="E44:E45"/>
    <mergeCell ref="F44:F45"/>
    <mergeCell ref="G44:G45"/>
    <mergeCell ref="C6:C8"/>
    <mergeCell ref="D6:D8"/>
    <mergeCell ref="E6:E8"/>
    <mergeCell ref="F6:F8"/>
    <mergeCell ref="G6:G8"/>
    <mergeCell ref="B6:B8"/>
    <mergeCell ref="B27:B28"/>
    <mergeCell ref="C27:C28"/>
    <mergeCell ref="D27:D28"/>
    <mergeCell ref="E27:E28"/>
    <mergeCell ref="G27:G28"/>
    <mergeCell ref="B24:B25"/>
    <mergeCell ref="C24:C25"/>
    <mergeCell ref="D24:D25"/>
    <mergeCell ref="E24:E25"/>
    <mergeCell ref="B12:B13"/>
    <mergeCell ref="C12:C13"/>
    <mergeCell ref="D12:D13"/>
    <mergeCell ref="E12:E13"/>
    <mergeCell ref="F12:F13"/>
    <mergeCell ref="G12:G13"/>
    <mergeCell ref="H6:H8"/>
    <mergeCell ref="F24:F25"/>
    <mergeCell ref="G24:G25"/>
    <mergeCell ref="D21:D22"/>
    <mergeCell ref="E21:E22"/>
    <mergeCell ref="F21:F22"/>
    <mergeCell ref="G21:G22"/>
    <mergeCell ref="G18:G19"/>
    <mergeCell ref="G15:G16"/>
    <mergeCell ref="B10:C10"/>
    <mergeCell ref="B18:B19"/>
    <mergeCell ref="C18:C19"/>
    <mergeCell ref="B21:B22"/>
    <mergeCell ref="C21:C22"/>
    <mergeCell ref="E47:E48"/>
    <mergeCell ref="F47:F48"/>
    <mergeCell ref="B53:B54"/>
    <mergeCell ref="C53:C54"/>
    <mergeCell ref="D53:D54"/>
    <mergeCell ref="E53:E54"/>
    <mergeCell ref="F53:F54"/>
    <mergeCell ref="B15:B16"/>
    <mergeCell ref="G30:G31"/>
    <mergeCell ref="B30:B31"/>
    <mergeCell ref="E38:E39"/>
    <mergeCell ref="F38:F39"/>
    <mergeCell ref="C30:C31"/>
    <mergeCell ref="D30:D31"/>
    <mergeCell ref="E30:E31"/>
    <mergeCell ref="F30:F31"/>
    <mergeCell ref="C15:C16"/>
    <mergeCell ref="D15:D16"/>
    <mergeCell ref="E15:E16"/>
    <mergeCell ref="F15:F16"/>
    <mergeCell ref="D18:D19"/>
    <mergeCell ref="E18:E19"/>
    <mergeCell ref="F18:F19"/>
    <mergeCell ref="F27:F28"/>
    <mergeCell ref="B33:C33"/>
    <mergeCell ref="B62:C62"/>
    <mergeCell ref="D50:D51"/>
    <mergeCell ref="E50:E51"/>
    <mergeCell ref="F50:F51"/>
    <mergeCell ref="D56:D57"/>
    <mergeCell ref="E56:E57"/>
    <mergeCell ref="F56:F57"/>
    <mergeCell ref="D35:D36"/>
    <mergeCell ref="E35:E36"/>
    <mergeCell ref="F35:F36"/>
    <mergeCell ref="D41:D42"/>
    <mergeCell ref="E41:E42"/>
    <mergeCell ref="F41:F42"/>
    <mergeCell ref="B38:B39"/>
    <mergeCell ref="C38:C39"/>
    <mergeCell ref="D38:D39"/>
    <mergeCell ref="B50:B51"/>
    <mergeCell ref="C50:C51"/>
    <mergeCell ref="B41:B42"/>
    <mergeCell ref="C41:C42"/>
    <mergeCell ref="B59:B60"/>
    <mergeCell ref="B56:B57"/>
    <mergeCell ref="C56:C57"/>
    <mergeCell ref="C191:C192"/>
    <mergeCell ref="B191:B192"/>
    <mergeCell ref="D191:D192"/>
    <mergeCell ref="E191:E192"/>
    <mergeCell ref="F191:F192"/>
    <mergeCell ref="B35:B36"/>
    <mergeCell ref="C35:C36"/>
    <mergeCell ref="B79:B80"/>
    <mergeCell ref="C79:C80"/>
    <mergeCell ref="D79:D80"/>
    <mergeCell ref="E79:E80"/>
    <mergeCell ref="F79:F80"/>
    <mergeCell ref="B64:B65"/>
    <mergeCell ref="C64:C65"/>
    <mergeCell ref="B70:B71"/>
    <mergeCell ref="C70:C71"/>
    <mergeCell ref="B90:B91"/>
    <mergeCell ref="C90:C91"/>
    <mergeCell ref="B82:C82"/>
    <mergeCell ref="B157:C157"/>
    <mergeCell ref="B177:C177"/>
    <mergeCell ref="B47:B48"/>
    <mergeCell ref="C47:C48"/>
    <mergeCell ref="D47:D48"/>
  </mergeCells>
  <conditionalFormatting sqref="F12 F14">
    <cfRule type="expression" dxfId="77" priority="87">
      <formula>$N$30</formula>
    </cfRule>
    <cfRule type="expression" dxfId="76" priority="86">
      <formula>$L$30</formula>
    </cfRule>
    <cfRule type="expression" dxfId="75" priority="85">
      <formula>$M$30</formula>
    </cfRule>
  </conditionalFormatting>
  <conditionalFormatting sqref="F15 F17">
    <cfRule type="expression" dxfId="74" priority="77">
      <formula>$L$15</formula>
    </cfRule>
    <cfRule type="expression" dxfId="73" priority="76">
      <formula>$M$15</formula>
    </cfRule>
    <cfRule type="expression" dxfId="72" priority="78">
      <formula>$N$15</formula>
    </cfRule>
  </conditionalFormatting>
  <conditionalFormatting sqref="F18 F20">
    <cfRule type="expression" dxfId="71" priority="73">
      <formula>$M$21</formula>
    </cfRule>
    <cfRule type="expression" dxfId="70" priority="74">
      <formula>$L$21</formula>
    </cfRule>
    <cfRule type="expression" dxfId="69" priority="75">
      <formula>$N$21</formula>
    </cfRule>
  </conditionalFormatting>
  <conditionalFormatting sqref="F21 F23">
    <cfRule type="expression" dxfId="68" priority="70">
      <formula>$M$27</formula>
    </cfRule>
    <cfRule type="expression" dxfId="67" priority="71">
      <formula>$L$27</formula>
    </cfRule>
    <cfRule type="expression" dxfId="66" priority="72">
      <formula>$N$27</formula>
    </cfRule>
  </conditionalFormatting>
  <conditionalFormatting sqref="F24 F26">
    <cfRule type="expression" dxfId="65" priority="67">
      <formula>$M$44</formula>
    </cfRule>
    <cfRule type="expression" dxfId="64" priority="68">
      <formula>$L$44</formula>
    </cfRule>
    <cfRule type="expression" dxfId="63" priority="69">
      <formula>$N$44</formula>
    </cfRule>
  </conditionalFormatting>
  <conditionalFormatting sqref="F27">
    <cfRule type="expression" dxfId="62" priority="66">
      <formula>$N$50</formula>
    </cfRule>
    <cfRule type="expression" dxfId="61" priority="65">
      <formula>$L$50</formula>
    </cfRule>
    <cfRule type="expression" dxfId="60" priority="64">
      <formula>$M$50</formula>
    </cfRule>
  </conditionalFormatting>
  <conditionalFormatting sqref="F35 F37">
    <cfRule type="expression" dxfId="59" priority="46">
      <formula>$M$73</formula>
    </cfRule>
    <cfRule type="expression" dxfId="58" priority="48">
      <formula>$N$73</formula>
    </cfRule>
    <cfRule type="expression" dxfId="57" priority="47">
      <formula>$L$73</formula>
    </cfRule>
  </conditionalFormatting>
  <conditionalFormatting sqref="F38 F40">
    <cfRule type="expression" dxfId="56" priority="44">
      <formula>$L$84</formula>
    </cfRule>
    <cfRule type="expression" dxfId="55" priority="45">
      <formula>$N$84</formula>
    </cfRule>
    <cfRule type="expression" dxfId="54" priority="43">
      <formula>$M$84</formula>
    </cfRule>
  </conditionalFormatting>
  <conditionalFormatting sqref="F41 F43">
    <cfRule type="expression" dxfId="53" priority="42">
      <formula>$N$90</formula>
    </cfRule>
    <cfRule type="expression" dxfId="52" priority="41">
      <formula>$L$90</formula>
    </cfRule>
    <cfRule type="expression" dxfId="51" priority="40">
      <formula>$M$90</formula>
    </cfRule>
  </conditionalFormatting>
  <conditionalFormatting sqref="F44 F46">
    <cfRule type="expression" dxfId="50" priority="88">
      <formula>$M$35</formula>
    </cfRule>
    <cfRule type="expression" dxfId="49" priority="89">
      <formula>$L$35</formula>
    </cfRule>
    <cfRule type="expression" dxfId="48" priority="90">
      <formula>$N$35</formula>
    </cfRule>
  </conditionalFormatting>
  <conditionalFormatting sqref="F47 F49">
    <cfRule type="expression" dxfId="47" priority="94">
      <formula>$M$41</formula>
    </cfRule>
    <cfRule type="expression" dxfId="46" priority="95">
      <formula>$L$41</formula>
    </cfRule>
    <cfRule type="expression" dxfId="45" priority="96">
      <formula>$N$41</formula>
    </cfRule>
  </conditionalFormatting>
  <conditionalFormatting sqref="F50 F52">
    <cfRule type="expression" dxfId="44" priority="55">
      <formula>$M$62</formula>
    </cfRule>
    <cfRule type="expression" dxfId="43" priority="56">
      <formula>$L$62</formula>
    </cfRule>
    <cfRule type="expression" dxfId="42" priority="57">
      <formula>$N$62</formula>
    </cfRule>
  </conditionalFormatting>
  <conditionalFormatting sqref="F53 F55">
    <cfRule type="expression" dxfId="41" priority="83">
      <formula>#REF!</formula>
    </cfRule>
    <cfRule type="expression" dxfId="40" priority="84">
      <formula>#REF!</formula>
    </cfRule>
    <cfRule type="expression" dxfId="39" priority="82">
      <formula>#REF!</formula>
    </cfRule>
  </conditionalFormatting>
  <conditionalFormatting sqref="F56 F58">
    <cfRule type="expression" dxfId="38" priority="50">
      <formula>$L$67</formula>
    </cfRule>
    <cfRule type="expression" dxfId="37" priority="49">
      <formula>$M$67</formula>
    </cfRule>
    <cfRule type="expression" dxfId="36" priority="51">
      <formula>$N$67</formula>
    </cfRule>
  </conditionalFormatting>
  <conditionalFormatting sqref="F59 F61">
    <cfRule type="expression" dxfId="35" priority="37">
      <formula>$M$96</formula>
    </cfRule>
    <cfRule type="expression" dxfId="34" priority="39">
      <formula>"="</formula>
    </cfRule>
    <cfRule type="expression" dxfId="33" priority="38">
      <formula>$L$96</formula>
    </cfRule>
  </conditionalFormatting>
  <conditionalFormatting sqref="F64">
    <cfRule type="expression" dxfId="32" priority="36">
      <formula>$N$105</formula>
    </cfRule>
    <cfRule type="expression" dxfId="31" priority="35">
      <formula>"="</formula>
    </cfRule>
    <cfRule type="expression" dxfId="30" priority="34">
      <formula>$M$105</formula>
    </cfRule>
  </conditionalFormatting>
  <conditionalFormatting sqref="F66">
    <cfRule type="expression" dxfId="29" priority="33">
      <formula>$N$110</formula>
    </cfRule>
    <cfRule type="expression" dxfId="28" priority="32">
      <formula>$L$110</formula>
    </cfRule>
    <cfRule type="expression" dxfId="27" priority="31">
      <formula>$M$110</formula>
    </cfRule>
  </conditionalFormatting>
  <conditionalFormatting sqref="F67 F69">
    <cfRule type="expression" dxfId="26" priority="27">
      <formula>"="</formula>
    </cfRule>
    <cfRule type="expression" dxfId="25" priority="26">
      <formula>$L$122</formula>
    </cfRule>
    <cfRule type="expression" dxfId="24" priority="25">
      <formula>$M$122</formula>
    </cfRule>
  </conditionalFormatting>
  <conditionalFormatting sqref="F70 F72">
    <cfRule type="expression" dxfId="23" priority="24">
      <formula>$N$128</formula>
    </cfRule>
    <cfRule type="expression" dxfId="22" priority="23">
      <formula>$L$128</formula>
    </cfRule>
    <cfRule type="expression" dxfId="21" priority="22">
      <formula>$M$128</formula>
    </cfRule>
  </conditionalFormatting>
  <conditionalFormatting sqref="F73 F75">
    <cfRule type="expression" dxfId="20" priority="21">
      <formula>$N$134</formula>
    </cfRule>
    <cfRule type="expression" dxfId="19" priority="20">
      <formula>$L$134</formula>
    </cfRule>
    <cfRule type="expression" dxfId="18" priority="19">
      <formula>$M$134</formula>
    </cfRule>
  </conditionalFormatting>
  <conditionalFormatting sqref="F76">
    <cfRule type="expression" dxfId="17" priority="4">
      <formula>$M$110</formula>
    </cfRule>
    <cfRule type="expression" dxfId="16" priority="6">
      <formula>$N$110</formula>
    </cfRule>
    <cfRule type="expression" dxfId="15" priority="5">
      <formula>$L$110</formula>
    </cfRule>
  </conditionalFormatting>
  <conditionalFormatting sqref="F78:F79 F81">
    <cfRule type="expression" dxfId="14" priority="2">
      <formula>$L$116</formula>
    </cfRule>
    <cfRule type="expression" dxfId="13" priority="3">
      <formula>$N$116</formula>
    </cfRule>
    <cfRule type="expression" dxfId="12" priority="1">
      <formula>$M$116</formula>
    </cfRule>
  </conditionalFormatting>
  <conditionalFormatting sqref="F84 F86">
    <cfRule type="expression" dxfId="11" priority="18">
      <formula>$N$143</formula>
    </cfRule>
    <cfRule type="expression" dxfId="10" priority="17">
      <formula>$L$143</formula>
    </cfRule>
    <cfRule type="expression" dxfId="9" priority="16">
      <formula>$M$143</formula>
    </cfRule>
  </conditionalFormatting>
  <conditionalFormatting sqref="F87 F89">
    <cfRule type="expression" dxfId="8" priority="15">
      <formula>$N$148</formula>
    </cfRule>
    <cfRule type="expression" dxfId="7" priority="14">
      <formula>$L$148</formula>
    </cfRule>
    <cfRule type="expression" dxfId="6" priority="13">
      <formula>$M$148</formula>
    </cfRule>
  </conditionalFormatting>
  <conditionalFormatting sqref="F107 F109">
    <cfRule type="expression" dxfId="5" priority="10">
      <formula>$M$188</formula>
    </cfRule>
    <cfRule type="expression" dxfId="4" priority="11">
      <formula>$L$188</formula>
    </cfRule>
    <cfRule type="expression" dxfId="3" priority="12">
      <formula>$N$188</formula>
    </cfRule>
  </conditionalFormatting>
  <conditionalFormatting sqref="F179 F181">
    <cfRule type="expression" dxfId="2" priority="9">
      <formula>$N$233</formula>
    </cfRule>
    <cfRule type="expression" dxfId="1" priority="8">
      <formula>$L$233</formula>
    </cfRule>
    <cfRule type="expression" dxfId="0" priority="7">
      <formula>$M$233</formula>
    </cfRule>
  </conditionalFormatting>
  <dataValidations count="1">
    <dataValidation type="list" showInputMessage="1" showErrorMessage="1" sqref="C37:C38 C40:C41 C26:C27 C187:C188 C184:C185 C181:C182 C179 C170:C171 C167:C168 C164:C165 C173:C174 C161:C162 C159 C150:C151 C147:C148 C145 C139:C140 C136:C137 C133:C134 C130:C131 C127:C128 C124:C125 C121:C122 C118:C119 C115:C116 C112:C113 C109:C110 C107 C101:C102 C98:C99 C95:C96 C92:C93 C89:C90 C86:C87 C84 C72:C73 C69:C70 C64 C35 C58:C59 C55:C56 C46:C47 C61 C104 C142 C156 C12 C14:C15 C17:C18 C20:C21 C23:C24 C43:C44 C49:C50 C52:C53 C176 C30 C78:C79 C66:C67 C75:C76 C81" xr:uid="{1E9125CD-6778-4195-90CA-008BD03DDC3C}">
      <formula1>$R$12:$R$53</formula1>
    </dataValidation>
  </dataValidations>
  <hyperlinks>
    <hyperlink ref="L30" r:id="rId1" xr:uid="{4A85CCC9-78DB-48D0-A3D4-607E8288E8CB}"/>
    <hyperlink ref="L12" r:id="rId2" xr:uid="{0DF98DC0-BDE1-4545-BC2A-4D4E1BAF04E6}"/>
    <hyperlink ref="L15" r:id="rId3" xr:uid="{EFAC8EF8-EA7B-49AD-A66D-98ABABF84508}"/>
    <hyperlink ref="L18" r:id="rId4" xr:uid="{4EAE681F-599E-448F-AED7-325F4D946B44}"/>
    <hyperlink ref="L21" r:id="rId5" xr:uid="{12BCA137-0200-4B49-AF1B-F312DDCB883D}"/>
    <hyperlink ref="L24" r:id="rId6" xr:uid="{F2F13E72-4378-46DF-86C3-3301A37AD623}"/>
    <hyperlink ref="L44" r:id="rId7" xr:uid="{7AD0C587-339E-4B46-977B-970CE13E4B71}"/>
    <hyperlink ref="L47" r:id="rId8" xr:uid="{8297270C-2AD2-452A-A5E2-690F38155085}"/>
    <hyperlink ref="L50" r:id="rId9" xr:uid="{7FA52A1A-32B5-4E4F-853A-B0C57C61ABB7}"/>
    <hyperlink ref="L53" r:id="rId10" xr:uid="{665A91DA-F86D-4022-89F8-FB67C18B191B}"/>
    <hyperlink ref="L56" r:id="rId11" xr:uid="{C39B2B64-77B8-4508-84BE-4A9A1DB6A615}"/>
    <hyperlink ref="L35" r:id="rId12" xr:uid="{73FDA23A-B432-45F7-A466-3E2AB17CE7C1}"/>
    <hyperlink ref="L38" r:id="rId13" xr:uid="{C61E6F67-B2FB-4DBB-921D-7EFC854B2AA6}"/>
    <hyperlink ref="L41" r:id="rId14" xr:uid="{D3A98998-96AB-4859-A36E-167D50CBC579}"/>
    <hyperlink ref="L59" r:id="rId15" xr:uid="{F84FB264-D096-4DA5-AA12-B80E5351AA4E}"/>
    <hyperlink ref="L64" r:id="rId16" xr:uid="{CADD5DA4-1D9E-4059-AB08-7D445DE22844}"/>
    <hyperlink ref="L67" r:id="rId17" xr:uid="{B4EF3D79-C59D-4952-B609-C0BB58D453F7}"/>
    <hyperlink ref="L70" r:id="rId18" xr:uid="{9BAE6E9C-3CD9-4EAF-89F6-F546989D63DE}"/>
    <hyperlink ref="L73" r:id="rId19" xr:uid="{37DC88CF-92F9-417D-A84E-6A41DD7EAF2B}"/>
    <hyperlink ref="L84" r:id="rId20" xr:uid="{DB5FBE72-403A-472A-A54D-0983A30817C9}"/>
    <hyperlink ref="L87" r:id="rId21" xr:uid="{2BE5BC99-18B6-4AFA-950B-58BF64C11215}"/>
    <hyperlink ref="L90" r:id="rId22" xr:uid="{7D933397-C5D2-46E1-8FF1-494BBE5B30EB}"/>
    <hyperlink ref="L96" r:id="rId23" xr:uid="{77113338-4CF9-4CF1-B52E-B188BEF7C8EA}"/>
    <hyperlink ref="L102" r:id="rId24" xr:uid="{270D317B-EAE3-409C-9027-EF7C898BCE7A}"/>
    <hyperlink ref="L145" r:id="rId25" xr:uid="{E246D234-D82E-4CE4-A9E0-783F80A5C497}"/>
    <hyperlink ref="L148" r:id="rId26" xr:uid="{94A83F41-B02C-4895-BBB4-0A75735511B2}"/>
    <hyperlink ref="L151" r:id="rId27" xr:uid="{4233FC5C-5B50-40D4-A648-472F10D1AA13}"/>
    <hyperlink ref="L159" r:id="rId28" xr:uid="{FF7B39DC-D9EE-4AB6-AD11-43829D2A8CD1}"/>
    <hyperlink ref="L162" r:id="rId29" xr:uid="{0A51EEB3-ECD8-4072-803D-9CA0AF74B416}"/>
    <hyperlink ref="L174" r:id="rId30" xr:uid="{A080BC0E-2FB1-4785-B466-2E7CB8C49A1A}"/>
    <hyperlink ref="L168" r:id="rId31" xr:uid="{C783E17D-50B1-4B01-93B5-2F4143BB49DF}"/>
    <hyperlink ref="L179" r:id="rId32" xr:uid="{1ECAC78B-D900-424C-AB79-A9C82734C6B9}"/>
    <hyperlink ref="L182" r:id="rId33" xr:uid="{3E80E785-D24C-4D3D-BC10-FB191A0D01BC}"/>
    <hyperlink ref="L185" r:id="rId34" xr:uid="{D4160D25-140F-4479-85E0-D1AABA9BE8AF}"/>
    <hyperlink ref="L188" r:id="rId35" xr:uid="{2A290872-C945-4360-82E7-7DCC2109A461}"/>
    <hyperlink ref="M179" r:id="rId36" xr:uid="{5CDB97F0-32D2-45B6-8B6B-C4C783E65BE6}"/>
    <hyperlink ref="M47" r:id="rId37" xr:uid="{06EDAF37-B517-4C29-A74D-33A12C722704}"/>
    <hyperlink ref="M50" r:id="rId38" xr:uid="{27E46CA8-6BA2-417D-AC11-8B6FD5722F64}"/>
    <hyperlink ref="M53" r:id="rId39" xr:uid="{5B524D62-AA5D-4C91-9BD1-C1E807673AA0}"/>
    <hyperlink ref="M35" r:id="rId40" xr:uid="{98C55ECC-1D87-4455-9F4B-B44A362766FB}"/>
    <hyperlink ref="M41" r:id="rId41" display="mailto:jloar@DeangeloContractingServices.com" xr:uid="{50B04631-8A49-4F0B-B80A-94B558E5AE78}"/>
    <hyperlink ref="M44" r:id="rId42" display="mailto:russ.flowers@wwebber.com" xr:uid="{394F10FC-E462-4867-BC95-31A29E1179DD}"/>
    <hyperlink ref="L107" r:id="rId43" xr:uid="{ED0BD6AD-DE35-4B56-BC83-DC4784545DAB}"/>
    <hyperlink ref="L110" r:id="rId44" xr:uid="{F482B022-9B3D-4D1E-846D-FB837446C1F8}"/>
    <hyperlink ref="L116" r:id="rId45" xr:uid="{4E737A66-1D57-48AD-B4DE-0C449A2AAE38}"/>
    <hyperlink ref="L119" r:id="rId46" xr:uid="{1376F29C-DFEA-48FE-841D-3A5B72EA4323}"/>
    <hyperlink ref="L122" r:id="rId47" xr:uid="{0BBAD560-D63D-4B33-B697-0710E8112C38}"/>
    <hyperlink ref="L125" r:id="rId48" xr:uid="{A6B91742-F8D4-4A2F-88BA-70E6F8506598}"/>
    <hyperlink ref="L128" r:id="rId49" xr:uid="{4FD5E1F1-27A1-4A48-9030-72CDF93E5FF3}"/>
    <hyperlink ref="L131" r:id="rId50" xr:uid="{2D156E41-BA51-478F-A19F-305FB894BDD6}"/>
    <hyperlink ref="L137" r:id="rId51" xr:uid="{3088C72D-56ED-4FCB-AFA9-C441AE0731BD}"/>
    <hyperlink ref="L140" r:id="rId52" xr:uid="{7835DE44-0FB8-4C60-B82A-65FFBD30F6E7}"/>
    <hyperlink ref="L113" r:id="rId53" xr:uid="{978FD819-160E-4A58-ABEF-92139EE4FBDC}"/>
    <hyperlink ref="L134" r:id="rId54" xr:uid="{42E8E75F-C603-413F-B9B6-70EF8295AA34}"/>
    <hyperlink ref="M137" r:id="rId55" xr:uid="{805216EC-9267-420C-8EBD-BE4B519E6808}"/>
    <hyperlink ref="M131" r:id="rId56" xr:uid="{AA411B7D-CE46-4D7D-B838-9D5756A8D836}"/>
    <hyperlink ref="M119" r:id="rId57" xr:uid="{FD6C63D7-586F-48FD-AAE5-2BAD57216B51}"/>
    <hyperlink ref="M116" r:id="rId58" xr:uid="{622A1D25-16B7-404F-B14D-B6AE0EF09C26}"/>
    <hyperlink ref="M113" r:id="rId59" xr:uid="{A57BFDEE-07E1-4496-8645-8685E5D28074}"/>
    <hyperlink ref="M107" r:id="rId60" xr:uid="{8BD11CEC-1139-452A-A547-3DA6F5F0DCFB}"/>
    <hyperlink ref="M122" r:id="rId61" xr:uid="{2BF82125-41C8-4410-95EE-A57D70252FC9}"/>
    <hyperlink ref="M125" r:id="rId62" xr:uid="{A6DBFDDD-A87B-44C0-A48D-5E31B594BFB7}"/>
    <hyperlink ref="M84" r:id="rId63" xr:uid="{B0BF1239-EBF4-46BE-81C6-5154CF1DD6CE}"/>
    <hyperlink ref="M93" r:id="rId64" xr:uid="{7F632635-926C-45C7-BC4E-A54F7AD50F54}"/>
    <hyperlink ref="M99" r:id="rId65" xr:uid="{B31C4E2B-2B2B-48F3-9113-77AA34289204}"/>
    <hyperlink ref="M90" r:id="rId66" xr:uid="{E5D7DD29-BD59-45C0-AA97-BECAF25407AF}"/>
    <hyperlink ref="M27" r:id="rId67" xr:uid="{EB1B0AF7-D0E1-40FB-8DD2-BC0B31310AB5}"/>
    <hyperlink ref="M67" r:id="rId68" xr:uid="{55A47D6B-A937-4F45-AEBF-167ACBE5828B}"/>
    <hyperlink ref="M56" r:id="rId69" xr:uid="{1B263DD3-E134-4F88-84F5-F5C2A3C87CFF}"/>
    <hyperlink ref="M59" r:id="rId70" display="mailto:JGay@versar.com" xr:uid="{46D554FB-00D3-4CE0-9A1E-8A11B155B6AE}"/>
    <hyperlink ref="M38" r:id="rId71" xr:uid="{A9362C45-688F-43E4-BD66-C5A16CC9D30F}"/>
    <hyperlink ref="L93" r:id="rId72" xr:uid="{9C4E226B-AC4B-453A-93CD-2391BC718811}"/>
    <hyperlink ref="L99" r:id="rId73" xr:uid="{0DED9600-B898-4A14-85B5-3CEFDE52DF9C}"/>
    <hyperlink ref="M21" r:id="rId74" xr:uid="{ECE3ADAD-6C80-453B-B9FB-EEF77B0E8D25}"/>
    <hyperlink ref="L27" r:id="rId75" xr:uid="{B991432E-F5FA-47E6-AFCB-BF05F2BE73CE}"/>
    <hyperlink ref="M134" r:id="rId76" xr:uid="{CE5640A7-6AEA-40E5-9547-1B9A9C6170DB}"/>
    <hyperlink ref="M73" r:id="rId77" xr:uid="{DE21DF23-2261-4986-AE15-1E5DD468F461}"/>
    <hyperlink ref="M76" r:id="rId78" xr:uid="{6C13B59B-586A-45D5-9B5A-DBBB76780D19}"/>
    <hyperlink ref="L165" r:id="rId79" xr:uid="{0A51BDC4-A867-41BF-8CA9-E24DCF2608C1}"/>
    <hyperlink ref="M30" r:id="rId80" xr:uid="{D02B40EC-3C70-414A-A958-55D29E884A1E}"/>
    <hyperlink ref="M15" r:id="rId81" xr:uid="{011FFA3B-A817-4B99-AA97-6834005031F9}"/>
    <hyperlink ref="M128" r:id="rId82" xr:uid="{A015A38A-CDBF-4F2C-A7B4-263F5E3AAA9C}"/>
    <hyperlink ref="M159" r:id="rId83" xr:uid="{EA3BD1A3-EC9E-4E9D-BB8E-91C8671F4CD6}"/>
    <hyperlink ref="N35" r:id="rId84" display="mailto:kbason@walshgroup.com" xr:uid="{46D98DDC-0B76-4AC0-9E3C-32D67070ECCC}"/>
    <hyperlink ref="M151" r:id="rId85" display="mailto:dgarciacoll@versar.com" xr:uid="{C1A0074F-8E9A-48B4-A9CC-79AB75AA268E}"/>
    <hyperlink ref="L79" r:id="rId86" xr:uid="{1ACD1370-1651-4FED-A82B-97928D53DE60}"/>
    <hyperlink ref="L191" r:id="rId87" xr:uid="{3870C80E-543F-47B0-AC82-7501CB58CBF0}"/>
    <hyperlink ref="M191" r:id="rId88" xr:uid="{FC8C7AD8-DDFC-48B2-A071-3D69DDFD7B71}"/>
    <hyperlink ref="L154" r:id="rId89" xr:uid="{D07EF261-FA1A-4F86-890B-CEC2449C7134}"/>
    <hyperlink ref="L171" r:id="rId90" xr:uid="{B50FA1BA-52F5-40CD-9147-66DEA3B86A58}"/>
    <hyperlink ref="M171" r:id="rId91" xr:uid="{25B1C3DB-3AC4-42EE-8AD2-D554BAD348BD}"/>
    <hyperlink ref="M87" r:id="rId92" xr:uid="{169D7F93-DCE1-4DA6-BDAD-F081474E05F8}"/>
    <hyperlink ref="M102" r:id="rId93" xr:uid="{8CFF14B7-2342-48EB-8530-BE273D78231A}"/>
    <hyperlink ref="M96" r:id="rId94" xr:uid="{DF5CF64C-636A-4249-A0E0-13868AB3F6BB}"/>
    <hyperlink ref="M165" r:id="rId95" xr:uid="{6DCA522A-91D9-4DED-A4F3-14953DDC2360}"/>
    <hyperlink ref="M140" r:id="rId96" xr:uid="{ED28935C-3134-4252-9887-411DC143515E}"/>
    <hyperlink ref="M110" r:id="rId97" xr:uid="{90046C52-DA80-4A89-A3AF-B8D5481CA91C}"/>
  </hyperlinks>
  <pageMargins left="0.25" right="0.25" top="0.75" bottom="0.75" header="0.3" footer="0.3"/>
  <pageSetup paperSize="3" scale="65" fitToHeight="0" orientation="landscape" r:id="rId98"/>
  <rowBreaks count="2" manualBreakCount="2">
    <brk id="74" min="1" max="9" man="1"/>
    <brk id="155" min="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Active Sheet</vt:lpstr>
      <vt:lpstr>'Active Sheet'!Print_Area</vt:lpstr>
      <vt:lpstr>'Active Sheet'!Print_Titles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Brandin, Michelle</dc:creator>
  <cp:lastModifiedBy>Sherman, Angela</cp:lastModifiedBy>
  <cp:lastPrinted>2025-09-19T17:19:33Z</cp:lastPrinted>
  <dcterms:created xsi:type="dcterms:W3CDTF">2023-06-06T12:03:34Z</dcterms:created>
  <dcterms:modified xsi:type="dcterms:W3CDTF">2026-02-23T13:32:09Z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b1b62f4-cb9b-4766-8dff-64a7ed23e056_Enabled">
    <vt:lpwstr>true</vt:lpwstr>
  </property>
  <property fmtid="{D5CDD505-2E9C-101B-9397-08002B2CF9AE}" pid="3" name="MSIP_Label_9b1b62f4-cb9b-4766-8dff-64a7ed23e056_SetDate">
    <vt:lpwstr>2025-08-04T15:21:09Z</vt:lpwstr>
  </property>
  <property fmtid="{D5CDD505-2E9C-101B-9397-08002B2CF9AE}" pid="4" name="MSIP_Label_9b1b62f4-cb9b-4766-8dff-64a7ed23e056_Method">
    <vt:lpwstr>Standard</vt:lpwstr>
  </property>
  <property fmtid="{D5CDD505-2E9C-101B-9397-08002B2CF9AE}" pid="5" name="MSIP_Label_9b1b62f4-cb9b-4766-8dff-64a7ed23e056_Name">
    <vt:lpwstr>Public</vt:lpwstr>
  </property>
  <property fmtid="{D5CDD505-2E9C-101B-9397-08002B2CF9AE}" pid="6" name="MSIP_Label_9b1b62f4-cb9b-4766-8dff-64a7ed23e056_SiteId">
    <vt:lpwstr>db21de5d-bc9c-420c-8f3f-8f08f85b5ada</vt:lpwstr>
  </property>
  <property fmtid="{D5CDD505-2E9C-101B-9397-08002B2CF9AE}" pid="7" name="MSIP_Label_9b1b62f4-cb9b-4766-8dff-64a7ed23e056_ActionId">
    <vt:lpwstr>97c25194-69d0-40ac-abc9-4cae4cff33bb</vt:lpwstr>
  </property>
  <property fmtid="{D5CDD505-2E9C-101B-9397-08002B2CF9AE}" pid="8" name="MSIP_Label_9b1b62f4-cb9b-4766-8dff-64a7ed23e056_ContentBits">
    <vt:lpwstr>0</vt:lpwstr>
  </property>
  <property fmtid="{D5CDD505-2E9C-101B-9397-08002B2CF9AE}" pid="9" name="MSIP_Label_9b1b62f4-cb9b-4766-8dff-64a7ed23e056_Tag">
    <vt:lpwstr>10, 3, 0, 1</vt:lpwstr>
  </property>
</Properties>
</file>