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dot.sharepoint.com/teams/COForecastingandProjectCost/Shared Documents/IPC - Independent Project Cost/Files for Website/"/>
    </mc:Choice>
  </mc:AlternateContent>
  <xr:revisionPtr revIDLastSave="2" documentId="8_{4F5E10A2-9384-428F-8B95-0598294E0898}" xr6:coauthVersionLast="47" xr6:coauthVersionMax="47" xr10:uidLastSave="{36D3CFEC-198F-4121-8040-40CB540278D2}"/>
  <bookViews>
    <workbookView xWindow="-120" yWindow="-120" windowWidth="29040" windowHeight="15720" tabRatio="278" xr2:uid="{ABDF15ED-72D2-4F3C-B61E-2D035A505ED7}"/>
  </bookViews>
  <sheets>
    <sheet name="Risk Register" sheetId="1" r:id="rId1"/>
    <sheet name="Risk Event List" sheetId="2" r:id="rId2"/>
  </sheets>
  <definedNames>
    <definedName name="_xlnm._FilterDatabase" localSheetId="1" hidden="1">'Risk Event List'!$A$2:$AC$214</definedName>
    <definedName name="_xlnm._FilterDatabase" localSheetId="0" hidden="1">'Risk Register'!$A$5:$O$34</definedName>
    <definedName name="_xlnm.Print_Area" localSheetId="0">'Risk Register'!$A$1:$O$37</definedName>
    <definedName name="_xlnm.Print_Titles" localSheetId="0">'Risk Register'!$1:$5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1" l="1"/>
  <c r="J2" i="1"/>
  <c r="J34" i="1"/>
  <c r="J33" i="1"/>
  <c r="J32" i="1"/>
  <c r="J31" i="1"/>
  <c r="J30" i="1"/>
  <c r="J29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28" i="1"/>
  <c r="J7" i="1"/>
  <c r="I4" i="1" l="1"/>
</calcChain>
</file>

<file path=xl/sharedStrings.xml><?xml version="1.0" encoding="utf-8"?>
<sst xmlns="http://schemas.openxmlformats.org/spreadsheetml/2006/main" count="451" uniqueCount="253">
  <si>
    <t>PROJECT NAME:</t>
  </si>
  <si>
    <t xml:space="preserve">TIME IMPACTS: </t>
  </si>
  <si>
    <t>Days</t>
  </si>
  <si>
    <t xml:space="preserve">DATE:  </t>
  </si>
  <si>
    <t>RISK #</t>
  </si>
  <si>
    <t>STATUS (Active or Retired)</t>
  </si>
  <si>
    <t>TIME IMPACT</t>
  </si>
  <si>
    <t>PRIORITY (1=High 3=Low)</t>
  </si>
  <si>
    <t>MITIGATION STRATEGY</t>
  </si>
  <si>
    <t>ASSUMPTIONS / BASIS FOR COST IMPACTS</t>
  </si>
  <si>
    <t>PROBABILITY (0-100%)</t>
  </si>
  <si>
    <t>WEIGHTED COST (Probability x Weighted Cost)</t>
  </si>
  <si>
    <t xml:space="preserve">COST IMPACT </t>
  </si>
  <si>
    <t>WEIGHTED TIME (Time Impact x Probability)</t>
  </si>
  <si>
    <t>RISK EVENT</t>
  </si>
  <si>
    <t>RISK TRIGGER</t>
  </si>
  <si>
    <t>IPC RISK REGISTER</t>
  </si>
  <si>
    <t>PROJECT UNKNOWNS:</t>
  </si>
  <si>
    <t>Community Outreach</t>
  </si>
  <si>
    <t>Late scope changes are requested</t>
  </si>
  <si>
    <t>Lack of community support</t>
  </si>
  <si>
    <t>New concerns emerge</t>
  </si>
  <si>
    <t>Uncertain political and public support</t>
  </si>
  <si>
    <t>Unresolved community outreach issues</t>
  </si>
  <si>
    <t>Concerns about viewshed revises design</t>
  </si>
  <si>
    <t>Could request a different more costly design</t>
  </si>
  <si>
    <t>Construction</t>
  </si>
  <si>
    <t>Third-party delays during construction</t>
  </si>
  <si>
    <t>Problem with construction sequencing/staging/phasing</t>
  </si>
  <si>
    <t>Supply chain material procurement issues/Materials availability</t>
  </si>
  <si>
    <t>Longer than anticipated haul routes</t>
  </si>
  <si>
    <t>Project location is difficult to access</t>
  </si>
  <si>
    <t>Extensive temporary drainage is required</t>
  </si>
  <si>
    <t>Vibration monitoring required</t>
  </si>
  <si>
    <t>Specifications all quantity overages without additional approvals</t>
  </si>
  <si>
    <t>Throw away work due to adjacent corridor projects</t>
  </si>
  <si>
    <t>Additional temporary asphalt anticipated</t>
  </si>
  <si>
    <t>Road user claims - vehicular damage - guardrail damage etc.</t>
  </si>
  <si>
    <t>Off system road detour causes accelerated degradation of the roadway surface</t>
  </si>
  <si>
    <t>Non critical temporary walls anticipated</t>
  </si>
  <si>
    <t>MOT pay items not included in base estimate</t>
  </si>
  <si>
    <t>(Multiple) stipends required due to DB or PDB</t>
  </si>
  <si>
    <t>Constructability issues due to constrained areas etc.</t>
  </si>
  <si>
    <t>Time work restrictions for pile driving</t>
  </si>
  <si>
    <t>Temporary wire walls are needed</t>
  </si>
  <si>
    <t>Marine construction equipment/methods are required</t>
  </si>
  <si>
    <t>Temporary bridge is required during construction</t>
  </si>
  <si>
    <t>Early works items create throw away work</t>
  </si>
  <si>
    <t>Complex MOT to maintain local access</t>
  </si>
  <si>
    <t>Anticipated ATC Alternative Technical Concept submittals by contractor</t>
  </si>
  <si>
    <t>Temporary barrier is required</t>
  </si>
  <si>
    <t>Unanticipated weather delays</t>
  </si>
  <si>
    <t>Insufficient or limited construction or staging areas</t>
  </si>
  <si>
    <t>Work done using barge/crane</t>
  </si>
  <si>
    <t>Material shortages anticipated</t>
  </si>
  <si>
    <t>Work height clearances due to nearby airport</t>
  </si>
  <si>
    <t>Contractor is required to maintain roadway corridor for an extended period</t>
  </si>
  <si>
    <t>Contracting &amp; Procurement</t>
  </si>
  <si>
    <t>Key staff change/substitution</t>
  </si>
  <si>
    <t>No or low staff redundancy</t>
  </si>
  <si>
    <t>Scope creep/changes</t>
  </si>
  <si>
    <t>Scope with low detail on complex project</t>
  </si>
  <si>
    <t>Low number of bidders</t>
  </si>
  <si>
    <t>Delivery and procurement approach</t>
  </si>
  <si>
    <t>Ambiguous contract provisions</t>
  </si>
  <si>
    <t>Contract document conflicts</t>
  </si>
  <si>
    <t>Staff has conflicting priorities/overworked</t>
  </si>
  <si>
    <t>Workforce turnover issues</t>
  </si>
  <si>
    <t>Unknown/unidentified project scope. (i.e. Bridge joints/bearings/drainage/signing/striping/lighting/ITS/specialty coatings/railings)</t>
  </si>
  <si>
    <t>Increased lettings lead to reduced competition</t>
  </si>
  <si>
    <t>Workforce development issues</t>
  </si>
  <si>
    <t>Potential lawsuit contributes to project changes</t>
  </si>
  <si>
    <t>Unrealistic schedule</t>
  </si>
  <si>
    <t>Potential for award to be protested</t>
  </si>
  <si>
    <t>Design</t>
  </si>
  <si>
    <t>New alignment is required</t>
  </si>
  <si>
    <t>Limited/outdated survey data</t>
  </si>
  <si>
    <t>Change in earthwork design</t>
  </si>
  <si>
    <t>Project commitments</t>
  </si>
  <si>
    <t>Reconstruction of concrete pavement due to substandard thickness for widening project</t>
  </si>
  <si>
    <t>Additional lighting is required</t>
  </si>
  <si>
    <t>Design is not to FDOT standards</t>
  </si>
  <si>
    <t>Value Engineering Opportunities</t>
  </si>
  <si>
    <t>Inaccurate assumptions during the planning phase</t>
  </si>
  <si>
    <t>Changes in design criteria/requirements</t>
  </si>
  <si>
    <t>Additional signage requiring structural design is required</t>
  </si>
  <si>
    <t>Maintain ITS facilities during construction</t>
  </si>
  <si>
    <t>Exceptions/Variations not approved</t>
  </si>
  <si>
    <t>ITS technology advancements included in project</t>
  </si>
  <si>
    <t>Existing number of lanes must be maintained throughout construction</t>
  </si>
  <si>
    <t>Riparian/littoral rights</t>
  </si>
  <si>
    <t>Pavement type selection is undecided and higher cost is used</t>
  </si>
  <si>
    <t>Drainage</t>
  </si>
  <si>
    <t>Change in conveyance size requirements</t>
  </si>
  <si>
    <t>Additional impervious area is needed over what was permitted</t>
  </si>
  <si>
    <t>Pipe size/diameter changes</t>
  </si>
  <si>
    <t>Pipe length changes</t>
  </si>
  <si>
    <t>Pond design updated additional earthwork required</t>
  </si>
  <si>
    <t>Fence is required</t>
  </si>
  <si>
    <t>Ponds drain to an impaired water body</t>
  </si>
  <si>
    <t>New joint use pond location</t>
  </si>
  <si>
    <t>Additional turf/sod required</t>
  </si>
  <si>
    <t>Environmental</t>
  </si>
  <si>
    <t>Difficulty in obtaining environmental data and/or delineation approvals</t>
  </si>
  <si>
    <t>Hazardous waste or contamination within project limits</t>
  </si>
  <si>
    <t>Regulatory agency updated or created new rules</t>
  </si>
  <si>
    <t>Environmental document requires updates</t>
  </si>
  <si>
    <t>New environmental document is required</t>
  </si>
  <si>
    <t>Archeological sensitive area</t>
  </si>
  <si>
    <t>Historical structures in project corridor or construction limits</t>
  </si>
  <si>
    <t>Noise walls anticipated</t>
  </si>
  <si>
    <t>4(f) impacts</t>
  </si>
  <si>
    <t>Project within the Coastal Construction Control Line</t>
  </si>
  <si>
    <t>Project near an OFW Outstanding Florida Water</t>
  </si>
  <si>
    <t>Project impacts a floodplain area</t>
  </si>
  <si>
    <t>Insufficient wetland mitigation credits</t>
  </si>
  <si>
    <t>Nearby airport</t>
  </si>
  <si>
    <t>Additional wetland impacts anticipated</t>
  </si>
  <si>
    <t>Additional environmental analysis/update is required</t>
  </si>
  <si>
    <t>Lead and/or asbestos found onsite</t>
  </si>
  <si>
    <t>Geotechnical</t>
  </si>
  <si>
    <t>Structural foundation/material changes required</t>
  </si>
  <si>
    <t>Adverse groundwater conditions (pavement base/pond elevations)</t>
  </si>
  <si>
    <t>High water table</t>
  </si>
  <si>
    <t>Unsuitable material removal (muck/organics/plastic/clay etc.)</t>
  </si>
  <si>
    <t>Geogrid/geosynthetic material/soil stabilization is required</t>
  </si>
  <si>
    <t>Limited geotechnical information available</t>
  </si>
  <si>
    <t>Black base required</t>
  </si>
  <si>
    <t>Surcharging is required</t>
  </si>
  <si>
    <t>Hard layer different than anticipated for structural piling</t>
  </si>
  <si>
    <t>Excavated material cannot be used for earthwork balancing</t>
  </si>
  <si>
    <t>Govt and NGO Coordination</t>
  </si>
  <si>
    <t>Transfer maintenance agreements</t>
  </si>
  <si>
    <t>Joint Use agreement different than anticipated</t>
  </si>
  <si>
    <t>Reimbursement agreements</t>
  </si>
  <si>
    <t>Requested changes to project</t>
  </si>
  <si>
    <t>Community redevelopment planning requests</t>
  </si>
  <si>
    <t>Local funding agreements with/without conditions</t>
  </si>
  <si>
    <t>Local government planning</t>
  </si>
  <si>
    <t>Transportation Planning Organization priorities change</t>
  </si>
  <si>
    <t>Non governmental organization requests</t>
  </si>
  <si>
    <t>Temporary transfer of right of way agreements</t>
  </si>
  <si>
    <t>Construction maintenance agreements</t>
  </si>
  <si>
    <t>Lighting/Landscaping agreements different than anticipated</t>
  </si>
  <si>
    <t>Landscaping</t>
  </si>
  <si>
    <t>Aesthetics/Hardscape (2%-4% of structural/wall/bridge cost)</t>
  </si>
  <si>
    <t>Landscaping not previously included (1.5% of project total)</t>
  </si>
  <si>
    <t>Protection of existing trees</t>
  </si>
  <si>
    <t>Management / Funding</t>
  </si>
  <si>
    <t>Coordination with adjacent projects</t>
  </si>
  <si>
    <t>Poor communication with project team</t>
  </si>
  <si>
    <t>Project schedule/quality issues</t>
  </si>
  <si>
    <t>Appropriate staff not assigned to project</t>
  </si>
  <si>
    <t>Project placed on the APP list (Advance Production Potential)</t>
  </si>
  <si>
    <t>Project is not fully funded</t>
  </si>
  <si>
    <t>Priorities change within FDOT departments</t>
  </si>
  <si>
    <t>Accelerated schedule reduces planning phase and creates uncertainty</t>
  </si>
  <si>
    <t>Requested schedule change</t>
  </si>
  <si>
    <t>Limited budget restricts scope additions</t>
  </si>
  <si>
    <t>Market conditions/inflation</t>
  </si>
  <si>
    <t>New funding source is available</t>
  </si>
  <si>
    <t>Original funding source is no longer viable</t>
  </si>
  <si>
    <t>Political</t>
  </si>
  <si>
    <t>Coordination with commercial interests</t>
  </si>
  <si>
    <t>Public commitments from politics/leadership</t>
  </si>
  <si>
    <t>Political support for project changes</t>
  </si>
  <si>
    <t>Rail</t>
  </si>
  <si>
    <t>Work adjacent to or within railroad right of way (rail involvement)</t>
  </si>
  <si>
    <t>Railroad policy change requires plan updates</t>
  </si>
  <si>
    <t>Shortage of rail flaggers</t>
  </si>
  <si>
    <t>Number of trains at crossings increase (could decrease productivity and increase construction time)</t>
  </si>
  <si>
    <t>Unforeseen rail involvement</t>
  </si>
  <si>
    <t>Bridge replacement over rail right of way is subject to new requirements</t>
  </si>
  <si>
    <t>Additional drainage facilities are required due to rail involvement</t>
  </si>
  <si>
    <t>Rail owner requires unexpected changes during construction</t>
  </si>
  <si>
    <t>Additional trains rerouted to adjacent railroad</t>
  </si>
  <si>
    <t>Commitment to construct addition provisions for commuter rail within the project limits</t>
  </si>
  <si>
    <t>Rail requirements not identified during planning/design</t>
  </si>
  <si>
    <t>Special provision for increased insurance is required</t>
  </si>
  <si>
    <t>Increased train movements result in delay and productivity loss</t>
  </si>
  <si>
    <t>Crash walls required</t>
  </si>
  <si>
    <t>Reduced/no flagger availability from 2nd week in November to 1st week in January</t>
  </si>
  <si>
    <t>Changes to footprint within rail right of way necessitates a new easement</t>
  </si>
  <si>
    <t>Right of Way</t>
  </si>
  <si>
    <t>Accelerating pace of development in project corridor</t>
  </si>
  <si>
    <t>Interagency Right of Way transfers are delayed</t>
  </si>
  <si>
    <t>Right of Way is acquired after construction start for alternative contracting projects</t>
  </si>
  <si>
    <t>Right of Way is too constrained for planned construction activities/constructability</t>
  </si>
  <si>
    <t>Additional acquisitions required due to design changes</t>
  </si>
  <si>
    <t>Removal of private construction withing FDOT Right of Way</t>
  </si>
  <si>
    <t>Right of Way acquisition not completed on time</t>
  </si>
  <si>
    <t>Structural</t>
  </si>
  <si>
    <t>Bridge redesign/analysis</t>
  </si>
  <si>
    <t>Change in wall height/length</t>
  </si>
  <si>
    <t>Pier protection required</t>
  </si>
  <si>
    <t>Widened roadway necessitates a grade separated pedestrian crossing</t>
  </si>
  <si>
    <t>Revised bridge hydraulic report</t>
  </si>
  <si>
    <t>Bridge clearance issues</t>
  </si>
  <si>
    <t>Bridge approach cost not included</t>
  </si>
  <si>
    <t>Additional walls other than at bridges anticipated (e.g. cut/MSE)</t>
  </si>
  <si>
    <t>Changes in design (girder type, steel vs concrete, pile count, girder count, span length, beams per span, web depth, bridge length/width, footer column &amp; cap type/dimensions)</t>
  </si>
  <si>
    <t>Conservative wall design</t>
  </si>
  <si>
    <t>Pedestrian over/under pass replaced</t>
  </si>
  <si>
    <t>LRE used per SF pricing that is too low</t>
  </si>
  <si>
    <t>Bridge culvert needs to be extended/replaced</t>
  </si>
  <si>
    <t>Scour issues anticipated</t>
  </si>
  <si>
    <t>Removal of existing structures</t>
  </si>
  <si>
    <t>Conservative bridge design</t>
  </si>
  <si>
    <t>Complex construction methods (e.g. top down construction)</t>
  </si>
  <si>
    <t>Tolls</t>
  </si>
  <si>
    <t>Update in number of gantries required</t>
  </si>
  <si>
    <t>Potential changes in technology</t>
  </si>
  <si>
    <t>Upgraded measures to prevent unauthorized access to express lanes</t>
  </si>
  <si>
    <t>Additional plaza is needed</t>
  </si>
  <si>
    <t>Utilities</t>
  </si>
  <si>
    <t>Utility owner delays during design</t>
  </si>
  <si>
    <t>Unknown/unclaimed utility encountered during construction</t>
  </si>
  <si>
    <t>Local government delays utility relocation due to financial hardships</t>
  </si>
  <si>
    <t>Reconstruction of utilities by third party contractor</t>
  </si>
  <si>
    <t>Relocation of existing FDOT owned utilities is required</t>
  </si>
  <si>
    <t>Utility owner delays during construction</t>
  </si>
  <si>
    <t>Bridge widening/replacement requires relocation of utilities</t>
  </si>
  <si>
    <t>Utility does not have as-built data and cannot provide markups</t>
  </si>
  <si>
    <t>Utility does not have tracer wire and cannot be located</t>
  </si>
  <si>
    <t>Utility work by permit is installed after design but prior to construction</t>
  </si>
  <si>
    <t>Design cannot avoid reimbursable utilities</t>
  </si>
  <si>
    <t>Major utility relocations are required</t>
  </si>
  <si>
    <t>Electrical utility cannot de-energize</t>
  </si>
  <si>
    <t>Utility offset requirements cannot be accommodated</t>
  </si>
  <si>
    <t>Existing utility is in an easement</t>
  </si>
  <si>
    <t>Existing utility is in a duct bank</t>
  </si>
  <si>
    <t>Utility owner does not abide by the Utility Owners Agreement</t>
  </si>
  <si>
    <t>Funding change from state to federal makes utilities reimbursable</t>
  </si>
  <si>
    <t>Distance to needed utilities different than anticipated, e.g. electrical, water, sewer, etc.</t>
  </si>
  <si>
    <t>Cost for electrical connections higher/lower than typical</t>
  </si>
  <si>
    <t>Change in project alignment or other design features requires utility relocations</t>
  </si>
  <si>
    <t>Sub-aqueous utility lines present within construction limits</t>
  </si>
  <si>
    <t>Project Unknown or Contractor-owned Risk</t>
  </si>
  <si>
    <t>OTHER RISKS (SEE RISK EVENT LIST)</t>
  </si>
  <si>
    <t>Risk Events to be considered for the Risk Register</t>
  </si>
  <si>
    <t>CONTACTOR-OWNED RISK</t>
  </si>
  <si>
    <t>RISKS ADDRESSED IN SPECIFICATIONS</t>
  </si>
  <si>
    <t>Unidentified geotechnical conditions may delay the schedule and require additional supervision and work</t>
  </si>
  <si>
    <t>Existing field conditions differ from contract documents, potentially causing delays or additional costs</t>
  </si>
  <si>
    <t>Design concept only (Alternative Contracting Methods) may require accelerated construction costs to maintain schedule</t>
  </si>
  <si>
    <t>Delay in permitting approval (WMD, USACE, FDEP, etc.) For alternative bidding, additional costs include but are not limited to mobilization, extended overhead, etc.</t>
  </si>
  <si>
    <t>Pavement overbuild required (For alternative contracting,  additional temporary asphalt overbuild is required if the existing roadway survey is not accurate.)</t>
  </si>
  <si>
    <t>Endangered species on project corridor. Mitigation or relocations required.</t>
  </si>
  <si>
    <t>Material and subcontractor price escalation for extended contract time due to delays</t>
  </si>
  <si>
    <t>Site requires maintenance that is more than standard projects</t>
  </si>
  <si>
    <t>Existing structures settle during construction requiring additional precautions delaying the project</t>
  </si>
  <si>
    <t>RISK CATEGORY</t>
  </si>
  <si>
    <t>DETAILED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</si>
</sst>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&quot;$&quot;#,##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color rgb="FF000000"/>
      <name val="Times New Roman"/>
      <family val="1"/>
    </font>
    <font>
      <sz val="11"/>
      <color indexed="8"/>
      <name val="Calibri"/>
      <family val="2"/>
    </font>
    <font>
      <b/>
      <sz val="2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8"/>
      <color rgb="FF002060"/>
      <name val="Calibri"/>
      <family val="2"/>
      <scheme val="minor"/>
    </font>
    <font>
      <b/>
      <sz val="16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000000"/>
      <name val="Calibri"/>
      <family val="2"/>
    </font>
    <font>
      <b/>
      <u val="singleAccounting"/>
      <sz val="16"/>
      <color rgb="FF002060"/>
      <name val="Calibri"/>
      <family val="2"/>
      <scheme val="minor"/>
    </font>
    <font>
      <sz val="16"/>
      <color rgb="FF002060"/>
      <name val="Calibri"/>
      <family val="2"/>
      <scheme val="minor"/>
    </font>
    <font>
      <b/>
      <u/>
      <sz val="16"/>
      <color rgb="FF002060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0">
    <xf numFmtId="0" fontId="0" fillId="0" borderId="0"/>
    <xf numFmtId="44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0" fontId="4" fillId="0" borderId="0"/>
    <xf numFmtId="0" fontId="6" fillId="0" borderId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3" borderId="0" applyNumberFormat="0" applyBorder="0" applyAlignment="0" applyProtection="0"/>
    <xf numFmtId="9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</cellStyleXfs>
  <cellXfs count="70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/>
    <xf numFmtId="0" fontId="13" fillId="5" borderId="2" xfId="0" applyFont="1" applyFill="1" applyBorder="1"/>
    <xf numFmtId="0" fontId="13" fillId="5" borderId="3" xfId="0" applyFont="1" applyFill="1" applyBorder="1"/>
    <xf numFmtId="0" fontId="13" fillId="5" borderId="3" xfId="0" applyFont="1" applyFill="1" applyBorder="1" applyAlignment="1">
      <alignment horizontal="center" vertical="center"/>
    </xf>
    <xf numFmtId="0" fontId="13" fillId="5" borderId="5" xfId="0" applyFont="1" applyFill="1" applyBorder="1"/>
    <xf numFmtId="0" fontId="13" fillId="5" borderId="0" xfId="0" applyFont="1" applyFill="1"/>
    <xf numFmtId="0" fontId="13" fillId="5" borderId="0" xfId="0" applyFont="1" applyFill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5" borderId="3" xfId="0" applyFont="1" applyFill="1" applyBorder="1" applyAlignment="1">
      <alignment vertical="top"/>
    </xf>
    <xf numFmtId="0" fontId="14" fillId="5" borderId="0" xfId="0" applyFont="1" applyFill="1" applyAlignment="1">
      <alignment horizontal="right" vertical="top"/>
    </xf>
    <xf numFmtId="0" fontId="0" fillId="0" borderId="0" xfId="0" applyAlignment="1">
      <alignment vertical="top"/>
    </xf>
    <xf numFmtId="0" fontId="12" fillId="4" borderId="1" xfId="5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vertical="top"/>
    </xf>
    <xf numFmtId="0" fontId="16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 vertical="center"/>
    </xf>
    <xf numFmtId="0" fontId="10" fillId="0" borderId="0" xfId="0" applyFont="1"/>
    <xf numFmtId="0" fontId="3" fillId="0" borderId="0" xfId="0" applyFont="1" applyAlignment="1">
      <alignment horizontal="right" vertical="center"/>
    </xf>
    <xf numFmtId="44" fontId="3" fillId="0" borderId="0" xfId="0" applyNumberFormat="1" applyFont="1"/>
    <xf numFmtId="0" fontId="0" fillId="0" borderId="0" xfId="0" quotePrefix="1"/>
    <xf numFmtId="0" fontId="6" fillId="0" borderId="0" xfId="0" applyFont="1"/>
    <xf numFmtId="0" fontId="12" fillId="4" borderId="1" xfId="0" applyFont="1" applyFill="1" applyBorder="1" applyAlignment="1">
      <alignment horizontal="center" vertical="center"/>
    </xf>
    <xf numFmtId="0" fontId="12" fillId="4" borderId="1" xfId="5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top" wrapText="1"/>
    </xf>
    <xf numFmtId="9" fontId="12" fillId="4" borderId="1" xfId="5" applyNumberFormat="1" applyFont="1" applyFill="1" applyBorder="1" applyAlignment="1">
      <alignment horizontal="center" vertical="center" wrapText="1"/>
    </xf>
    <xf numFmtId="165" fontId="12" fillId="4" borderId="1" xfId="1" applyNumberFormat="1" applyFont="1" applyFill="1" applyBorder="1" applyAlignment="1">
      <alignment horizontal="center" vertical="center" wrapText="1"/>
    </xf>
    <xf numFmtId="0" fontId="12" fillId="4" borderId="1" xfId="0" quotePrefix="1" applyFont="1" applyFill="1" applyBorder="1" applyAlignment="1">
      <alignment horizontal="left" vertical="center" wrapText="1"/>
    </xf>
    <xf numFmtId="0" fontId="12" fillId="4" borderId="1" xfId="5" applyFont="1" applyFill="1" applyBorder="1" applyAlignment="1">
      <alignment vertical="center" wrapText="1"/>
    </xf>
    <xf numFmtId="0" fontId="17" fillId="4" borderId="1" xfId="5" applyFont="1" applyFill="1" applyBorder="1" applyAlignment="1">
      <alignment vertical="center" wrapText="1"/>
    </xf>
    <xf numFmtId="0" fontId="12" fillId="7" borderId="1" xfId="5" applyFont="1" applyFill="1" applyBorder="1" applyAlignment="1">
      <alignment horizontal="center" vertical="center" wrapText="1"/>
    </xf>
    <xf numFmtId="165" fontId="12" fillId="0" borderId="1" xfId="1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5" applyFont="1" applyBorder="1" applyAlignment="1">
      <alignment vertical="center" wrapText="1"/>
    </xf>
    <xf numFmtId="9" fontId="12" fillId="0" borderId="1" xfId="5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left" vertical="center" wrapText="1"/>
    </xf>
    <xf numFmtId="9" fontId="12" fillId="0" borderId="1" xfId="1" applyNumberFormat="1" applyFont="1" applyFill="1" applyBorder="1" applyAlignment="1">
      <alignment horizontal="center" vertical="center"/>
    </xf>
    <xf numFmtId="0" fontId="12" fillId="0" borderId="1" xfId="5" applyFont="1" applyBorder="1" applyAlignment="1">
      <alignment vertical="top" wrapText="1"/>
    </xf>
    <xf numFmtId="0" fontId="12" fillId="0" borderId="1" xfId="5" applyFont="1" applyBorder="1" applyAlignment="1">
      <alignment horizontal="left" vertical="top" wrapText="1"/>
    </xf>
    <xf numFmtId="165" fontId="12" fillId="0" borderId="1" xfId="1" applyNumberFormat="1" applyFont="1" applyFill="1" applyBorder="1" applyAlignment="1">
      <alignment horizontal="center" vertical="center"/>
    </xf>
    <xf numFmtId="44" fontId="12" fillId="0" borderId="1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14" fillId="5" borderId="6" xfId="0" applyFont="1" applyFill="1" applyBorder="1"/>
    <xf numFmtId="0" fontId="14" fillId="5" borderId="3" xfId="0" applyFont="1" applyFill="1" applyBorder="1" applyAlignment="1">
      <alignment horizontal="center"/>
    </xf>
    <xf numFmtId="0" fontId="14" fillId="5" borderId="3" xfId="0" applyFont="1" applyFill="1" applyBorder="1"/>
    <xf numFmtId="0" fontId="19" fillId="5" borderId="3" xfId="0" applyFont="1" applyFill="1" applyBorder="1"/>
    <xf numFmtId="0" fontId="14" fillId="5" borderId="3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vertical="center"/>
    </xf>
    <xf numFmtId="164" fontId="14" fillId="5" borderId="6" xfId="0" applyNumberFormat="1" applyFont="1" applyFill="1" applyBorder="1" applyAlignment="1">
      <alignment vertical="center"/>
    </xf>
    <xf numFmtId="0" fontId="19" fillId="5" borderId="0" xfId="0" applyFont="1" applyFill="1" applyAlignment="1">
      <alignment horizontal="center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164" fontId="15" fillId="5" borderId="6" xfId="0" applyNumberFormat="1" applyFont="1" applyFill="1" applyBorder="1" applyAlignment="1">
      <alignment horizontal="left" vertical="center"/>
    </xf>
    <xf numFmtId="0" fontId="13" fillId="5" borderId="4" xfId="0" applyFont="1" applyFill="1" applyBorder="1" applyAlignment="1">
      <alignment horizontal="left" vertical="center"/>
    </xf>
    <xf numFmtId="164" fontId="15" fillId="5" borderId="7" xfId="0" applyNumberFormat="1" applyFont="1" applyFill="1" applyBorder="1" applyAlignment="1">
      <alignment horizontal="left" vertical="center"/>
    </xf>
    <xf numFmtId="0" fontId="22" fillId="8" borderId="0" xfId="0" applyFont="1" applyFill="1"/>
    <xf numFmtId="0" fontId="22" fillId="8" borderId="0" xfId="0" applyFont="1" applyFill="1" applyAlignment="1">
      <alignment horizontal="center"/>
    </xf>
    <xf numFmtId="0" fontId="14" fillId="5" borderId="0" xfId="0" applyFont="1" applyFill="1"/>
    <xf numFmtId="0" fontId="5" fillId="2" borderId="10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 indent="1" readingOrder="1"/>
    </xf>
    <xf numFmtId="5" fontId="18" fillId="6" borderId="6" xfId="0" applyNumberFormat="1" applyFont="1" applyFill="1" applyBorder="1" applyAlignment="1">
      <alignment horizontal="center"/>
    </xf>
    <xf numFmtId="0" fontId="21" fillId="0" borderId="0" xfId="0" applyFont="1" applyAlignment="1">
      <alignment horizontal="left"/>
    </xf>
  </cellXfs>
  <cellStyles count="40">
    <cellStyle name="Accent2 2" xfId="24" xr:uid="{AE86CEDD-C287-4F64-A79A-891C627356C0}"/>
    <cellStyle name="Comma 10" xfId="7" xr:uid="{739843F9-A747-4675-864C-929721AA45A7}"/>
    <cellStyle name="Comma 2" xfId="27" xr:uid="{F19CBAF4-0604-4E88-AC15-F39151E55F40}"/>
    <cellStyle name="Comma 2 2" xfId="3" xr:uid="{06D5EA63-3390-4029-B7A4-C40F1CF7299D}"/>
    <cellStyle name="Comma 3" xfId="6" xr:uid="{A5301A41-7697-4D72-ACE2-E9E2EAE0B752}"/>
    <cellStyle name="Comma 6" xfId="8" xr:uid="{EC2F2803-E504-4A7E-8A89-B34D298C272D}"/>
    <cellStyle name="Currency" xfId="1" builtinId="4"/>
    <cellStyle name="Currency 2" xfId="9" xr:uid="{492F7E34-D47F-4560-B9F0-113F6E8F95C9}"/>
    <cellStyle name="Currency 3" xfId="10" xr:uid="{19465876-B687-4B66-A8AE-8CEE9A414E15}"/>
    <cellStyle name="Currency 3 2" xfId="28" xr:uid="{D28BFEA2-85F5-4766-BB38-DB754AEE1EA6}"/>
    <cellStyle name="Normal" xfId="0" builtinId="0"/>
    <cellStyle name="Normal 13" xfId="13" xr:uid="{2F3186CC-FB77-471D-B3EC-C046950E6B22}"/>
    <cellStyle name="Normal 13 2" xfId="2" xr:uid="{1FAE1719-84B9-48F1-B9F0-40E5CCBB9BB9}"/>
    <cellStyle name="Normal 16" xfId="14" xr:uid="{4C1437E2-6E32-474F-96B2-3735A909CE0C}"/>
    <cellStyle name="Normal 16 2" xfId="29" xr:uid="{F01198C5-7973-4AEC-ADE6-68E59864929B}"/>
    <cellStyle name="Normal 17" xfId="15" xr:uid="{4D71EF7C-30DF-43DF-ACD2-531952BC998D}"/>
    <cellStyle name="Normal 17 2" xfId="30" xr:uid="{0FB1D0F2-ABBA-47B1-9AA5-BBF5D47A2CA8}"/>
    <cellStyle name="Normal 18" xfId="16" xr:uid="{3BF96403-0E32-4453-9F3E-21AAB44BC5D5}"/>
    <cellStyle name="Normal 18 2" xfId="31" xr:uid="{69DEC80B-65AF-4A06-8436-21CB13F684EA}"/>
    <cellStyle name="Normal 19" xfId="17" xr:uid="{3FE7B73C-9C4D-4882-8794-D5A2E5485F18}"/>
    <cellStyle name="Normal 19 2" xfId="32" xr:uid="{45EAD6D2-346D-4D0E-8075-058273906CBC}"/>
    <cellStyle name="Normal 2" xfId="5" xr:uid="{7FF03421-2F02-4C53-A5DC-E24C89AD646C}"/>
    <cellStyle name="Normal 2 3" xfId="4" xr:uid="{A8AD28EC-56CB-4D00-B09E-743EDCA0D057}"/>
    <cellStyle name="Normal 20" xfId="18" xr:uid="{5280F54D-44E3-4385-B225-BC21BC8638E3}"/>
    <cellStyle name="Normal 20 2" xfId="33" xr:uid="{CFDDBB52-0B1F-46EC-A9BA-1801E04B33A1}"/>
    <cellStyle name="Normal 21" xfId="19" xr:uid="{0310A368-63E8-44B4-AF2E-9D2ADDD6405A}"/>
    <cellStyle name="Normal 21 2" xfId="34" xr:uid="{77FEC456-ECB5-463F-8C18-D7684B02B0D7}"/>
    <cellStyle name="Normal 22" xfId="20" xr:uid="{D13A3F9C-C19F-473E-885C-2899DB78ECB1}"/>
    <cellStyle name="Normal 22 2" xfId="35" xr:uid="{70971EFB-FF9A-4A34-A637-D20C659D01F7}"/>
    <cellStyle name="Normal 23" xfId="21" xr:uid="{7CDEDDA4-4E64-4E86-A3E6-AC591579EDD0}"/>
    <cellStyle name="Normal 23 2" xfId="36" xr:uid="{B91FFFBE-A349-4376-B88E-7FD26927A692}"/>
    <cellStyle name="Normal 25" xfId="23" xr:uid="{B5862D2D-E399-4F90-BD3A-587ABDDD8588}"/>
    <cellStyle name="Normal 25 2" xfId="38" xr:uid="{DFC919F4-3577-4D09-BAB4-AB1841AF7BAF}"/>
    <cellStyle name="Normal 26" xfId="22" xr:uid="{4EB7F750-91B5-4F20-A59B-C37A469D84C6}"/>
    <cellStyle name="Normal 26 2" xfId="37" xr:uid="{ADEAB10C-1FBF-47BD-A045-6885A13426BC}"/>
    <cellStyle name="Normal 3" xfId="26" xr:uid="{EE3348C4-BE28-4005-9153-E9A6B1F95287}"/>
    <cellStyle name="Normal 3 2" xfId="39" xr:uid="{57998045-2D5E-4BBB-92BE-87EDBF12981B}"/>
    <cellStyle name="Normal 7" xfId="11" xr:uid="{163CCA70-7E1A-410C-B472-984E50CA0A67}"/>
    <cellStyle name="Percent 2" xfId="25" xr:uid="{E12EF6C6-D2F6-46F0-9561-3656F1A80D3D}"/>
    <cellStyle name="Percent 3" xfId="12" xr:uid="{84C5280D-C994-4B66-98A2-ADE506084798}"/>
  </cellStyles>
  <dxfs count="6">
    <dxf>
      <font>
        <condense val="0"/>
        <extend val="0"/>
        <color indexed="9"/>
      </font>
      <fill>
        <patternFill>
          <bgColor indexed="57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57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57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</dxfs>
  <tableStyles count="0" defaultTableStyle="TableStyleMedium2" defaultPivotStyle="PivotStyleLight16"/>
  <colors>
    <mruColors>
      <color rgb="FFE0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7359</xdr:colOff>
      <xdr:row>2</xdr:row>
      <xdr:rowOff>4741</xdr:rowOff>
    </xdr:from>
    <xdr:to>
      <xdr:col>0</xdr:col>
      <xdr:colOff>2312512</xdr:colOff>
      <xdr:row>4</xdr:row>
      <xdr:rowOff>1928</xdr:rowOff>
    </xdr:to>
    <xdr:pic>
      <xdr:nvPicPr>
        <xdr:cNvPr id="5" name="Picture 4" descr="FDOT Logo">
          <a:extLst>
            <a:ext uri="{FF2B5EF4-FFF2-40B4-BE49-F238E27FC236}">
              <a16:creationId xmlns:a16="http://schemas.microsoft.com/office/drawing/2014/main" id="{747637D0-2342-AE7E-1BE2-3E8AF6D0A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59" y="424356"/>
          <a:ext cx="2343510" cy="8113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ADB1C-AA9A-4D93-A298-124A908E4372}">
  <sheetPr>
    <pageSetUpPr fitToPage="1"/>
  </sheetPr>
  <dimension ref="A1:O39"/>
  <sheetViews>
    <sheetView tabSelected="1" zoomScale="80" zoomScaleNormal="80" zoomScaleSheetLayoutView="130" workbookViewId="0">
      <pane xSplit="4" ySplit="5" topLeftCell="E6" activePane="bottomRight" state="frozen"/>
      <selection pane="topRight"/>
      <selection pane="bottomLeft"/>
      <selection pane="bottomRight" activeCell="K28" sqref="K28"/>
    </sheetView>
  </sheetViews>
  <sheetFormatPr defaultColWidth="9.140625" defaultRowHeight="15" customHeight="1" x14ac:dyDescent="0.25"/>
  <cols>
    <col min="1" max="2" width="42" customWidth="1"/>
    <col min="3" max="3" width="38.7109375" customWidth="1"/>
    <col min="4" max="4" width="24.140625" style="17" customWidth="1"/>
    <col min="5" max="5" width="16.28515625" style="17" customWidth="1"/>
    <col min="6" max="6" width="14" style="1" customWidth="1"/>
    <col min="7" max="7" width="13.7109375" customWidth="1"/>
    <col min="8" max="8" width="11.7109375" customWidth="1"/>
    <col min="9" max="9" width="20.140625" customWidth="1"/>
    <col min="10" max="10" width="14" style="2" customWidth="1"/>
    <col min="11" max="11" width="9" style="5" customWidth="1"/>
    <col min="12" max="12" width="11.5703125" style="5" customWidth="1"/>
    <col min="13" max="13" width="9.140625" style="5" customWidth="1"/>
    <col min="14" max="14" width="36.28515625" style="6" customWidth="1"/>
    <col min="15" max="15" width="44.85546875" style="6" customWidth="1"/>
  </cols>
  <sheetData>
    <row r="1" spans="1:15" ht="33" customHeight="1" x14ac:dyDescent="0.55000000000000004">
      <c r="A1" s="48" t="s">
        <v>16</v>
      </c>
      <c r="B1" s="48"/>
      <c r="C1" s="48"/>
      <c r="D1" s="48"/>
      <c r="E1" s="48"/>
      <c r="F1" s="49"/>
      <c r="G1" s="49" t="s">
        <v>17</v>
      </c>
      <c r="H1" s="49"/>
      <c r="I1" s="49"/>
      <c r="J1" s="68">
        <f>SUMIFS(J$7:J$34,F$7:F$34,"Project Unknown",G$7:G$34,"Active")</f>
        <v>0</v>
      </c>
      <c r="K1" s="68"/>
      <c r="N1" s="25"/>
    </row>
    <row r="2" spans="1:15" ht="33" customHeight="1" x14ac:dyDescent="0.55000000000000004">
      <c r="A2" s="48"/>
      <c r="B2" s="48"/>
      <c r="C2" s="48"/>
      <c r="D2" s="48"/>
      <c r="E2" s="48"/>
      <c r="F2" s="65"/>
      <c r="G2" s="65" t="s">
        <v>240</v>
      </c>
      <c r="H2" s="65"/>
      <c r="I2" s="65"/>
      <c r="J2" s="68">
        <f>SUMIFS(J$7:J$34,F$7:F$34,"Contractor-owned risk",G$7:G$34,"Active")</f>
        <v>0</v>
      </c>
      <c r="K2" s="68"/>
      <c r="N2" s="25"/>
    </row>
    <row r="3" spans="1:15" ht="25.35" customHeight="1" x14ac:dyDescent="0.35">
      <c r="A3" s="7"/>
      <c r="B3" s="8"/>
      <c r="C3" s="8"/>
      <c r="D3" s="15"/>
      <c r="E3" s="15"/>
      <c r="F3" s="50"/>
      <c r="G3" s="50"/>
      <c r="H3" s="50"/>
      <c r="I3" s="52"/>
      <c r="J3" s="51"/>
      <c r="K3" s="53"/>
      <c r="L3" s="59" t="s">
        <v>0</v>
      </c>
      <c r="M3" s="9"/>
      <c r="N3" s="8"/>
      <c r="O3" s="61"/>
    </row>
    <row r="4" spans="1:15" ht="40.35" customHeight="1" x14ac:dyDescent="0.35">
      <c r="A4" s="10"/>
      <c r="B4" s="11"/>
      <c r="C4" s="11"/>
      <c r="D4" s="16"/>
      <c r="E4" s="16"/>
      <c r="F4" s="55"/>
      <c r="G4" s="55" t="s">
        <v>1</v>
      </c>
      <c r="H4" s="55"/>
      <c r="I4" s="54">
        <f>SUM(L9:L34)</f>
        <v>0</v>
      </c>
      <c r="J4" s="55" t="s">
        <v>2</v>
      </c>
      <c r="K4" s="56"/>
      <c r="L4" s="60" t="s">
        <v>3</v>
      </c>
      <c r="M4" s="12"/>
      <c r="N4" s="11"/>
      <c r="O4" s="62"/>
    </row>
    <row r="5" spans="1:15" ht="75" x14ac:dyDescent="0.25">
      <c r="A5" s="3" t="s">
        <v>4</v>
      </c>
      <c r="B5" s="3" t="s">
        <v>251</v>
      </c>
      <c r="C5" s="3" t="s">
        <v>14</v>
      </c>
      <c r="D5" s="3" t="s">
        <v>252</v>
      </c>
      <c r="E5" s="3" t="s">
        <v>15</v>
      </c>
      <c r="F5" s="4" t="s">
        <v>237</v>
      </c>
      <c r="G5" s="4" t="s">
        <v>5</v>
      </c>
      <c r="H5" s="4" t="s">
        <v>10</v>
      </c>
      <c r="I5" s="3" t="s">
        <v>12</v>
      </c>
      <c r="J5" s="4" t="s">
        <v>11</v>
      </c>
      <c r="K5" s="4" t="s">
        <v>6</v>
      </c>
      <c r="L5" s="4" t="s">
        <v>13</v>
      </c>
      <c r="M5" s="4" t="s">
        <v>7</v>
      </c>
      <c r="N5" s="4" t="s">
        <v>9</v>
      </c>
      <c r="O5" s="3" t="s">
        <v>8</v>
      </c>
    </row>
    <row r="6" spans="1:15" x14ac:dyDescent="0.25">
      <c r="A6" s="57" t="s">
        <v>241</v>
      </c>
      <c r="B6" s="66"/>
      <c r="C6" s="58"/>
      <c r="D6" s="3"/>
      <c r="E6" s="3"/>
      <c r="F6" s="3"/>
      <c r="G6" s="4"/>
      <c r="H6" s="4"/>
      <c r="I6" s="3"/>
      <c r="J6" s="4"/>
      <c r="K6" s="4"/>
      <c r="L6" s="4"/>
      <c r="M6" s="4"/>
      <c r="N6" s="4"/>
      <c r="O6" s="3"/>
    </row>
    <row r="7" spans="1:15" s="28" customFormat="1" ht="27.4" customHeight="1" x14ac:dyDescent="0.2">
      <c r="A7" s="29"/>
      <c r="B7" s="29"/>
      <c r="C7" s="30"/>
      <c r="D7" s="31"/>
      <c r="E7" s="31"/>
      <c r="F7" s="47"/>
      <c r="G7" s="18"/>
      <c r="H7" s="43"/>
      <c r="I7" s="46"/>
      <c r="J7" s="38">
        <f>H7*I7</f>
        <v>0</v>
      </c>
      <c r="K7" s="39"/>
      <c r="L7" s="39"/>
      <c r="M7" s="39"/>
      <c r="N7" s="35"/>
      <c r="O7" s="34"/>
    </row>
    <row r="8" spans="1:15" s="28" customFormat="1" ht="27.4" customHeight="1" x14ac:dyDescent="0.2">
      <c r="A8" s="29"/>
      <c r="B8" s="29"/>
      <c r="C8" s="30"/>
      <c r="D8" s="31"/>
      <c r="E8" s="31"/>
      <c r="F8" s="18"/>
      <c r="G8" s="18"/>
      <c r="H8" s="32"/>
      <c r="I8" s="33"/>
      <c r="J8" s="38">
        <f t="shared" ref="J8:J26" si="0">H8*I8</f>
        <v>0</v>
      </c>
      <c r="K8" s="18"/>
      <c r="L8" s="18"/>
      <c r="M8" s="18"/>
      <c r="N8" s="35"/>
      <c r="O8" s="34"/>
    </row>
    <row r="9" spans="1:15" s="28" customFormat="1" ht="12.75" x14ac:dyDescent="0.2">
      <c r="A9" s="39"/>
      <c r="B9" s="39"/>
      <c r="C9" s="42"/>
      <c r="D9" s="45"/>
      <c r="E9" s="45"/>
      <c r="F9" s="47"/>
      <c r="G9" s="14"/>
      <c r="H9" s="43"/>
      <c r="I9" s="46"/>
      <c r="J9" s="38">
        <f t="shared" si="0"/>
        <v>0</v>
      </c>
      <c r="K9" s="39"/>
      <c r="L9" s="39"/>
      <c r="M9" s="39"/>
      <c r="N9" s="40"/>
      <c r="O9" s="40"/>
    </row>
    <row r="10" spans="1:15" s="28" customFormat="1" ht="12.75" x14ac:dyDescent="0.2">
      <c r="A10" s="29"/>
      <c r="B10" s="29"/>
      <c r="C10" s="30"/>
      <c r="D10" s="31"/>
      <c r="E10" s="31"/>
      <c r="F10" s="18"/>
      <c r="G10" s="18"/>
      <c r="H10" s="32"/>
      <c r="I10" s="33"/>
      <c r="J10" s="38">
        <f t="shared" si="0"/>
        <v>0</v>
      </c>
      <c r="K10" s="18"/>
      <c r="L10" s="18"/>
      <c r="M10" s="18"/>
      <c r="N10" s="35"/>
      <c r="O10" s="34"/>
    </row>
    <row r="11" spans="1:15" s="28" customFormat="1" ht="27.4" customHeight="1" x14ac:dyDescent="0.2">
      <c r="A11" s="29"/>
      <c r="B11" s="29"/>
      <c r="C11" s="30"/>
      <c r="D11" s="31"/>
      <c r="E11" s="31"/>
      <c r="F11" s="18"/>
      <c r="G11" s="18"/>
      <c r="H11" s="32"/>
      <c r="I11" s="33"/>
      <c r="J11" s="38">
        <f t="shared" si="0"/>
        <v>0</v>
      </c>
      <c r="K11" s="18"/>
      <c r="L11" s="18"/>
      <c r="M11" s="18"/>
      <c r="N11" s="35"/>
      <c r="O11" s="34"/>
    </row>
    <row r="12" spans="1:15" s="28" customFormat="1" ht="12.75" x14ac:dyDescent="0.2">
      <c r="A12" s="39"/>
      <c r="B12" s="39"/>
      <c r="C12" s="42"/>
      <c r="D12" s="44"/>
      <c r="E12" s="44"/>
      <c r="F12" s="14"/>
      <c r="G12" s="14"/>
      <c r="H12" s="41"/>
      <c r="I12" s="38"/>
      <c r="J12" s="38">
        <f t="shared" si="0"/>
        <v>0</v>
      </c>
      <c r="K12" s="18"/>
      <c r="L12" s="18"/>
      <c r="M12" s="18"/>
      <c r="N12" s="36"/>
      <c r="O12" s="35"/>
    </row>
    <row r="13" spans="1:15" s="28" customFormat="1" ht="12.75" x14ac:dyDescent="0.2">
      <c r="A13" s="39"/>
      <c r="B13" s="39"/>
      <c r="C13" s="42"/>
      <c r="D13" s="44"/>
      <c r="E13" s="44"/>
      <c r="F13" s="14"/>
      <c r="G13" s="14"/>
      <c r="H13" s="41"/>
      <c r="I13" s="38"/>
      <c r="J13" s="38">
        <f t="shared" si="0"/>
        <v>0</v>
      </c>
      <c r="K13" s="18"/>
      <c r="L13" s="18"/>
      <c r="M13" s="18"/>
      <c r="N13" s="36"/>
      <c r="O13" s="35"/>
    </row>
    <row r="14" spans="1:15" s="28" customFormat="1" ht="12.75" x14ac:dyDescent="0.2">
      <c r="A14" s="39"/>
      <c r="B14" s="39"/>
      <c r="C14" s="42"/>
      <c r="D14" s="44"/>
      <c r="E14" s="44"/>
      <c r="F14" s="14"/>
      <c r="G14" s="14"/>
      <c r="H14" s="41"/>
      <c r="I14" s="38"/>
      <c r="J14" s="38">
        <f t="shared" si="0"/>
        <v>0</v>
      </c>
      <c r="K14" s="18"/>
      <c r="L14" s="18"/>
      <c r="M14" s="18"/>
      <c r="N14" s="35"/>
      <c r="O14" s="35"/>
    </row>
    <row r="15" spans="1:15" s="28" customFormat="1" ht="12.75" x14ac:dyDescent="0.2">
      <c r="A15" s="39"/>
      <c r="B15" s="39"/>
      <c r="C15" s="42"/>
      <c r="D15" s="44"/>
      <c r="E15" s="44"/>
      <c r="F15" s="14"/>
      <c r="G15" s="14"/>
      <c r="H15" s="41"/>
      <c r="I15" s="38"/>
      <c r="J15" s="38">
        <f t="shared" si="0"/>
        <v>0</v>
      </c>
      <c r="K15" s="18"/>
      <c r="L15" s="18"/>
      <c r="M15" s="18"/>
      <c r="N15" s="36"/>
      <c r="O15" s="35"/>
    </row>
    <row r="16" spans="1:15" s="28" customFormat="1" ht="12.75" x14ac:dyDescent="0.2">
      <c r="A16" s="39"/>
      <c r="B16" s="39"/>
      <c r="C16" s="13"/>
      <c r="D16" s="44"/>
      <c r="E16" s="44"/>
      <c r="F16" s="14"/>
      <c r="G16" s="14"/>
      <c r="H16" s="41"/>
      <c r="I16" s="38"/>
      <c r="J16" s="38">
        <f t="shared" si="0"/>
        <v>0</v>
      </c>
      <c r="K16" s="18"/>
      <c r="L16" s="18"/>
      <c r="M16" s="18"/>
      <c r="N16" s="35"/>
      <c r="O16" s="35"/>
    </row>
    <row r="17" spans="1:15" s="28" customFormat="1" ht="12.75" x14ac:dyDescent="0.2">
      <c r="A17" s="39"/>
      <c r="B17" s="39"/>
      <c r="C17" s="13"/>
      <c r="D17" s="44"/>
      <c r="E17" s="44"/>
      <c r="F17" s="14"/>
      <c r="G17" s="14"/>
      <c r="H17" s="41"/>
      <c r="I17" s="38"/>
      <c r="J17" s="38">
        <f t="shared" si="0"/>
        <v>0</v>
      </c>
      <c r="K17" s="18"/>
      <c r="L17" s="18"/>
      <c r="M17" s="18"/>
      <c r="N17" s="35"/>
      <c r="O17" s="35"/>
    </row>
    <row r="18" spans="1:15" s="28" customFormat="1" ht="12.75" x14ac:dyDescent="0.2">
      <c r="A18" s="39"/>
      <c r="B18" s="39"/>
      <c r="C18" s="13"/>
      <c r="D18" s="44"/>
      <c r="E18" s="44"/>
      <c r="F18" s="14"/>
      <c r="G18" s="14"/>
      <c r="H18" s="41"/>
      <c r="I18" s="38"/>
      <c r="J18" s="38">
        <f t="shared" si="0"/>
        <v>0</v>
      </c>
      <c r="K18" s="18"/>
      <c r="L18" s="18"/>
      <c r="M18" s="18"/>
      <c r="N18" s="35"/>
      <c r="O18" s="35"/>
    </row>
    <row r="19" spans="1:15" s="28" customFormat="1" ht="12.75" x14ac:dyDescent="0.2">
      <c r="A19" s="39"/>
      <c r="B19" s="39"/>
      <c r="C19" s="13"/>
      <c r="D19" s="40"/>
      <c r="E19" s="40"/>
      <c r="F19" s="14"/>
      <c r="G19" s="14"/>
      <c r="H19" s="41"/>
      <c r="I19" s="38"/>
      <c r="J19" s="38">
        <f t="shared" si="0"/>
        <v>0</v>
      </c>
      <c r="K19" s="18"/>
      <c r="L19" s="18"/>
      <c r="M19" s="18"/>
      <c r="N19" s="36"/>
      <c r="O19" s="35"/>
    </row>
    <row r="20" spans="1:15" s="28" customFormat="1" ht="12.75" x14ac:dyDescent="0.2">
      <c r="A20" s="39"/>
      <c r="B20" s="39"/>
      <c r="C20" s="13"/>
      <c r="D20" s="40"/>
      <c r="E20" s="40"/>
      <c r="F20" s="14"/>
      <c r="G20" s="14"/>
      <c r="H20" s="41"/>
      <c r="I20" s="38"/>
      <c r="J20" s="38">
        <f t="shared" si="0"/>
        <v>0</v>
      </c>
      <c r="K20" s="37"/>
      <c r="L20" s="18"/>
      <c r="M20" s="18"/>
      <c r="N20" s="36"/>
      <c r="O20" s="35"/>
    </row>
    <row r="21" spans="1:15" s="28" customFormat="1" ht="12.75" x14ac:dyDescent="0.2">
      <c r="A21" s="39"/>
      <c r="B21" s="39"/>
      <c r="C21" s="13"/>
      <c r="D21" s="40"/>
      <c r="E21" s="40"/>
      <c r="F21" s="14"/>
      <c r="G21" s="14"/>
      <c r="H21" s="41"/>
      <c r="I21" s="38"/>
      <c r="J21" s="38">
        <f t="shared" si="0"/>
        <v>0</v>
      </c>
      <c r="K21" s="37"/>
      <c r="L21" s="18"/>
      <c r="M21" s="18"/>
      <c r="N21" s="36"/>
      <c r="O21" s="35"/>
    </row>
    <row r="22" spans="1:15" s="28" customFormat="1" ht="12.75" x14ac:dyDescent="0.2">
      <c r="A22" s="39"/>
      <c r="B22" s="39"/>
      <c r="C22" s="13"/>
      <c r="D22" s="40"/>
      <c r="E22" s="40"/>
      <c r="F22" s="14"/>
      <c r="G22" s="14"/>
      <c r="H22" s="41"/>
      <c r="I22" s="38"/>
      <c r="J22" s="38">
        <f t="shared" si="0"/>
        <v>0</v>
      </c>
      <c r="K22" s="37"/>
      <c r="L22" s="18"/>
      <c r="M22" s="18"/>
      <c r="N22" s="36"/>
      <c r="O22" s="35"/>
    </row>
    <row r="23" spans="1:15" s="28" customFormat="1" ht="12.75" x14ac:dyDescent="0.2">
      <c r="A23" s="39"/>
      <c r="B23" s="39"/>
      <c r="C23" s="13"/>
      <c r="D23" s="40"/>
      <c r="E23" s="40"/>
      <c r="F23" s="14"/>
      <c r="G23" s="14"/>
      <c r="H23" s="41"/>
      <c r="I23" s="38"/>
      <c r="J23" s="38">
        <f t="shared" si="0"/>
        <v>0</v>
      </c>
      <c r="K23" s="37"/>
      <c r="L23" s="18"/>
      <c r="M23" s="18"/>
      <c r="N23" s="36"/>
      <c r="O23" s="35"/>
    </row>
    <row r="24" spans="1:15" s="28" customFormat="1" ht="12.75" x14ac:dyDescent="0.2">
      <c r="A24" s="39"/>
      <c r="B24" s="39"/>
      <c r="C24" s="13"/>
      <c r="D24" s="40"/>
      <c r="E24" s="40"/>
      <c r="F24" s="14"/>
      <c r="G24" s="14"/>
      <c r="H24" s="41"/>
      <c r="I24" s="38"/>
      <c r="J24" s="38">
        <f t="shared" si="0"/>
        <v>0</v>
      </c>
      <c r="K24" s="37"/>
      <c r="L24" s="18"/>
      <c r="M24" s="18"/>
      <c r="N24" s="36"/>
      <c r="O24" s="35"/>
    </row>
    <row r="25" spans="1:15" s="28" customFormat="1" ht="12.75" x14ac:dyDescent="0.2">
      <c r="A25" s="39"/>
      <c r="B25" s="39"/>
      <c r="C25" s="13"/>
      <c r="D25" s="40"/>
      <c r="E25" s="40"/>
      <c r="F25" s="14"/>
      <c r="G25" s="14"/>
      <c r="H25" s="41"/>
      <c r="I25" s="38"/>
      <c r="J25" s="38">
        <f t="shared" si="0"/>
        <v>0</v>
      </c>
      <c r="K25" s="37"/>
      <c r="L25" s="18"/>
      <c r="M25" s="18"/>
      <c r="N25" s="36"/>
      <c r="O25" s="35"/>
    </row>
    <row r="26" spans="1:15" s="28" customFormat="1" ht="12.75" x14ac:dyDescent="0.2">
      <c r="A26" s="39"/>
      <c r="B26" s="39"/>
      <c r="C26" s="13"/>
      <c r="D26" s="40"/>
      <c r="E26" s="40"/>
      <c r="F26" s="14"/>
      <c r="G26" s="14"/>
      <c r="H26" s="41"/>
      <c r="I26" s="38"/>
      <c r="J26" s="38">
        <f t="shared" si="0"/>
        <v>0</v>
      </c>
      <c r="K26" s="37"/>
      <c r="L26" s="18"/>
      <c r="M26" s="18"/>
      <c r="N26" s="36"/>
      <c r="O26" s="35"/>
    </row>
    <row r="27" spans="1:15" x14ac:dyDescent="0.25">
      <c r="A27" s="57" t="s">
        <v>238</v>
      </c>
      <c r="B27" s="66"/>
      <c r="C27" s="58"/>
      <c r="D27" s="3"/>
      <c r="E27" s="3"/>
      <c r="F27" s="3"/>
      <c r="G27" s="4"/>
      <c r="H27" s="4"/>
      <c r="I27" s="3"/>
      <c r="J27" s="4"/>
      <c r="K27" s="4"/>
      <c r="L27" s="4"/>
      <c r="M27" s="4"/>
      <c r="N27" s="4"/>
      <c r="O27" s="3"/>
    </row>
    <row r="28" spans="1:15" s="28" customFormat="1" ht="27.4" customHeight="1" x14ac:dyDescent="0.2">
      <c r="A28" s="29"/>
      <c r="B28" s="67"/>
      <c r="C28" s="67"/>
      <c r="D28" s="31"/>
      <c r="E28" s="31"/>
      <c r="F28" s="14"/>
      <c r="G28" s="18"/>
      <c r="H28" s="43"/>
      <c r="I28" s="46"/>
      <c r="J28" s="38">
        <f>H28*I28</f>
        <v>0</v>
      </c>
      <c r="K28" s="39"/>
      <c r="L28" s="39"/>
      <c r="M28" s="18"/>
      <c r="N28" s="35"/>
      <c r="O28" s="34"/>
    </row>
    <row r="29" spans="1:15" s="28" customFormat="1" ht="27.4" customHeight="1" x14ac:dyDescent="0.2">
      <c r="A29" s="29"/>
      <c r="B29" s="67"/>
      <c r="C29" s="67"/>
      <c r="D29" s="31"/>
      <c r="E29" s="31"/>
      <c r="F29" s="14"/>
      <c r="G29" s="18"/>
      <c r="H29" s="43"/>
      <c r="I29" s="46"/>
      <c r="J29" s="38">
        <f t="shared" ref="J29:J34" si="1">H29*I29</f>
        <v>0</v>
      </c>
      <c r="K29" s="39"/>
      <c r="L29" s="39"/>
      <c r="M29" s="18"/>
      <c r="N29" s="35"/>
      <c r="O29" s="34"/>
    </row>
    <row r="30" spans="1:15" s="28" customFormat="1" ht="27.4" customHeight="1" x14ac:dyDescent="0.2">
      <c r="A30" s="29"/>
      <c r="B30" s="67"/>
      <c r="C30" s="67"/>
      <c r="D30" s="31"/>
      <c r="E30" s="31"/>
      <c r="F30" s="14"/>
      <c r="G30" s="18"/>
      <c r="H30" s="43"/>
      <c r="I30" s="46"/>
      <c r="J30" s="38">
        <f t="shared" si="1"/>
        <v>0</v>
      </c>
      <c r="K30" s="39"/>
      <c r="L30" s="39"/>
      <c r="M30" s="18"/>
      <c r="N30" s="35"/>
      <c r="O30" s="34"/>
    </row>
    <row r="31" spans="1:15" s="28" customFormat="1" ht="27.4" customHeight="1" x14ac:dyDescent="0.2">
      <c r="A31" s="29"/>
      <c r="B31" s="67"/>
      <c r="C31" s="67"/>
      <c r="D31" s="31"/>
      <c r="E31" s="31"/>
      <c r="F31" s="14"/>
      <c r="G31" s="18"/>
      <c r="H31" s="43"/>
      <c r="I31" s="46"/>
      <c r="J31" s="38">
        <f t="shared" si="1"/>
        <v>0</v>
      </c>
      <c r="K31" s="39"/>
      <c r="L31" s="39"/>
      <c r="M31" s="18"/>
      <c r="N31" s="35"/>
      <c r="O31" s="34"/>
    </row>
    <row r="32" spans="1:15" s="28" customFormat="1" ht="27.4" customHeight="1" x14ac:dyDescent="0.2">
      <c r="A32" s="29"/>
      <c r="B32" s="67"/>
      <c r="C32" s="67"/>
      <c r="D32" s="31"/>
      <c r="E32" s="31"/>
      <c r="F32" s="14"/>
      <c r="G32" s="18"/>
      <c r="H32" s="43"/>
      <c r="I32" s="46"/>
      <c r="J32" s="38">
        <f t="shared" si="1"/>
        <v>0</v>
      </c>
      <c r="K32" s="39"/>
      <c r="L32" s="39"/>
      <c r="M32" s="18"/>
      <c r="N32" s="35"/>
      <c r="O32" s="34"/>
    </row>
    <row r="33" spans="1:15" s="28" customFormat="1" ht="27.4" customHeight="1" x14ac:dyDescent="0.2">
      <c r="A33" s="29"/>
      <c r="B33" s="67"/>
      <c r="C33" s="67"/>
      <c r="D33" s="31"/>
      <c r="E33" s="31"/>
      <c r="F33" s="14"/>
      <c r="G33" s="18"/>
      <c r="H33" s="43"/>
      <c r="I33" s="46"/>
      <c r="J33" s="38">
        <f t="shared" si="1"/>
        <v>0</v>
      </c>
      <c r="K33" s="39"/>
      <c r="L33" s="39"/>
      <c r="M33" s="18"/>
      <c r="N33" s="35"/>
      <c r="O33" s="34"/>
    </row>
    <row r="34" spans="1:15" s="28" customFormat="1" ht="39" customHeight="1" x14ac:dyDescent="0.2">
      <c r="A34" s="39"/>
      <c r="B34" s="67"/>
      <c r="C34" s="67"/>
      <c r="D34" s="44"/>
      <c r="E34" s="44"/>
      <c r="F34" s="14"/>
      <c r="G34" s="14"/>
      <c r="H34" s="41"/>
      <c r="I34" s="38"/>
      <c r="J34" s="38">
        <f t="shared" si="1"/>
        <v>0</v>
      </c>
      <c r="K34" s="37"/>
      <c r="L34" s="18"/>
      <c r="M34" s="18"/>
      <c r="N34" s="36"/>
      <c r="O34" s="35"/>
    </row>
    <row r="35" spans="1:15" ht="15" customHeight="1" x14ac:dyDescent="0.25">
      <c r="A35" s="19"/>
      <c r="B35" s="19"/>
      <c r="C35" s="19"/>
      <c r="D35" s="20"/>
      <c r="E35" s="20"/>
      <c r="F35" s="21"/>
      <c r="G35" s="19"/>
      <c r="H35" s="19"/>
      <c r="I35" s="19"/>
      <c r="J35" s="22"/>
      <c r="K35" s="23"/>
      <c r="L35" s="23"/>
      <c r="M35" s="23"/>
      <c r="N35" s="24"/>
      <c r="O35" s="24"/>
    </row>
    <row r="36" spans="1:15" ht="15" customHeight="1" x14ac:dyDescent="0.25">
      <c r="A36" s="19"/>
      <c r="B36" s="19"/>
      <c r="C36" s="19"/>
      <c r="D36" s="20"/>
      <c r="E36" s="20"/>
      <c r="F36" s="21"/>
      <c r="G36" s="19"/>
      <c r="H36" s="19"/>
      <c r="I36" s="19"/>
      <c r="J36" s="22"/>
      <c r="K36" s="23"/>
      <c r="L36" s="23"/>
      <c r="M36" s="23"/>
      <c r="N36" s="24"/>
      <c r="O36" s="24"/>
    </row>
    <row r="37" spans="1:15" ht="15" customHeight="1" x14ac:dyDescent="0.25">
      <c r="A37" s="19"/>
      <c r="B37" s="19"/>
      <c r="C37" s="19"/>
      <c r="D37" s="20"/>
      <c r="E37" s="20"/>
      <c r="H37" s="19"/>
      <c r="I37" s="19"/>
      <c r="J37" s="22"/>
      <c r="K37" s="23"/>
      <c r="L37" s="23"/>
      <c r="M37" s="23"/>
      <c r="N37" s="24"/>
      <c r="O37" s="24"/>
    </row>
    <row r="39" spans="1:15" ht="15" customHeight="1" x14ac:dyDescent="0.25">
      <c r="N39" s="26"/>
    </row>
  </sheetData>
  <autoFilter ref="A5:O34" xr:uid="{051ADB1C-AA9A-4D93-A298-124A908E4372}"/>
  <mergeCells count="2">
    <mergeCell ref="J1:K1"/>
    <mergeCell ref="J2:K2"/>
  </mergeCells>
  <phoneticPr fontId="9" type="noConversion"/>
  <conditionalFormatting sqref="I7">
    <cfRule type="cellIs" dxfId="5" priority="3" stopIfTrue="1" operator="equal">
      <formula>"Outside Range"</formula>
    </cfRule>
    <cfRule type="cellIs" dxfId="4" priority="4" stopIfTrue="1" operator="equal">
      <formula>"Within Range"</formula>
    </cfRule>
  </conditionalFormatting>
  <conditionalFormatting sqref="I9">
    <cfRule type="cellIs" dxfId="3" priority="17" stopIfTrue="1" operator="equal">
      <formula>"Outside Range"</formula>
    </cfRule>
    <cfRule type="cellIs" dxfId="2" priority="18" stopIfTrue="1" operator="equal">
      <formula>"Within Range"</formula>
    </cfRule>
  </conditionalFormatting>
  <conditionalFormatting sqref="I28:I33">
    <cfRule type="cellIs" dxfId="1" priority="1" stopIfTrue="1" operator="equal">
      <formula>"Outside Range"</formula>
    </cfRule>
    <cfRule type="cellIs" dxfId="0" priority="2" stopIfTrue="1" operator="equal">
      <formula>"Within Range"</formula>
    </cfRule>
  </conditionalFormatting>
  <dataValidations count="4">
    <dataValidation type="list" allowBlank="1" showInputMessage="1" showErrorMessage="1" sqref="F7:F26 F28:F34" xr:uid="{820BD95B-3DA1-4CE6-960B-0477C841D3F2}">
      <formula1>"Project Unknown, Contractor-owned Risk"</formula1>
    </dataValidation>
    <dataValidation type="list" allowBlank="1" showInputMessage="1" showErrorMessage="1" sqref="G7:G26 G28:G34" xr:uid="{9EF58828-D712-47D7-89A1-20FD948AD759}">
      <formula1>"Active, Retired"</formula1>
    </dataValidation>
    <dataValidation type="list" allowBlank="1" showInputMessage="1" showErrorMessage="1" sqref="K7:K26 K28:K34" xr:uid="{72DFB72C-6B2E-421A-B0A6-1CD5BF470327}">
      <formula1>"Yes, No"</formula1>
    </dataValidation>
    <dataValidation type="list" allowBlank="1" showInputMessage="1" showErrorMessage="1" sqref="M7:M26 M28:M34" xr:uid="{D47EFA5C-C227-44BB-BCFE-67B822197C75}">
      <formula1>"1,2,3"</formula1>
    </dataValidation>
  </dataValidations>
  <pageMargins left="0.7" right="0.7" top="0.75" bottom="0.75" header="0.3" footer="0.3"/>
  <pageSetup paperSize="3" scale="2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11167-F9E6-40CD-97B9-99074043A38F}">
  <dimension ref="A1:AC214"/>
  <sheetViews>
    <sheetView workbookViewId="0">
      <selection activeCell="A3" sqref="A3"/>
    </sheetView>
  </sheetViews>
  <sheetFormatPr defaultRowHeight="15" x14ac:dyDescent="0.25"/>
  <cols>
    <col min="1" max="1" width="29.7109375" bestFit="1" customWidth="1"/>
    <col min="2" max="2" width="161" bestFit="1" customWidth="1"/>
    <col min="3" max="3" width="32.28515625" customWidth="1"/>
  </cols>
  <sheetData>
    <row r="1" spans="1:29" ht="26.25" x14ac:dyDescent="0.4">
      <c r="A1" s="69" t="s">
        <v>239</v>
      </c>
      <c r="B1" s="69"/>
    </row>
    <row r="2" spans="1:29" ht="21" x14ac:dyDescent="0.35">
      <c r="A2" s="63" t="s">
        <v>251</v>
      </c>
      <c r="B2" s="64" t="s">
        <v>14</v>
      </c>
    </row>
    <row r="3" spans="1:29" x14ac:dyDescent="0.25">
      <c r="A3" t="s">
        <v>18</v>
      </c>
      <c r="B3" t="s">
        <v>19</v>
      </c>
    </row>
    <row r="4" spans="1:29" x14ac:dyDescent="0.25">
      <c r="A4" t="s">
        <v>18</v>
      </c>
      <c r="B4" t="s">
        <v>20</v>
      </c>
    </row>
    <row r="5" spans="1:29" x14ac:dyDescent="0.25">
      <c r="A5" t="s">
        <v>18</v>
      </c>
      <c r="B5" t="s">
        <v>21</v>
      </c>
    </row>
    <row r="6" spans="1:29" x14ac:dyDescent="0.25">
      <c r="A6" t="s">
        <v>18</v>
      </c>
      <c r="B6" t="s">
        <v>22</v>
      </c>
    </row>
    <row r="7" spans="1:29" x14ac:dyDescent="0.25">
      <c r="A7" t="s">
        <v>18</v>
      </c>
      <c r="B7" t="s">
        <v>23</v>
      </c>
    </row>
    <row r="8" spans="1:29" x14ac:dyDescent="0.25">
      <c r="A8" t="s">
        <v>18</v>
      </c>
      <c r="B8" t="s">
        <v>24</v>
      </c>
    </row>
    <row r="9" spans="1:29" x14ac:dyDescent="0.25">
      <c r="A9" t="s">
        <v>18</v>
      </c>
      <c r="B9" t="s">
        <v>25</v>
      </c>
    </row>
    <row r="10" spans="1:29" x14ac:dyDescent="0.25">
      <c r="A10" t="s">
        <v>26</v>
      </c>
      <c r="B10" t="s">
        <v>27</v>
      </c>
      <c r="AC10" s="27"/>
    </row>
    <row r="11" spans="1:29" x14ac:dyDescent="0.25">
      <c r="A11" t="s">
        <v>26</v>
      </c>
      <c r="B11" t="s">
        <v>28</v>
      </c>
    </row>
    <row r="12" spans="1:29" x14ac:dyDescent="0.25">
      <c r="A12" t="s">
        <v>26</v>
      </c>
      <c r="B12" t="s">
        <v>29</v>
      </c>
    </row>
    <row r="13" spans="1:29" x14ac:dyDescent="0.25">
      <c r="A13" t="s">
        <v>26</v>
      </c>
      <c r="B13" t="s">
        <v>248</v>
      </c>
    </row>
    <row r="14" spans="1:29" x14ac:dyDescent="0.25">
      <c r="A14" t="s">
        <v>26</v>
      </c>
      <c r="B14" t="s">
        <v>30</v>
      </c>
    </row>
    <row r="15" spans="1:29" x14ac:dyDescent="0.25">
      <c r="A15" t="s">
        <v>26</v>
      </c>
      <c r="B15" t="s">
        <v>31</v>
      </c>
    </row>
    <row r="16" spans="1:29" x14ac:dyDescent="0.25">
      <c r="A16" t="s">
        <v>26</v>
      </c>
      <c r="B16" t="s">
        <v>32</v>
      </c>
    </row>
    <row r="17" spans="1:2" x14ac:dyDescent="0.25">
      <c r="A17" t="s">
        <v>26</v>
      </c>
      <c r="B17" t="s">
        <v>33</v>
      </c>
    </row>
    <row r="18" spans="1:2" x14ac:dyDescent="0.25">
      <c r="A18" t="s">
        <v>26</v>
      </c>
      <c r="B18" t="s">
        <v>34</v>
      </c>
    </row>
    <row r="19" spans="1:2" x14ac:dyDescent="0.25">
      <c r="A19" t="s">
        <v>26</v>
      </c>
      <c r="B19" t="s">
        <v>35</v>
      </c>
    </row>
    <row r="20" spans="1:2" x14ac:dyDescent="0.25">
      <c r="A20" t="s">
        <v>26</v>
      </c>
      <c r="B20" t="s">
        <v>36</v>
      </c>
    </row>
    <row r="21" spans="1:2" x14ac:dyDescent="0.25">
      <c r="A21" t="s">
        <v>26</v>
      </c>
      <c r="B21" t="s">
        <v>37</v>
      </c>
    </row>
    <row r="22" spans="1:2" x14ac:dyDescent="0.25">
      <c r="A22" t="s">
        <v>26</v>
      </c>
      <c r="B22" t="s">
        <v>38</v>
      </c>
    </row>
    <row r="23" spans="1:2" x14ac:dyDescent="0.25">
      <c r="A23" t="s">
        <v>26</v>
      </c>
      <c r="B23" t="s">
        <v>39</v>
      </c>
    </row>
    <row r="24" spans="1:2" x14ac:dyDescent="0.25">
      <c r="A24" t="s">
        <v>26</v>
      </c>
      <c r="B24" t="s">
        <v>40</v>
      </c>
    </row>
    <row r="25" spans="1:2" x14ac:dyDescent="0.25">
      <c r="A25" t="s">
        <v>26</v>
      </c>
      <c r="B25" t="s">
        <v>41</v>
      </c>
    </row>
    <row r="26" spans="1:2" x14ac:dyDescent="0.25">
      <c r="A26" t="s">
        <v>26</v>
      </c>
      <c r="B26" t="s">
        <v>42</v>
      </c>
    </row>
    <row r="27" spans="1:2" x14ac:dyDescent="0.25">
      <c r="A27" t="s">
        <v>26</v>
      </c>
      <c r="B27" t="s">
        <v>43</v>
      </c>
    </row>
    <row r="28" spans="1:2" x14ac:dyDescent="0.25">
      <c r="A28" t="s">
        <v>26</v>
      </c>
      <c r="B28" t="s">
        <v>44</v>
      </c>
    </row>
    <row r="29" spans="1:2" x14ac:dyDescent="0.25">
      <c r="A29" t="s">
        <v>26</v>
      </c>
      <c r="B29" t="s">
        <v>45</v>
      </c>
    </row>
    <row r="30" spans="1:2" x14ac:dyDescent="0.25">
      <c r="A30" t="s">
        <v>26</v>
      </c>
      <c r="B30" t="s">
        <v>46</v>
      </c>
    </row>
    <row r="31" spans="1:2" x14ac:dyDescent="0.25">
      <c r="A31" t="s">
        <v>26</v>
      </c>
      <c r="B31" t="s">
        <v>47</v>
      </c>
    </row>
    <row r="32" spans="1:2" x14ac:dyDescent="0.25">
      <c r="A32" t="s">
        <v>26</v>
      </c>
      <c r="B32" t="s">
        <v>48</v>
      </c>
    </row>
    <row r="33" spans="1:2" x14ac:dyDescent="0.25">
      <c r="A33" t="s">
        <v>26</v>
      </c>
      <c r="B33" t="s">
        <v>49</v>
      </c>
    </row>
    <row r="34" spans="1:2" x14ac:dyDescent="0.25">
      <c r="A34" t="s">
        <v>26</v>
      </c>
      <c r="B34" t="s">
        <v>50</v>
      </c>
    </row>
    <row r="35" spans="1:2" x14ac:dyDescent="0.25">
      <c r="A35" t="s">
        <v>26</v>
      </c>
      <c r="B35" t="s">
        <v>51</v>
      </c>
    </row>
    <row r="36" spans="1:2" x14ac:dyDescent="0.25">
      <c r="A36" t="s">
        <v>26</v>
      </c>
      <c r="B36" t="s">
        <v>52</v>
      </c>
    </row>
    <row r="37" spans="1:2" x14ac:dyDescent="0.25">
      <c r="A37" t="s">
        <v>26</v>
      </c>
      <c r="B37" t="s">
        <v>53</v>
      </c>
    </row>
    <row r="38" spans="1:2" x14ac:dyDescent="0.25">
      <c r="A38" t="s">
        <v>26</v>
      </c>
      <c r="B38" t="s">
        <v>54</v>
      </c>
    </row>
    <row r="39" spans="1:2" x14ac:dyDescent="0.25">
      <c r="A39" t="s">
        <v>26</v>
      </c>
      <c r="B39" t="s">
        <v>55</v>
      </c>
    </row>
    <row r="40" spans="1:2" x14ac:dyDescent="0.25">
      <c r="A40" t="s">
        <v>26</v>
      </c>
      <c r="B40" t="s">
        <v>56</v>
      </c>
    </row>
    <row r="41" spans="1:2" x14ac:dyDescent="0.25">
      <c r="A41" t="s">
        <v>26</v>
      </c>
      <c r="B41" t="s">
        <v>242</v>
      </c>
    </row>
    <row r="42" spans="1:2" x14ac:dyDescent="0.25">
      <c r="A42" t="s">
        <v>26</v>
      </c>
      <c r="B42" t="s">
        <v>243</v>
      </c>
    </row>
    <row r="43" spans="1:2" x14ac:dyDescent="0.25">
      <c r="A43" t="s">
        <v>26</v>
      </c>
      <c r="B43" t="s">
        <v>249</v>
      </c>
    </row>
    <row r="44" spans="1:2" x14ac:dyDescent="0.25">
      <c r="A44" t="s">
        <v>57</v>
      </c>
      <c r="B44" t="s">
        <v>58</v>
      </c>
    </row>
    <row r="45" spans="1:2" x14ac:dyDescent="0.25">
      <c r="A45" t="s">
        <v>57</v>
      </c>
      <c r="B45" t="s">
        <v>59</v>
      </c>
    </row>
    <row r="46" spans="1:2" x14ac:dyDescent="0.25">
      <c r="A46" t="s">
        <v>57</v>
      </c>
      <c r="B46" t="s">
        <v>60</v>
      </c>
    </row>
    <row r="47" spans="1:2" x14ac:dyDescent="0.25">
      <c r="A47" t="s">
        <v>57</v>
      </c>
      <c r="B47" t="s">
        <v>61</v>
      </c>
    </row>
    <row r="48" spans="1:2" x14ac:dyDescent="0.25">
      <c r="A48" t="s">
        <v>57</v>
      </c>
      <c r="B48" t="s">
        <v>62</v>
      </c>
    </row>
    <row r="49" spans="1:2" x14ac:dyDescent="0.25">
      <c r="A49" t="s">
        <v>57</v>
      </c>
      <c r="B49" t="s">
        <v>63</v>
      </c>
    </row>
    <row r="50" spans="1:2" x14ac:dyDescent="0.25">
      <c r="A50" t="s">
        <v>57</v>
      </c>
      <c r="B50" t="s">
        <v>64</v>
      </c>
    </row>
    <row r="51" spans="1:2" x14ac:dyDescent="0.25">
      <c r="A51" t="s">
        <v>57</v>
      </c>
      <c r="B51" t="s">
        <v>65</v>
      </c>
    </row>
    <row r="52" spans="1:2" x14ac:dyDescent="0.25">
      <c r="A52" t="s">
        <v>57</v>
      </c>
      <c r="B52" t="s">
        <v>66</v>
      </c>
    </row>
    <row r="53" spans="1:2" x14ac:dyDescent="0.25">
      <c r="A53" t="s">
        <v>57</v>
      </c>
      <c r="B53" t="s">
        <v>67</v>
      </c>
    </row>
    <row r="54" spans="1:2" x14ac:dyDescent="0.25">
      <c r="A54" t="s">
        <v>57</v>
      </c>
      <c r="B54" t="s">
        <v>68</v>
      </c>
    </row>
    <row r="55" spans="1:2" x14ac:dyDescent="0.25">
      <c r="A55" t="s">
        <v>57</v>
      </c>
      <c r="B55" t="s">
        <v>69</v>
      </c>
    </row>
    <row r="56" spans="1:2" x14ac:dyDescent="0.25">
      <c r="A56" t="s">
        <v>57</v>
      </c>
      <c r="B56" t="s">
        <v>70</v>
      </c>
    </row>
    <row r="57" spans="1:2" x14ac:dyDescent="0.25">
      <c r="A57" t="s">
        <v>57</v>
      </c>
      <c r="B57" t="s">
        <v>71</v>
      </c>
    </row>
    <row r="58" spans="1:2" x14ac:dyDescent="0.25">
      <c r="A58" t="s">
        <v>57</v>
      </c>
      <c r="B58" t="s">
        <v>72</v>
      </c>
    </row>
    <row r="59" spans="1:2" x14ac:dyDescent="0.25">
      <c r="A59" t="s">
        <v>57</v>
      </c>
      <c r="B59" t="s">
        <v>73</v>
      </c>
    </row>
    <row r="60" spans="1:2" x14ac:dyDescent="0.25">
      <c r="A60" t="s">
        <v>74</v>
      </c>
      <c r="B60" t="s">
        <v>75</v>
      </c>
    </row>
    <row r="61" spans="1:2" x14ac:dyDescent="0.25">
      <c r="A61" t="s">
        <v>74</v>
      </c>
      <c r="B61" t="s">
        <v>76</v>
      </c>
    </row>
    <row r="62" spans="1:2" x14ac:dyDescent="0.25">
      <c r="A62" t="s">
        <v>74</v>
      </c>
      <c r="B62" t="s">
        <v>77</v>
      </c>
    </row>
    <row r="63" spans="1:2" x14ac:dyDescent="0.25">
      <c r="A63" t="s">
        <v>74</v>
      </c>
      <c r="B63" t="s">
        <v>78</v>
      </c>
    </row>
    <row r="64" spans="1:2" x14ac:dyDescent="0.25">
      <c r="A64" t="s">
        <v>74</v>
      </c>
      <c r="B64" t="s">
        <v>79</v>
      </c>
    </row>
    <row r="65" spans="1:2" x14ac:dyDescent="0.25">
      <c r="A65" t="s">
        <v>74</v>
      </c>
      <c r="B65" t="s">
        <v>80</v>
      </c>
    </row>
    <row r="66" spans="1:2" x14ac:dyDescent="0.25">
      <c r="A66" t="s">
        <v>74</v>
      </c>
      <c r="B66" t="s">
        <v>81</v>
      </c>
    </row>
    <row r="67" spans="1:2" x14ac:dyDescent="0.25">
      <c r="A67" t="s">
        <v>74</v>
      </c>
      <c r="B67" t="s">
        <v>82</v>
      </c>
    </row>
    <row r="68" spans="1:2" x14ac:dyDescent="0.25">
      <c r="A68" t="s">
        <v>74</v>
      </c>
      <c r="B68" t="s">
        <v>83</v>
      </c>
    </row>
    <row r="69" spans="1:2" x14ac:dyDescent="0.25">
      <c r="A69" t="s">
        <v>74</v>
      </c>
      <c r="B69" t="s">
        <v>244</v>
      </c>
    </row>
    <row r="70" spans="1:2" x14ac:dyDescent="0.25">
      <c r="A70" t="s">
        <v>74</v>
      </c>
      <c r="B70" t="s">
        <v>84</v>
      </c>
    </row>
    <row r="71" spans="1:2" x14ac:dyDescent="0.25">
      <c r="A71" t="s">
        <v>74</v>
      </c>
      <c r="B71" t="s">
        <v>85</v>
      </c>
    </row>
    <row r="72" spans="1:2" x14ac:dyDescent="0.25">
      <c r="A72" t="s">
        <v>74</v>
      </c>
      <c r="B72" t="s">
        <v>246</v>
      </c>
    </row>
    <row r="73" spans="1:2" x14ac:dyDescent="0.25">
      <c r="A73" t="s">
        <v>74</v>
      </c>
      <c r="B73" t="s">
        <v>86</v>
      </c>
    </row>
    <row r="74" spans="1:2" x14ac:dyDescent="0.25">
      <c r="A74" t="s">
        <v>74</v>
      </c>
      <c r="B74" t="s">
        <v>87</v>
      </c>
    </row>
    <row r="75" spans="1:2" x14ac:dyDescent="0.25">
      <c r="A75" t="s">
        <v>74</v>
      </c>
      <c r="B75" t="s">
        <v>88</v>
      </c>
    </row>
    <row r="76" spans="1:2" x14ac:dyDescent="0.25">
      <c r="A76" t="s">
        <v>74</v>
      </c>
      <c r="B76" t="s">
        <v>89</v>
      </c>
    </row>
    <row r="77" spans="1:2" x14ac:dyDescent="0.25">
      <c r="A77" t="s">
        <v>74</v>
      </c>
      <c r="B77" t="s">
        <v>90</v>
      </c>
    </row>
    <row r="78" spans="1:2" x14ac:dyDescent="0.25">
      <c r="A78" t="s">
        <v>74</v>
      </c>
      <c r="B78" t="s">
        <v>91</v>
      </c>
    </row>
    <row r="79" spans="1:2" x14ac:dyDescent="0.25">
      <c r="A79" t="s">
        <v>92</v>
      </c>
      <c r="B79" t="s">
        <v>93</v>
      </c>
    </row>
    <row r="80" spans="1:2" x14ac:dyDescent="0.25">
      <c r="A80" t="s">
        <v>92</v>
      </c>
      <c r="B80" t="s">
        <v>94</v>
      </c>
    </row>
    <row r="81" spans="1:2" x14ac:dyDescent="0.25">
      <c r="A81" t="s">
        <v>92</v>
      </c>
      <c r="B81" t="s">
        <v>95</v>
      </c>
    </row>
    <row r="82" spans="1:2" x14ac:dyDescent="0.25">
      <c r="A82" t="s">
        <v>92</v>
      </c>
      <c r="B82" t="s">
        <v>96</v>
      </c>
    </row>
    <row r="83" spans="1:2" x14ac:dyDescent="0.25">
      <c r="A83" t="s">
        <v>92</v>
      </c>
      <c r="B83" t="s">
        <v>97</v>
      </c>
    </row>
    <row r="84" spans="1:2" x14ac:dyDescent="0.25">
      <c r="A84" t="s">
        <v>92</v>
      </c>
      <c r="B84" t="s">
        <v>98</v>
      </c>
    </row>
    <row r="85" spans="1:2" x14ac:dyDescent="0.25">
      <c r="A85" t="s">
        <v>92</v>
      </c>
      <c r="B85" t="s">
        <v>99</v>
      </c>
    </row>
    <row r="86" spans="1:2" x14ac:dyDescent="0.25">
      <c r="A86" t="s">
        <v>92</v>
      </c>
      <c r="B86" t="s">
        <v>100</v>
      </c>
    </row>
    <row r="87" spans="1:2" x14ac:dyDescent="0.25">
      <c r="A87" t="s">
        <v>92</v>
      </c>
      <c r="B87" t="s">
        <v>101</v>
      </c>
    </row>
    <row r="88" spans="1:2" x14ac:dyDescent="0.25">
      <c r="A88" t="s">
        <v>102</v>
      </c>
      <c r="B88" t="s">
        <v>245</v>
      </c>
    </row>
    <row r="89" spans="1:2" x14ac:dyDescent="0.25">
      <c r="A89" t="s">
        <v>102</v>
      </c>
      <c r="B89" s="6" t="s">
        <v>103</v>
      </c>
    </row>
    <row r="90" spans="1:2" x14ac:dyDescent="0.25">
      <c r="A90" t="s">
        <v>102</v>
      </c>
      <c r="B90" t="s">
        <v>104</v>
      </c>
    </row>
    <row r="91" spans="1:2" x14ac:dyDescent="0.25">
      <c r="A91" t="s">
        <v>102</v>
      </c>
      <c r="B91" t="s">
        <v>105</v>
      </c>
    </row>
    <row r="92" spans="1:2" x14ac:dyDescent="0.25">
      <c r="A92" t="s">
        <v>102</v>
      </c>
      <c r="B92" t="s">
        <v>106</v>
      </c>
    </row>
    <row r="93" spans="1:2" x14ac:dyDescent="0.25">
      <c r="A93" t="s">
        <v>102</v>
      </c>
      <c r="B93" t="s">
        <v>107</v>
      </c>
    </row>
    <row r="94" spans="1:2" x14ac:dyDescent="0.25">
      <c r="A94" t="s">
        <v>102</v>
      </c>
      <c r="B94" t="s">
        <v>108</v>
      </c>
    </row>
    <row r="95" spans="1:2" x14ac:dyDescent="0.25">
      <c r="A95" t="s">
        <v>102</v>
      </c>
      <c r="B95" t="s">
        <v>109</v>
      </c>
    </row>
    <row r="96" spans="1:2" x14ac:dyDescent="0.25">
      <c r="A96" t="s">
        <v>102</v>
      </c>
      <c r="B96" t="s">
        <v>110</v>
      </c>
    </row>
    <row r="97" spans="1:2" x14ac:dyDescent="0.25">
      <c r="A97" t="s">
        <v>102</v>
      </c>
      <c r="B97" t="s">
        <v>111</v>
      </c>
    </row>
    <row r="98" spans="1:2" x14ac:dyDescent="0.25">
      <c r="A98" t="s">
        <v>102</v>
      </c>
      <c r="B98" t="s">
        <v>112</v>
      </c>
    </row>
    <row r="99" spans="1:2" x14ac:dyDescent="0.25">
      <c r="A99" t="s">
        <v>102</v>
      </c>
      <c r="B99" t="s">
        <v>113</v>
      </c>
    </row>
    <row r="100" spans="1:2" x14ac:dyDescent="0.25">
      <c r="A100" t="s">
        <v>102</v>
      </c>
      <c r="B100" t="s">
        <v>114</v>
      </c>
    </row>
    <row r="101" spans="1:2" x14ac:dyDescent="0.25">
      <c r="A101" t="s">
        <v>102</v>
      </c>
      <c r="B101" t="s">
        <v>115</v>
      </c>
    </row>
    <row r="102" spans="1:2" x14ac:dyDescent="0.25">
      <c r="A102" t="s">
        <v>102</v>
      </c>
      <c r="B102" t="s">
        <v>116</v>
      </c>
    </row>
    <row r="103" spans="1:2" x14ac:dyDescent="0.25">
      <c r="A103" t="s">
        <v>102</v>
      </c>
      <c r="B103" t="s">
        <v>117</v>
      </c>
    </row>
    <row r="104" spans="1:2" x14ac:dyDescent="0.25">
      <c r="A104" t="s">
        <v>102</v>
      </c>
      <c r="B104" t="s">
        <v>247</v>
      </c>
    </row>
    <row r="105" spans="1:2" x14ac:dyDescent="0.25">
      <c r="A105" t="s">
        <v>102</v>
      </c>
      <c r="B105" t="s">
        <v>118</v>
      </c>
    </row>
    <row r="106" spans="1:2" x14ac:dyDescent="0.25">
      <c r="A106" t="s">
        <v>102</v>
      </c>
      <c r="B106" t="s">
        <v>119</v>
      </c>
    </row>
    <row r="107" spans="1:2" x14ac:dyDescent="0.25">
      <c r="A107" t="s">
        <v>120</v>
      </c>
      <c r="B107" t="s">
        <v>121</v>
      </c>
    </row>
    <row r="108" spans="1:2" x14ac:dyDescent="0.25">
      <c r="A108" t="s">
        <v>120</v>
      </c>
      <c r="B108" t="s">
        <v>122</v>
      </c>
    </row>
    <row r="109" spans="1:2" x14ac:dyDescent="0.25">
      <c r="A109" t="s">
        <v>120</v>
      </c>
      <c r="B109" t="s">
        <v>123</v>
      </c>
    </row>
    <row r="110" spans="1:2" x14ac:dyDescent="0.25">
      <c r="A110" t="s">
        <v>120</v>
      </c>
      <c r="B110" t="s">
        <v>124</v>
      </c>
    </row>
    <row r="111" spans="1:2" x14ac:dyDescent="0.25">
      <c r="A111" t="s">
        <v>120</v>
      </c>
      <c r="B111" t="s">
        <v>125</v>
      </c>
    </row>
    <row r="112" spans="1:2" x14ac:dyDescent="0.25">
      <c r="A112" t="s">
        <v>120</v>
      </c>
      <c r="B112" t="s">
        <v>126</v>
      </c>
    </row>
    <row r="113" spans="1:2" x14ac:dyDescent="0.25">
      <c r="A113" t="s">
        <v>120</v>
      </c>
      <c r="B113" t="s">
        <v>127</v>
      </c>
    </row>
    <row r="114" spans="1:2" x14ac:dyDescent="0.25">
      <c r="A114" t="s">
        <v>120</v>
      </c>
      <c r="B114" t="s">
        <v>128</v>
      </c>
    </row>
    <row r="115" spans="1:2" x14ac:dyDescent="0.25">
      <c r="A115" t="s">
        <v>120</v>
      </c>
      <c r="B115" t="s">
        <v>129</v>
      </c>
    </row>
    <row r="116" spans="1:2" x14ac:dyDescent="0.25">
      <c r="A116" t="s">
        <v>120</v>
      </c>
      <c r="B116" t="s">
        <v>130</v>
      </c>
    </row>
    <row r="117" spans="1:2" x14ac:dyDescent="0.25">
      <c r="A117" t="s">
        <v>131</v>
      </c>
      <c r="B117" t="s">
        <v>132</v>
      </c>
    </row>
    <row r="118" spans="1:2" x14ac:dyDescent="0.25">
      <c r="A118" t="s">
        <v>131</v>
      </c>
      <c r="B118" t="s">
        <v>133</v>
      </c>
    </row>
    <row r="119" spans="1:2" x14ac:dyDescent="0.25">
      <c r="A119" t="s">
        <v>131</v>
      </c>
      <c r="B119" t="s">
        <v>134</v>
      </c>
    </row>
    <row r="120" spans="1:2" x14ac:dyDescent="0.25">
      <c r="A120" t="s">
        <v>131</v>
      </c>
      <c r="B120" t="s">
        <v>135</v>
      </c>
    </row>
    <row r="121" spans="1:2" x14ac:dyDescent="0.25">
      <c r="A121" t="s">
        <v>131</v>
      </c>
      <c r="B121" t="s">
        <v>136</v>
      </c>
    </row>
    <row r="122" spans="1:2" x14ac:dyDescent="0.25">
      <c r="A122" t="s">
        <v>131</v>
      </c>
      <c r="B122" t="s">
        <v>137</v>
      </c>
    </row>
    <row r="123" spans="1:2" x14ac:dyDescent="0.25">
      <c r="A123" t="s">
        <v>131</v>
      </c>
      <c r="B123" t="s">
        <v>138</v>
      </c>
    </row>
    <row r="124" spans="1:2" x14ac:dyDescent="0.25">
      <c r="A124" t="s">
        <v>131</v>
      </c>
      <c r="B124" t="s">
        <v>139</v>
      </c>
    </row>
    <row r="125" spans="1:2" x14ac:dyDescent="0.25">
      <c r="A125" t="s">
        <v>131</v>
      </c>
      <c r="B125" t="s">
        <v>140</v>
      </c>
    </row>
    <row r="126" spans="1:2" x14ac:dyDescent="0.25">
      <c r="A126" t="s">
        <v>131</v>
      </c>
      <c r="B126" t="s">
        <v>141</v>
      </c>
    </row>
    <row r="127" spans="1:2" x14ac:dyDescent="0.25">
      <c r="A127" t="s">
        <v>131</v>
      </c>
      <c r="B127" t="s">
        <v>142</v>
      </c>
    </row>
    <row r="128" spans="1:2" x14ac:dyDescent="0.25">
      <c r="A128" t="s">
        <v>131</v>
      </c>
      <c r="B128" t="s">
        <v>143</v>
      </c>
    </row>
    <row r="129" spans="1:2" x14ac:dyDescent="0.25">
      <c r="A129" t="s">
        <v>144</v>
      </c>
      <c r="B129" t="s">
        <v>145</v>
      </c>
    </row>
    <row r="130" spans="1:2" x14ac:dyDescent="0.25">
      <c r="A130" t="s">
        <v>144</v>
      </c>
      <c r="B130" t="s">
        <v>146</v>
      </c>
    </row>
    <row r="131" spans="1:2" x14ac:dyDescent="0.25">
      <c r="A131" t="s">
        <v>144</v>
      </c>
      <c r="B131" t="s">
        <v>147</v>
      </c>
    </row>
    <row r="132" spans="1:2" x14ac:dyDescent="0.25">
      <c r="A132" t="s">
        <v>148</v>
      </c>
      <c r="B132" t="s">
        <v>149</v>
      </c>
    </row>
    <row r="133" spans="1:2" x14ac:dyDescent="0.25">
      <c r="A133" t="s">
        <v>148</v>
      </c>
      <c r="B133" t="s">
        <v>150</v>
      </c>
    </row>
    <row r="134" spans="1:2" x14ac:dyDescent="0.25">
      <c r="A134" t="s">
        <v>148</v>
      </c>
      <c r="B134" t="s">
        <v>151</v>
      </c>
    </row>
    <row r="135" spans="1:2" x14ac:dyDescent="0.25">
      <c r="A135" t="s">
        <v>148</v>
      </c>
      <c r="B135" t="s">
        <v>152</v>
      </c>
    </row>
    <row r="136" spans="1:2" x14ac:dyDescent="0.25">
      <c r="A136" t="s">
        <v>148</v>
      </c>
      <c r="B136" t="s">
        <v>153</v>
      </c>
    </row>
    <row r="137" spans="1:2" x14ac:dyDescent="0.25">
      <c r="A137" t="s">
        <v>148</v>
      </c>
      <c r="B137" t="s">
        <v>154</v>
      </c>
    </row>
    <row r="138" spans="1:2" x14ac:dyDescent="0.25">
      <c r="A138" t="s">
        <v>148</v>
      </c>
      <c r="B138" t="s">
        <v>155</v>
      </c>
    </row>
    <row r="139" spans="1:2" x14ac:dyDescent="0.25">
      <c r="A139" t="s">
        <v>148</v>
      </c>
      <c r="B139" t="s">
        <v>156</v>
      </c>
    </row>
    <row r="140" spans="1:2" x14ac:dyDescent="0.25">
      <c r="A140" t="s">
        <v>148</v>
      </c>
      <c r="B140" t="s">
        <v>157</v>
      </c>
    </row>
    <row r="141" spans="1:2" x14ac:dyDescent="0.25">
      <c r="A141" t="s">
        <v>148</v>
      </c>
      <c r="B141" t="s">
        <v>158</v>
      </c>
    </row>
    <row r="142" spans="1:2" x14ac:dyDescent="0.25">
      <c r="A142" t="s">
        <v>148</v>
      </c>
      <c r="B142" t="s">
        <v>159</v>
      </c>
    </row>
    <row r="143" spans="1:2" x14ac:dyDescent="0.25">
      <c r="A143" t="s">
        <v>148</v>
      </c>
      <c r="B143" t="s">
        <v>160</v>
      </c>
    </row>
    <row r="144" spans="1:2" x14ac:dyDescent="0.25">
      <c r="A144" t="s">
        <v>148</v>
      </c>
      <c r="B144" t="s">
        <v>161</v>
      </c>
    </row>
    <row r="145" spans="1:2" x14ac:dyDescent="0.25">
      <c r="A145" t="s">
        <v>162</v>
      </c>
      <c r="B145" t="s">
        <v>163</v>
      </c>
    </row>
    <row r="146" spans="1:2" x14ac:dyDescent="0.25">
      <c r="A146" t="s">
        <v>162</v>
      </c>
      <c r="B146" t="s">
        <v>164</v>
      </c>
    </row>
    <row r="147" spans="1:2" x14ac:dyDescent="0.25">
      <c r="A147" t="s">
        <v>162</v>
      </c>
      <c r="B147" t="s">
        <v>165</v>
      </c>
    </row>
    <row r="148" spans="1:2" x14ac:dyDescent="0.25">
      <c r="A148" t="s">
        <v>166</v>
      </c>
      <c r="B148" t="s">
        <v>167</v>
      </c>
    </row>
    <row r="149" spans="1:2" x14ac:dyDescent="0.25">
      <c r="A149" t="s">
        <v>166</v>
      </c>
      <c r="B149" t="s">
        <v>168</v>
      </c>
    </row>
    <row r="150" spans="1:2" x14ac:dyDescent="0.25">
      <c r="A150" t="s">
        <v>166</v>
      </c>
      <c r="B150" t="s">
        <v>169</v>
      </c>
    </row>
    <row r="151" spans="1:2" x14ac:dyDescent="0.25">
      <c r="A151" t="s">
        <v>166</v>
      </c>
      <c r="B151" t="s">
        <v>170</v>
      </c>
    </row>
    <row r="152" spans="1:2" x14ac:dyDescent="0.25">
      <c r="A152" t="s">
        <v>166</v>
      </c>
      <c r="B152" t="s">
        <v>171</v>
      </c>
    </row>
    <row r="153" spans="1:2" x14ac:dyDescent="0.25">
      <c r="A153" t="s">
        <v>166</v>
      </c>
      <c r="B153" t="s">
        <v>172</v>
      </c>
    </row>
    <row r="154" spans="1:2" x14ac:dyDescent="0.25">
      <c r="A154" t="s">
        <v>166</v>
      </c>
      <c r="B154" t="s">
        <v>173</v>
      </c>
    </row>
    <row r="155" spans="1:2" x14ac:dyDescent="0.25">
      <c r="A155" t="s">
        <v>166</v>
      </c>
      <c r="B155" t="s">
        <v>174</v>
      </c>
    </row>
    <row r="156" spans="1:2" x14ac:dyDescent="0.25">
      <c r="A156" t="s">
        <v>166</v>
      </c>
      <c r="B156" t="s">
        <v>175</v>
      </c>
    </row>
    <row r="157" spans="1:2" x14ac:dyDescent="0.25">
      <c r="A157" t="s">
        <v>166</v>
      </c>
      <c r="B157" t="s">
        <v>176</v>
      </c>
    </row>
    <row r="158" spans="1:2" x14ac:dyDescent="0.25">
      <c r="A158" t="s">
        <v>166</v>
      </c>
      <c r="B158" t="s">
        <v>177</v>
      </c>
    </row>
    <row r="159" spans="1:2" x14ac:dyDescent="0.25">
      <c r="A159" t="s">
        <v>166</v>
      </c>
      <c r="B159" t="s">
        <v>178</v>
      </c>
    </row>
    <row r="160" spans="1:2" x14ac:dyDescent="0.25">
      <c r="A160" t="s">
        <v>166</v>
      </c>
      <c r="B160" t="s">
        <v>179</v>
      </c>
    </row>
    <row r="161" spans="1:2" x14ac:dyDescent="0.25">
      <c r="A161" t="s">
        <v>166</v>
      </c>
      <c r="B161" t="s">
        <v>180</v>
      </c>
    </row>
    <row r="162" spans="1:2" x14ac:dyDescent="0.25">
      <c r="A162" t="s">
        <v>166</v>
      </c>
      <c r="B162" t="s">
        <v>181</v>
      </c>
    </row>
    <row r="163" spans="1:2" x14ac:dyDescent="0.25">
      <c r="A163" t="s">
        <v>166</v>
      </c>
      <c r="B163" t="s">
        <v>182</v>
      </c>
    </row>
    <row r="164" spans="1:2" x14ac:dyDescent="0.25">
      <c r="A164" t="s">
        <v>183</v>
      </c>
      <c r="B164" t="s">
        <v>184</v>
      </c>
    </row>
    <row r="165" spans="1:2" x14ac:dyDescent="0.25">
      <c r="A165" t="s">
        <v>183</v>
      </c>
      <c r="B165" t="s">
        <v>185</v>
      </c>
    </row>
    <row r="166" spans="1:2" x14ac:dyDescent="0.25">
      <c r="A166" t="s">
        <v>183</v>
      </c>
      <c r="B166" t="s">
        <v>186</v>
      </c>
    </row>
    <row r="167" spans="1:2" x14ac:dyDescent="0.25">
      <c r="A167" t="s">
        <v>183</v>
      </c>
      <c r="B167" t="s">
        <v>187</v>
      </c>
    </row>
    <row r="168" spans="1:2" x14ac:dyDescent="0.25">
      <c r="A168" t="s">
        <v>183</v>
      </c>
      <c r="B168" t="s">
        <v>188</v>
      </c>
    </row>
    <row r="169" spans="1:2" x14ac:dyDescent="0.25">
      <c r="A169" t="s">
        <v>183</v>
      </c>
      <c r="B169" t="s">
        <v>189</v>
      </c>
    </row>
    <row r="170" spans="1:2" x14ac:dyDescent="0.25">
      <c r="A170" t="s">
        <v>183</v>
      </c>
      <c r="B170" t="s">
        <v>190</v>
      </c>
    </row>
    <row r="171" spans="1:2" x14ac:dyDescent="0.25">
      <c r="A171" t="s">
        <v>191</v>
      </c>
      <c r="B171" t="s">
        <v>192</v>
      </c>
    </row>
    <row r="172" spans="1:2" x14ac:dyDescent="0.25">
      <c r="A172" t="s">
        <v>191</v>
      </c>
      <c r="B172" t="s">
        <v>193</v>
      </c>
    </row>
    <row r="173" spans="1:2" x14ac:dyDescent="0.25">
      <c r="A173" t="s">
        <v>191</v>
      </c>
      <c r="B173" t="s">
        <v>194</v>
      </c>
    </row>
    <row r="174" spans="1:2" x14ac:dyDescent="0.25">
      <c r="A174" t="s">
        <v>191</v>
      </c>
      <c r="B174" t="s">
        <v>195</v>
      </c>
    </row>
    <row r="175" spans="1:2" x14ac:dyDescent="0.25">
      <c r="A175" t="s">
        <v>191</v>
      </c>
      <c r="B175" t="s">
        <v>196</v>
      </c>
    </row>
    <row r="176" spans="1:2" x14ac:dyDescent="0.25">
      <c r="A176" t="s">
        <v>191</v>
      </c>
      <c r="B176" t="s">
        <v>197</v>
      </c>
    </row>
    <row r="177" spans="1:2" x14ac:dyDescent="0.25">
      <c r="A177" t="s">
        <v>191</v>
      </c>
      <c r="B177" t="s">
        <v>198</v>
      </c>
    </row>
    <row r="178" spans="1:2" x14ac:dyDescent="0.25">
      <c r="A178" t="s">
        <v>191</v>
      </c>
      <c r="B178" t="s">
        <v>199</v>
      </c>
    </row>
    <row r="179" spans="1:2" x14ac:dyDescent="0.25">
      <c r="A179" t="s">
        <v>191</v>
      </c>
      <c r="B179" t="s">
        <v>200</v>
      </c>
    </row>
    <row r="180" spans="1:2" x14ac:dyDescent="0.25">
      <c r="A180" t="s">
        <v>191</v>
      </c>
      <c r="B180" t="s">
        <v>201</v>
      </c>
    </row>
    <row r="181" spans="1:2" x14ac:dyDescent="0.25">
      <c r="A181" t="s">
        <v>191</v>
      </c>
      <c r="B181" t="s">
        <v>202</v>
      </c>
    </row>
    <row r="182" spans="1:2" x14ac:dyDescent="0.25">
      <c r="A182" t="s">
        <v>191</v>
      </c>
      <c r="B182" t="s">
        <v>203</v>
      </c>
    </row>
    <row r="183" spans="1:2" x14ac:dyDescent="0.25">
      <c r="A183" t="s">
        <v>191</v>
      </c>
      <c r="B183" t="s">
        <v>204</v>
      </c>
    </row>
    <row r="184" spans="1:2" x14ac:dyDescent="0.25">
      <c r="A184" t="s">
        <v>191</v>
      </c>
      <c r="B184" t="s">
        <v>205</v>
      </c>
    </row>
    <row r="185" spans="1:2" x14ac:dyDescent="0.25">
      <c r="A185" t="s">
        <v>191</v>
      </c>
      <c r="B185" t="s">
        <v>206</v>
      </c>
    </row>
    <row r="186" spans="1:2" x14ac:dyDescent="0.25">
      <c r="A186" t="s">
        <v>191</v>
      </c>
      <c r="B186" t="s">
        <v>207</v>
      </c>
    </row>
    <row r="187" spans="1:2" x14ac:dyDescent="0.25">
      <c r="A187" t="s">
        <v>191</v>
      </c>
      <c r="B187" t="s">
        <v>208</v>
      </c>
    </row>
    <row r="188" spans="1:2" x14ac:dyDescent="0.25">
      <c r="A188" t="s">
        <v>191</v>
      </c>
      <c r="B188" t="s">
        <v>250</v>
      </c>
    </row>
    <row r="189" spans="1:2" x14ac:dyDescent="0.25">
      <c r="A189" t="s">
        <v>209</v>
      </c>
      <c r="B189" t="s">
        <v>210</v>
      </c>
    </row>
    <row r="190" spans="1:2" x14ac:dyDescent="0.25">
      <c r="A190" t="s">
        <v>209</v>
      </c>
      <c r="B190" t="s">
        <v>211</v>
      </c>
    </row>
    <row r="191" spans="1:2" x14ac:dyDescent="0.25">
      <c r="A191" t="s">
        <v>209</v>
      </c>
      <c r="B191" t="s">
        <v>212</v>
      </c>
    </row>
    <row r="192" spans="1:2" x14ac:dyDescent="0.25">
      <c r="A192" t="s">
        <v>209</v>
      </c>
      <c r="B192" t="s">
        <v>213</v>
      </c>
    </row>
    <row r="193" spans="1:2" x14ac:dyDescent="0.25">
      <c r="A193" t="s">
        <v>214</v>
      </c>
      <c r="B193" t="s">
        <v>215</v>
      </c>
    </row>
    <row r="194" spans="1:2" x14ac:dyDescent="0.25">
      <c r="A194" t="s">
        <v>214</v>
      </c>
      <c r="B194" t="s">
        <v>216</v>
      </c>
    </row>
    <row r="195" spans="1:2" x14ac:dyDescent="0.25">
      <c r="A195" t="s">
        <v>214</v>
      </c>
      <c r="B195" t="s">
        <v>217</v>
      </c>
    </row>
    <row r="196" spans="1:2" x14ac:dyDescent="0.25">
      <c r="A196" t="s">
        <v>214</v>
      </c>
      <c r="B196" t="s">
        <v>218</v>
      </c>
    </row>
    <row r="197" spans="1:2" x14ac:dyDescent="0.25">
      <c r="A197" t="s">
        <v>214</v>
      </c>
      <c r="B197" t="s">
        <v>219</v>
      </c>
    </row>
    <row r="198" spans="1:2" x14ac:dyDescent="0.25">
      <c r="A198" t="s">
        <v>214</v>
      </c>
      <c r="B198" t="s">
        <v>220</v>
      </c>
    </row>
    <row r="199" spans="1:2" x14ac:dyDescent="0.25">
      <c r="A199" t="s">
        <v>214</v>
      </c>
      <c r="B199" t="s">
        <v>221</v>
      </c>
    </row>
    <row r="200" spans="1:2" x14ac:dyDescent="0.25">
      <c r="A200" t="s">
        <v>214</v>
      </c>
      <c r="B200" t="s">
        <v>222</v>
      </c>
    </row>
    <row r="201" spans="1:2" x14ac:dyDescent="0.25">
      <c r="A201" t="s">
        <v>214</v>
      </c>
      <c r="B201" t="s">
        <v>223</v>
      </c>
    </row>
    <row r="202" spans="1:2" x14ac:dyDescent="0.25">
      <c r="A202" t="s">
        <v>214</v>
      </c>
      <c r="B202" t="s">
        <v>224</v>
      </c>
    </row>
    <row r="203" spans="1:2" x14ac:dyDescent="0.25">
      <c r="A203" t="s">
        <v>214</v>
      </c>
      <c r="B203" t="s">
        <v>225</v>
      </c>
    </row>
    <row r="204" spans="1:2" x14ac:dyDescent="0.25">
      <c r="A204" t="s">
        <v>214</v>
      </c>
      <c r="B204" t="s">
        <v>226</v>
      </c>
    </row>
    <row r="205" spans="1:2" x14ac:dyDescent="0.25">
      <c r="A205" t="s">
        <v>214</v>
      </c>
      <c r="B205" t="s">
        <v>227</v>
      </c>
    </row>
    <row r="206" spans="1:2" x14ac:dyDescent="0.25">
      <c r="A206" t="s">
        <v>214</v>
      </c>
      <c r="B206" t="s">
        <v>228</v>
      </c>
    </row>
    <row r="207" spans="1:2" x14ac:dyDescent="0.25">
      <c r="A207" t="s">
        <v>214</v>
      </c>
      <c r="B207" t="s">
        <v>229</v>
      </c>
    </row>
    <row r="208" spans="1:2" x14ac:dyDescent="0.25">
      <c r="A208" t="s">
        <v>214</v>
      </c>
      <c r="B208" t="s">
        <v>230</v>
      </c>
    </row>
    <row r="209" spans="1:2" x14ac:dyDescent="0.25">
      <c r="A209" t="s">
        <v>214</v>
      </c>
      <c r="B209" t="s">
        <v>231</v>
      </c>
    </row>
    <row r="210" spans="1:2" x14ac:dyDescent="0.25">
      <c r="A210" t="s">
        <v>214</v>
      </c>
      <c r="B210" t="s">
        <v>232</v>
      </c>
    </row>
    <row r="211" spans="1:2" x14ac:dyDescent="0.25">
      <c r="A211" t="s">
        <v>214</v>
      </c>
      <c r="B211" t="s">
        <v>233</v>
      </c>
    </row>
    <row r="212" spans="1:2" x14ac:dyDescent="0.25">
      <c r="A212" t="s">
        <v>214</v>
      </c>
      <c r="B212" t="s">
        <v>234</v>
      </c>
    </row>
    <row r="213" spans="1:2" x14ac:dyDescent="0.25">
      <c r="A213" t="s">
        <v>214</v>
      </c>
      <c r="B213" t="s">
        <v>235</v>
      </c>
    </row>
    <row r="214" spans="1:2" x14ac:dyDescent="0.25">
      <c r="A214" t="s">
        <v>214</v>
      </c>
      <c r="B214" t="s">
        <v>236</v>
      </c>
    </row>
  </sheetData>
  <autoFilter ref="A2:AC214" xr:uid="{E4211167-F9E6-40CD-97B9-99074043A38F}"/>
  <mergeCells count="1">
    <mergeCell ref="A1:B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92dcf6-b340-4f16-bff2-5f145835f202">
      <Terms xmlns="http://schemas.microsoft.com/office/infopath/2007/PartnerControls"/>
    </lcf76f155ced4ddcb4097134ff3c332f>
    <TaxCatchAll xmlns="7f38a42b-57f3-4de3-8319-891b38ebace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4CDDE8E19A6E459E552C5CA376BE3D" ma:contentTypeVersion="16" ma:contentTypeDescription="Create a new document." ma:contentTypeScope="" ma:versionID="85dfe0c20ab507ad65e66eab06ff26ef">
  <xsd:schema xmlns:xsd="http://www.w3.org/2001/XMLSchema" xmlns:xs="http://www.w3.org/2001/XMLSchema" xmlns:p="http://schemas.microsoft.com/office/2006/metadata/properties" xmlns:ns2="ce92dcf6-b340-4f16-bff2-5f145835f202" xmlns:ns3="7f38a42b-57f3-4de3-8319-891b38ebaced" targetNamespace="http://schemas.microsoft.com/office/2006/metadata/properties" ma:root="true" ma:fieldsID="4411aaa70fa1580992be14a50d9e3ca1" ns2:_="" ns3:_="">
    <xsd:import namespace="ce92dcf6-b340-4f16-bff2-5f145835f202"/>
    <xsd:import namespace="7f38a42b-57f3-4de3-8319-891b38ebac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92dcf6-b340-4f16-bff2-5f145835f2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90d9232b-3ef6-462c-bf90-a33a2db08d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38a42b-57f3-4de3-8319-891b38ebace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bcf4759-8545-4c97-b85a-95cb75e2ec5e}" ma:internalName="TaxCatchAll" ma:showField="CatchAllData" ma:web="7f38a42b-57f3-4de3-8319-891b38ebac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90d9232b-3ef6-462c-bf90-a33a2db08da6" ContentTypeId="0x01" PreviousValue="false"/>
</file>

<file path=customXml/itemProps1.xml><?xml version="1.0" encoding="utf-8"?>
<ds:datastoreItem xmlns:ds="http://schemas.openxmlformats.org/officeDocument/2006/customXml" ds:itemID="{C44E39D9-9F1C-4387-97B0-5FEDE47D5560}">
  <ds:schemaRefs>
    <ds:schemaRef ds:uri="ce92dcf6-b340-4f16-bff2-5f145835f202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7f38a42b-57f3-4de3-8319-891b38ebaced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4967E94-9B63-4BAF-B5F6-7D355596F9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43125A-5C03-46C9-A3FC-D755E127B7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92dcf6-b340-4f16-bff2-5f145835f202"/>
    <ds:schemaRef ds:uri="7f38a42b-57f3-4de3-8319-891b38ebac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44E18AF-C172-4B87-AF8E-D45286655311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Risk Register</vt:lpstr>
      <vt:lpstr>Risk Event List</vt:lpstr>
      <vt:lpstr>'Risk Register'!Print_Area</vt:lpstr>
      <vt:lpstr>'Risk Register'!Print_Titles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Kyle Norseth</dc:creator>
  <cp:keywords/>
  <dc:description/>
  <cp:lastModifiedBy>White, Jonathon</cp:lastModifiedBy>
  <cp:revision/>
  <dcterms:created xsi:type="dcterms:W3CDTF">2021-08-17T20:32:38Z</dcterms:created>
  <dcterms:modified xsi:type="dcterms:W3CDTF">2026-10-08T16:33:16Z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0x010100444CDDE8E19A6E459E552C5CA376BE3D</vt:lpwstr>
  </property>
  <property fmtid="{D5CDD505-2E9C-101B-9397-08002B2CF9AE}" pid="3" name="MediaServiceImageTags">
    <vt:lpwstr/>
  </property>
  <property fmtid="{D5CDD505-2E9C-101B-9397-08002B2CF9AE}" pid="4" name="MSIP_Label_9b1b62f4-cb9b-4766-8dff-64a7ed23e056_Enabled">
    <vt:lpwstr>true</vt:lpwstr>
  </property>
  <property fmtid="{D5CDD505-2E9C-101B-9397-08002B2CF9AE}" pid="5" name="MSIP_Label_9b1b62f4-cb9b-4766-8dff-64a7ed23e056_SetDate">
    <vt:lpwstr>2026-10-05T17:45:21Z</vt:lpwstr>
  </property>
  <property fmtid="{D5CDD505-2E9C-101B-9397-08002B2CF9AE}" pid="6" name="MSIP_Label_9b1b62f4-cb9b-4766-8dff-64a7ed23e056_Method">
    <vt:lpwstr>Standard</vt:lpwstr>
  </property>
  <property fmtid="{D5CDD505-2E9C-101B-9397-08002B2CF9AE}" pid="7" name="MSIP_Label_9b1b62f4-cb9b-4766-8dff-64a7ed23e056_Name">
    <vt:lpwstr>Public</vt:lpwstr>
  </property>
  <property fmtid="{D5CDD505-2E9C-101B-9397-08002B2CF9AE}" pid="8" name="MSIP_Label_9b1b62f4-cb9b-4766-8dff-64a7ed23e056_SiteId">
    <vt:lpwstr>db21de5d-bc9c-420c-8f3f-8f08f85b5ada</vt:lpwstr>
  </property>
  <property fmtid="{D5CDD505-2E9C-101B-9397-08002B2CF9AE}" pid="9" name="MSIP_Label_9b1b62f4-cb9b-4766-8dff-64a7ed23e056_ActionId">
    <vt:lpwstr>92cbaa82-f2c8-4d9c-889b-99603f94b2e9</vt:lpwstr>
  </property>
  <property fmtid="{D5CDD505-2E9C-101B-9397-08002B2CF9AE}" pid="10" name="MSIP_Label_9b1b62f4-cb9b-4766-8dff-64a7ed23e056_ContentBits">
    <vt:lpwstr>0</vt:lpwstr>
  </property>
  <property fmtid="{D5CDD505-2E9C-101B-9397-08002B2CF9AE}" pid="11" name="MSIP_Label_9b1b62f4-cb9b-4766-8dff-64a7ed23e056_Tag">
    <vt:lpwstr>10, 3, 0, 1</vt:lpwstr>
  </property>
</Properties>
</file>