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fldot-my.sharepoint.com/personal/peter_mcgilvray_dot_state_fl_us/Documents/"/>
    </mc:Choice>
  </mc:AlternateContent>
  <xr:revisionPtr revIDLastSave="0" documentId="8_{E0804156-7E64-43E1-AF9B-A00D5DC9E690}" xr6:coauthVersionLast="45" xr6:coauthVersionMax="45" xr10:uidLastSave="{00000000-0000-0000-0000-000000000000}"/>
  <bookViews>
    <workbookView xWindow="-120" yWindow="-120" windowWidth="29040" windowHeight="17640" firstSheet="1" activeTab="1" xr2:uid="{00000000-000D-0000-FFFF-FFFF00000000}"/>
  </bookViews>
  <sheets>
    <sheet name="Sheet Formatting Example" sheetId="73" state="hidden" r:id="rId1"/>
    <sheet name="FY19-20 Overview" sheetId="10" r:id="rId2"/>
    <sheet name="TRACK 1" sheetId="14" r:id="rId3"/>
    <sheet name="NEPA QA-QC Plan Overview" sheetId="99" r:id="rId4"/>
    <sheet name="NEPA Audit Support" sheetId="104" r:id="rId5"/>
    <sheet name="NEPA Assignment" sheetId="98" r:id="rId6"/>
    <sheet name="Performance Measures" sheetId="105" r:id="rId7"/>
    <sheet name="NEPA Proj - Record File" sheetId="101" r:id="rId8"/>
    <sheet name="NEPA OEM Self Assessment" sheetId="135" r:id="rId9"/>
    <sheet name="NEPA Findings" sheetId="200" r:id="rId10"/>
    <sheet name="Self Assessment Kick-Off" sheetId="203" r:id="rId11"/>
    <sheet name="Section 106 Programmatic" sheetId="204" r:id="rId12"/>
    <sheet name="NEPA Environ Doc Review" sheetId="205" r:id="rId13"/>
    <sheet name="TRACK 2" sheetId="15" r:id="rId14"/>
    <sheet name="SWEPT Minor Projects Edits" sheetId="142" r:id="rId15"/>
    <sheet name="SWEPT Tracker" sheetId="198" r:id="rId16"/>
    <sheet name="SWEPT Site Navigation" sheetId="206" r:id="rId17"/>
    <sheet name="SWEPT Type 2 CE Form" sheetId="137" r:id="rId18"/>
    <sheet name="SWEPT Type 1 CE" sheetId="138" r:id="rId19"/>
    <sheet name="SWEPT Type 2 Natural Resource" sheetId="207" r:id="rId20"/>
    <sheet name="SWEPT SOS " sheetId="139" r:id="rId21"/>
    <sheet name="SWEPT Non-Major State Actions" sheetId="140" r:id="rId22"/>
    <sheet name="Environ PSM Codes" sheetId="143" r:id="rId23"/>
    <sheet name="SWEPT Overview Status" sheetId="208" r:id="rId24"/>
    <sheet name="SWEPT Phase 1" sheetId="209" r:id="rId25"/>
    <sheet name="SWEPT Phase 3" sheetId="210" r:id="rId26"/>
    <sheet name="SWEPT Whats New" sheetId="211" r:id="rId27"/>
    <sheet name="SWEPT CLEDITOR" sheetId="212" r:id="rId28"/>
    <sheet name="SWEPT Re-Evaluation" sheetId="213" r:id="rId29"/>
    <sheet name="SWEPT Project Setup" sheetId="214" r:id="rId30"/>
    <sheet name="SWEPT LAP" sheetId="215" r:id="rId31"/>
    <sheet name="SWEPT Minor Projects" sheetId="216" r:id="rId32"/>
    <sheet name="SWEPT Self Assess" sheetId="217" r:id="rId33"/>
    <sheet name="SWEPT Section 4(f) Tool" sheetId="218" r:id="rId34"/>
    <sheet name="TRACK 3" sheetId="19" r:id="rId35"/>
    <sheet name="OEM Environ Doc Review" sheetId="145" r:id="rId36"/>
    <sheet name="Categorical Exclusions" sheetId="173" r:id="rId37"/>
    <sheet name="Type 2 CE-SWEPT Form" sheetId="174" r:id="rId38"/>
    <sheet name="NEPA 101 Pt 1" sheetId="146" r:id="rId39"/>
    <sheet name="NEPA101 Pt2" sheetId="197" r:id="rId40"/>
    <sheet name="PED and Advance Notification" sheetId="147" r:id="rId41"/>
    <sheet name="FEIS and ROD" sheetId="151" r:id="rId42"/>
    <sheet name="EIS and DEIS" sheetId="150" r:id="rId43"/>
    <sheet name="Environ Assessment" sheetId="148" r:id="rId44"/>
    <sheet name="FONSI" sheetId="149" r:id="rId45"/>
    <sheet name="NEPA Transit Project Delivery" sheetId="152" r:id="rId46"/>
    <sheet name="Proj Files - Records" sheetId="153" r:id="rId47"/>
    <sheet name="Commitment Track Procedure" sheetId="154" r:id="rId48"/>
    <sheet name="Commitment " sheetId="155" r:id="rId49"/>
    <sheet name="Coastal Zone Consistency" sheetId="156" r:id="rId50"/>
    <sheet name="Aesthetic Effects" sheetId="157" r:id="rId51"/>
    <sheet name="Contamination" sheetId="158" r:id="rId52"/>
    <sheet name="Farmlands" sheetId="159" r:id="rId53"/>
    <sheet name="PD&amp;E SOS " sheetId="175" r:id="rId54"/>
    <sheet name="Protected Species" sheetId="161" r:id="rId55"/>
    <sheet name="ESA - Use of Keys" sheetId="162" r:id="rId56"/>
    <sheet name="Historical and Archeological " sheetId="163" r:id="rId57"/>
    <sheet name="Water Quality and Stormwater" sheetId="164" r:id="rId58"/>
    <sheet name="NEPA COA" sheetId="202" r:id="rId59"/>
    <sheet name="Project Develop Process" sheetId="219" r:id="rId60"/>
    <sheet name="Contamination in Proj. Dev. ILT" sheetId="220" r:id="rId61"/>
    <sheet name="4(f)" sheetId="221" r:id="rId62"/>
    <sheet name="Wetlands" sheetId="222" r:id="rId63"/>
    <sheet name="Floodplains" sheetId="223" r:id="rId64"/>
    <sheet name="PD&amp;E-ETDM Manual Revisions" sheetId="251" r:id="rId65"/>
    <sheet name="FTS PD&amp;E 101" sheetId="252" r:id="rId66"/>
    <sheet name="FTS PD&amp;E-ETDM" sheetId="253" r:id="rId67"/>
    <sheet name="ENV PSM CODES" sheetId="254" r:id="rId68"/>
    <sheet name="TRACK 4" sheetId="20" r:id="rId69"/>
    <sheet name="SWAT Process" sheetId="199" r:id="rId70"/>
    <sheet name="TRACK 5" sheetId="6" r:id="rId71"/>
    <sheet name="D1 FWC" sheetId="168" r:id="rId72"/>
    <sheet name="Wakulla FWC" sheetId="169" r:id="rId73"/>
    <sheet name="FWC Regs-Ft. Laud" sheetId="170" r:id="rId74"/>
    <sheet name="FWC-Bartow" sheetId="171" r:id="rId75"/>
    <sheet name="FWC-Tallahassee" sheetId="172" r:id="rId76"/>
    <sheet name="Section 4(f)" sheetId="177" r:id="rId77"/>
    <sheet name="EJ Analysis" sheetId="179" r:id="rId78"/>
    <sheet name="PSM Codes" sheetId="180" r:id="rId79"/>
    <sheet name="USACE" sheetId="227" r:id="rId80"/>
    <sheet name="Natural Resources" sheetId="245" r:id="rId81"/>
    <sheet name="TRACK 6" sheetId="8" r:id="rId82"/>
    <sheet name="Traffic Noise-D5" sheetId="107" r:id="rId83"/>
    <sheet name="Sheet SOS for Combined PD&amp;E" sheetId="224" r:id="rId84"/>
    <sheet name="Tier 1 " sheetId="186" r:id="rId85"/>
    <sheet name="Interchange Access" sheetId="225" r:id="rId86"/>
    <sheet name="TRACK 7" sheetId="21" r:id="rId87"/>
    <sheet name="ETDM Proces - ETAT" sheetId="187" r:id="rId88"/>
    <sheet name="EST Overview" sheetId="188" r:id="rId89"/>
    <sheet name="Environmental Screening Tool" sheetId="226" r:id="rId90"/>
    <sheet name="EST Public Access-Navigation " sheetId="189" r:id="rId91"/>
    <sheet name="EST Public Access-Notifications" sheetId="190" r:id="rId92"/>
    <sheet name="EST Map Viewer" sheetId="229" r:id="rId93"/>
    <sheet name="Map Loader" sheetId="230" r:id="rId94"/>
    <sheet name="My Maps" sheetId="231" r:id="rId95"/>
    <sheet name="EST-ACE" sheetId="191" r:id="rId96"/>
    <sheet name="EST-PED-AN" sheetId="192" r:id="rId97"/>
    <sheet name="EST-COA Form" sheetId="232" r:id="rId98"/>
    <sheet name="EST-Project Input" sheetId="193" r:id="rId99"/>
    <sheet name="EST Map Editor Tool" sheetId="233" r:id="rId100"/>
    <sheet name="EST Participating Agencies" sheetId="194" r:id="rId101"/>
    <sheet name="EST Processing Permit" sheetId="235" r:id="rId102"/>
    <sheet name="EST-PED" sheetId="195" r:id="rId103"/>
    <sheet name="EST-Sociocultural Data" sheetId="196" r:id="rId104"/>
    <sheet name="ETDM Process EST" sheetId="237" r:id="rId105"/>
    <sheet name="EST-ETAT Proj Reviews" sheetId="239" r:id="rId106"/>
    <sheet name="EST Inv. Module" sheetId="240" r:id="rId107"/>
    <sheet name="EST ETAT Permits and Tech" sheetId="241" r:id="rId108"/>
    <sheet name="EST USCG" sheetId="242" r:id="rId109"/>
    <sheet name="IOA Tool" sheetId="243" r:id="rId110"/>
    <sheet name="AOI Reports" sheetId="244" r:id="rId111"/>
  </sheets>
  <definedNames>
    <definedName name="_xlnm.Print_Area" localSheetId="1">'FY19-20 Overview'!$A$1:$K$120</definedName>
    <definedName name="_xlnm.Print_Titles" localSheetId="1">'FY19-20 Overview'!$2:$3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19" i="10" l="1"/>
  <c r="K68" i="10"/>
  <c r="K69" i="10"/>
  <c r="J68" i="10"/>
  <c r="J69" i="10"/>
  <c r="J70" i="10"/>
  <c r="I68" i="10"/>
  <c r="I69" i="10"/>
  <c r="I70" i="10"/>
  <c r="H68" i="10"/>
  <c r="H69" i="10"/>
  <c r="H70" i="10"/>
  <c r="K70" i="10" s="1"/>
  <c r="G68" i="10"/>
  <c r="G69" i="10"/>
  <c r="G70" i="10"/>
  <c r="F68" i="10"/>
  <c r="F69" i="10"/>
  <c r="F70" i="10"/>
  <c r="E68" i="10"/>
  <c r="E69" i="10"/>
  <c r="E70" i="10"/>
  <c r="D68" i="10"/>
  <c r="D69" i="10"/>
  <c r="D70" i="10"/>
  <c r="C68" i="10"/>
  <c r="C69" i="10"/>
  <c r="C70" i="10"/>
  <c r="B68" i="10"/>
  <c r="B69" i="10"/>
  <c r="B70" i="10"/>
  <c r="I67" i="10"/>
  <c r="J67" i="10"/>
  <c r="H67" i="10"/>
  <c r="K67" i="10" s="1"/>
  <c r="G67" i="10"/>
  <c r="F67" i="10"/>
  <c r="D67" i="10"/>
  <c r="E67" i="10"/>
  <c r="C67" i="10"/>
  <c r="B67" i="10"/>
  <c r="U36" i="19"/>
  <c r="S36" i="19"/>
  <c r="R36" i="19"/>
  <c r="Q36" i="19"/>
  <c r="P36" i="19"/>
  <c r="O36" i="19"/>
  <c r="N36" i="19"/>
  <c r="M36" i="19"/>
  <c r="L36" i="19"/>
  <c r="K36" i="19"/>
  <c r="I36" i="19"/>
  <c r="H36" i="19"/>
  <c r="G36" i="19"/>
  <c r="F36" i="19"/>
  <c r="E36" i="19"/>
  <c r="D36" i="19"/>
  <c r="C36" i="19"/>
  <c r="B36" i="19"/>
  <c r="U35" i="19"/>
  <c r="I35" i="19"/>
  <c r="H35" i="19"/>
  <c r="G35" i="19"/>
  <c r="F35" i="19"/>
  <c r="E35" i="19"/>
  <c r="D35" i="19"/>
  <c r="C35" i="19"/>
  <c r="B35" i="19"/>
  <c r="U34" i="19"/>
  <c r="I34" i="19"/>
  <c r="H34" i="19"/>
  <c r="G34" i="19"/>
  <c r="F34" i="19"/>
  <c r="E34" i="19"/>
  <c r="D34" i="19"/>
  <c r="C34" i="19"/>
  <c r="B34" i="19"/>
  <c r="U33" i="19"/>
  <c r="I33" i="19"/>
  <c r="H33" i="19"/>
  <c r="G33" i="19"/>
  <c r="F33" i="19"/>
  <c r="E33" i="19"/>
  <c r="D33" i="19"/>
  <c r="C33" i="19"/>
  <c r="B33" i="19"/>
  <c r="A36" i="19"/>
  <c r="A35" i="19"/>
  <c r="A34" i="19"/>
  <c r="A33" i="19"/>
  <c r="E79" i="254"/>
  <c r="E83" i="254" s="1"/>
  <c r="E73" i="254"/>
  <c r="E82" i="254" s="1"/>
  <c r="E67" i="254"/>
  <c r="E60" i="254"/>
  <c r="E54" i="254"/>
  <c r="E48" i="254"/>
  <c r="E41" i="254"/>
  <c r="E34" i="254"/>
  <c r="E81" i="254" s="1"/>
  <c r="E27" i="254"/>
  <c r="E20" i="254"/>
  <c r="E13" i="254"/>
  <c r="D363" i="253"/>
  <c r="D365" i="253" s="1"/>
  <c r="D641" i="252"/>
  <c r="D643" i="252" s="1"/>
  <c r="D412" i="251"/>
  <c r="D414" i="251" s="1"/>
  <c r="E81" i="137" l="1"/>
  <c r="E86" i="206"/>
  <c r="E84" i="206"/>
  <c r="E85" i="206"/>
  <c r="E82" i="198"/>
  <c r="E84" i="198"/>
  <c r="E83" i="198"/>
  <c r="E85" i="142"/>
  <c r="E84" i="142"/>
  <c r="E85" i="205"/>
  <c r="E84" i="205"/>
  <c r="E83" i="205"/>
  <c r="E85" i="204"/>
  <c r="E84" i="204"/>
  <c r="E83" i="204"/>
  <c r="E81" i="204"/>
  <c r="E13" i="204"/>
  <c r="E20" i="204"/>
  <c r="E27" i="204"/>
  <c r="E34" i="204"/>
  <c r="E41" i="204"/>
  <c r="E48" i="204"/>
  <c r="E55" i="204"/>
  <c r="E62" i="204"/>
  <c r="E84" i="203"/>
  <c r="E83" i="203"/>
  <c r="E85" i="203"/>
  <c r="E76" i="200"/>
  <c r="E75" i="200"/>
  <c r="E74" i="200"/>
  <c r="E86" i="135"/>
  <c r="E76" i="101"/>
  <c r="E89" i="105"/>
  <c r="E88" i="105"/>
  <c r="E87" i="105"/>
  <c r="E77" i="98"/>
  <c r="E76" i="98"/>
  <c r="E77" i="99"/>
  <c r="E77" i="104"/>
  <c r="E75" i="98"/>
  <c r="J85" i="10" l="1"/>
  <c r="I85" i="10"/>
  <c r="H85" i="10"/>
  <c r="G85" i="10"/>
  <c r="F85" i="10"/>
  <c r="E85" i="10"/>
  <c r="D85" i="10"/>
  <c r="C85" i="10"/>
  <c r="B85" i="10"/>
  <c r="U13" i="6"/>
  <c r="H13" i="6"/>
  <c r="I13" i="6"/>
  <c r="G13" i="6"/>
  <c r="F13" i="6"/>
  <c r="E13" i="6"/>
  <c r="D13" i="6"/>
  <c r="C13" i="6"/>
  <c r="B13" i="6"/>
  <c r="A13" i="6"/>
  <c r="D230" i="245"/>
  <c r="D232" i="245" s="1"/>
  <c r="K85" i="10" l="1"/>
  <c r="H88" i="10"/>
  <c r="O4" i="8"/>
  <c r="I4" i="8"/>
  <c r="H4" i="8"/>
  <c r="G4" i="8"/>
  <c r="E81" i="192"/>
  <c r="E135" i="199"/>
  <c r="E121" i="199"/>
  <c r="E69" i="199"/>
  <c r="E53" i="199"/>
  <c r="E92" i="199"/>
  <c r="E81" i="199"/>
  <c r="E31" i="199"/>
  <c r="E81" i="155"/>
  <c r="E81" i="153"/>
  <c r="S13" i="19"/>
  <c r="R13" i="19"/>
  <c r="Q13" i="19"/>
  <c r="P13" i="19"/>
  <c r="O13" i="19"/>
  <c r="N13" i="19"/>
  <c r="M13" i="19"/>
  <c r="L13" i="19"/>
  <c r="K13" i="19"/>
  <c r="I13" i="19"/>
  <c r="H13" i="19"/>
  <c r="G13" i="19"/>
  <c r="E72" i="149"/>
  <c r="E59" i="149"/>
  <c r="E70" i="149"/>
  <c r="E74" i="149" s="1"/>
  <c r="E65" i="149"/>
  <c r="E52" i="149"/>
  <c r="E47" i="149"/>
  <c r="E42" i="149"/>
  <c r="E36" i="149"/>
  <c r="E30" i="149"/>
  <c r="E24" i="149"/>
  <c r="E18" i="149"/>
  <c r="E12" i="149"/>
  <c r="E72" i="148"/>
  <c r="E82" i="151"/>
  <c r="E83" i="150"/>
  <c r="E21" i="150"/>
  <c r="E59" i="197"/>
  <c r="E52" i="197"/>
  <c r="E34" i="197"/>
  <c r="E29" i="197"/>
  <c r="E66" i="146"/>
  <c r="E52" i="146"/>
  <c r="E34" i="146" a="1"/>
  <c r="E34" i="146" s="1"/>
  <c r="E81" i="173"/>
  <c r="S9" i="14"/>
  <c r="R9" i="14"/>
  <c r="P9" i="14"/>
  <c r="Q9" i="14"/>
  <c r="O9" i="14"/>
  <c r="M9" i="14"/>
  <c r="E68" i="135"/>
  <c r="E83" i="135"/>
  <c r="E44" i="135"/>
  <c r="E50" i="135"/>
  <c r="E62" i="135"/>
  <c r="E75" i="101"/>
  <c r="S7" i="14" l="1"/>
  <c r="R7" i="14"/>
  <c r="Q7" i="14"/>
  <c r="P7" i="14"/>
  <c r="O7" i="14"/>
  <c r="N7" i="14"/>
  <c r="M7" i="14"/>
  <c r="L7" i="14"/>
  <c r="K7" i="14"/>
  <c r="G6" i="14"/>
  <c r="E47" i="105"/>
  <c r="E53" i="105"/>
  <c r="E73" i="105"/>
  <c r="E79" i="105"/>
  <c r="E85" i="105"/>
  <c r="E76" i="104" l="1"/>
  <c r="E51" i="104"/>
  <c r="E44" i="104"/>
  <c r="E76" i="99"/>
  <c r="E61" i="99"/>
  <c r="E44" i="99"/>
  <c r="J95" i="10" l="1"/>
  <c r="J96" i="10"/>
  <c r="J97" i="10"/>
  <c r="J98" i="10"/>
  <c r="J99" i="10"/>
  <c r="J100" i="10"/>
  <c r="J101" i="10"/>
  <c r="J102" i="10"/>
  <c r="J104" i="10"/>
  <c r="J105" i="10"/>
  <c r="J106" i="10"/>
  <c r="J107" i="10"/>
  <c r="J108" i="10"/>
  <c r="J109" i="10"/>
  <c r="J110" i="10"/>
  <c r="J111" i="10"/>
  <c r="J112" i="10"/>
  <c r="J113" i="10"/>
  <c r="J114" i="10"/>
  <c r="J115" i="10"/>
  <c r="J116" i="10"/>
  <c r="I95" i="10"/>
  <c r="I96" i="10"/>
  <c r="I97" i="10"/>
  <c r="I98" i="10"/>
  <c r="I99" i="10"/>
  <c r="I100" i="10"/>
  <c r="I101" i="10"/>
  <c r="I102" i="10"/>
  <c r="I103" i="10"/>
  <c r="I104" i="10"/>
  <c r="I105" i="10"/>
  <c r="I106" i="10"/>
  <c r="I107" i="10"/>
  <c r="I108" i="10"/>
  <c r="I109" i="10"/>
  <c r="I110" i="10"/>
  <c r="I111" i="10"/>
  <c r="I112" i="10"/>
  <c r="I113" i="10"/>
  <c r="I114" i="10"/>
  <c r="I115" i="10"/>
  <c r="I116" i="10"/>
  <c r="I94" i="10"/>
  <c r="J94" i="10"/>
  <c r="H95" i="10"/>
  <c r="H96" i="10"/>
  <c r="H97" i="10"/>
  <c r="H98" i="10"/>
  <c r="H99" i="10"/>
  <c r="H100" i="10"/>
  <c r="H101" i="10"/>
  <c r="H102" i="10"/>
  <c r="H104" i="10"/>
  <c r="H105" i="10"/>
  <c r="H106" i="10"/>
  <c r="H107" i="10"/>
  <c r="H108" i="10"/>
  <c r="H109" i="10"/>
  <c r="H110" i="10"/>
  <c r="H111" i="10"/>
  <c r="H112" i="10"/>
  <c r="H113" i="10"/>
  <c r="H114" i="10"/>
  <c r="H115" i="10"/>
  <c r="H116" i="10"/>
  <c r="H94" i="10"/>
  <c r="G95" i="10"/>
  <c r="G96" i="10"/>
  <c r="G97" i="10"/>
  <c r="G98" i="10"/>
  <c r="G99" i="10"/>
  <c r="G100" i="10"/>
  <c r="G101" i="10"/>
  <c r="G102" i="10"/>
  <c r="G103" i="10"/>
  <c r="G104" i="10"/>
  <c r="G105" i="10"/>
  <c r="G106" i="10"/>
  <c r="G107" i="10"/>
  <c r="G108" i="10"/>
  <c r="G109" i="10"/>
  <c r="G110" i="10"/>
  <c r="G111" i="10"/>
  <c r="G112" i="10"/>
  <c r="G113" i="10"/>
  <c r="G114" i="10"/>
  <c r="G115" i="10"/>
  <c r="G116" i="10"/>
  <c r="G94" i="10"/>
  <c r="F95" i="10"/>
  <c r="F96" i="10"/>
  <c r="F97" i="10"/>
  <c r="F98" i="10"/>
  <c r="F99" i="10"/>
  <c r="F100" i="10"/>
  <c r="F101" i="10"/>
  <c r="F102" i="10"/>
  <c r="F103" i="10"/>
  <c r="F104" i="10"/>
  <c r="F105" i="10"/>
  <c r="F106" i="10"/>
  <c r="F107" i="10"/>
  <c r="F108" i="10"/>
  <c r="F109" i="10"/>
  <c r="F110" i="10"/>
  <c r="F111" i="10"/>
  <c r="F112" i="10"/>
  <c r="F113" i="10"/>
  <c r="F114" i="10"/>
  <c r="F115" i="10"/>
  <c r="F116" i="10"/>
  <c r="F94" i="10"/>
  <c r="H91" i="10"/>
  <c r="I91" i="10"/>
  <c r="J91" i="10"/>
  <c r="D91" i="10"/>
  <c r="E91" i="10"/>
  <c r="F91" i="10"/>
  <c r="G91" i="10"/>
  <c r="C91" i="10"/>
  <c r="B89" i="10"/>
  <c r="B90" i="10"/>
  <c r="B91" i="10"/>
  <c r="B88" i="10"/>
  <c r="F89" i="10"/>
  <c r="F90" i="10"/>
  <c r="F88" i="10"/>
  <c r="G77" i="10"/>
  <c r="G78" i="10"/>
  <c r="G79" i="10"/>
  <c r="G80" i="10"/>
  <c r="G81" i="10"/>
  <c r="G82" i="10"/>
  <c r="G83" i="10"/>
  <c r="G84" i="10"/>
  <c r="G76" i="10"/>
  <c r="F77" i="10"/>
  <c r="F78" i="10"/>
  <c r="F79" i="10"/>
  <c r="F80" i="10"/>
  <c r="F81" i="10"/>
  <c r="F82" i="10"/>
  <c r="F83" i="10"/>
  <c r="F84" i="10"/>
  <c r="F76" i="10"/>
  <c r="E4" i="20"/>
  <c r="F73" i="10" s="1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31" i="10"/>
  <c r="G32" i="10"/>
  <c r="G33" i="10"/>
  <c r="G34" i="10"/>
  <c r="G35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E95" i="10"/>
  <c r="E96" i="10"/>
  <c r="E97" i="10"/>
  <c r="E98" i="10"/>
  <c r="E99" i="10"/>
  <c r="E100" i="10"/>
  <c r="E101" i="10"/>
  <c r="E102" i="10"/>
  <c r="E103" i="10"/>
  <c r="E104" i="10"/>
  <c r="E105" i="10"/>
  <c r="E106" i="10"/>
  <c r="E107" i="10"/>
  <c r="E108" i="10"/>
  <c r="E109" i="10"/>
  <c r="E110" i="10"/>
  <c r="E111" i="10"/>
  <c r="E112" i="10"/>
  <c r="E113" i="10"/>
  <c r="E114" i="10"/>
  <c r="E115" i="10"/>
  <c r="E116" i="10"/>
  <c r="D95" i="10"/>
  <c r="D96" i="10"/>
  <c r="D97" i="10"/>
  <c r="D98" i="10"/>
  <c r="D99" i="10"/>
  <c r="D100" i="10"/>
  <c r="D101" i="10"/>
  <c r="D102" i="10"/>
  <c r="D103" i="10"/>
  <c r="D104" i="10"/>
  <c r="D105" i="10"/>
  <c r="D106" i="10"/>
  <c r="D107" i="10"/>
  <c r="D108" i="10"/>
  <c r="D109" i="10"/>
  <c r="D110" i="10"/>
  <c r="D111" i="10"/>
  <c r="D112" i="10"/>
  <c r="D113" i="10"/>
  <c r="D114" i="10"/>
  <c r="D115" i="10"/>
  <c r="D116" i="10"/>
  <c r="B95" i="10"/>
  <c r="B96" i="10"/>
  <c r="B97" i="10"/>
  <c r="B98" i="10"/>
  <c r="B99" i="10"/>
  <c r="B100" i="10"/>
  <c r="B101" i="10"/>
  <c r="B102" i="10"/>
  <c r="B104" i="10"/>
  <c r="B105" i="10"/>
  <c r="B106" i="10"/>
  <c r="B107" i="10"/>
  <c r="B108" i="10"/>
  <c r="B109" i="10"/>
  <c r="B110" i="10"/>
  <c r="B111" i="10"/>
  <c r="B112" i="10"/>
  <c r="B113" i="10"/>
  <c r="B114" i="10"/>
  <c r="B115" i="10"/>
  <c r="B116" i="10"/>
  <c r="C95" i="10"/>
  <c r="C96" i="10"/>
  <c r="C97" i="10"/>
  <c r="C98" i="10"/>
  <c r="C99" i="10"/>
  <c r="C100" i="10"/>
  <c r="C101" i="10"/>
  <c r="C102" i="10"/>
  <c r="C103" i="10"/>
  <c r="C104" i="10"/>
  <c r="C105" i="10"/>
  <c r="C106" i="10"/>
  <c r="C107" i="10"/>
  <c r="C108" i="10"/>
  <c r="C109" i="10"/>
  <c r="C110" i="10"/>
  <c r="C111" i="10"/>
  <c r="C112" i="10"/>
  <c r="C113" i="10"/>
  <c r="C114" i="10"/>
  <c r="C115" i="10"/>
  <c r="C116" i="10"/>
  <c r="D90" i="10"/>
  <c r="E90" i="10"/>
  <c r="G90" i="10"/>
  <c r="C90" i="10"/>
  <c r="I84" i="10"/>
  <c r="J81" i="10"/>
  <c r="J82" i="10"/>
  <c r="J83" i="10"/>
  <c r="J84" i="10"/>
  <c r="I81" i="10"/>
  <c r="I82" i="10"/>
  <c r="I83" i="10"/>
  <c r="H81" i="10"/>
  <c r="H82" i="10"/>
  <c r="H83" i="10"/>
  <c r="H84" i="10"/>
  <c r="D84" i="10"/>
  <c r="E84" i="10"/>
  <c r="C84" i="10"/>
  <c r="B84" i="10"/>
  <c r="J29" i="10"/>
  <c r="J30" i="10"/>
  <c r="J31" i="10"/>
  <c r="J32" i="10"/>
  <c r="J33" i="10"/>
  <c r="J34" i="10"/>
  <c r="J35" i="10"/>
  <c r="I29" i="10"/>
  <c r="I30" i="10"/>
  <c r="I31" i="10"/>
  <c r="I32" i="10"/>
  <c r="I33" i="10"/>
  <c r="I34" i="10"/>
  <c r="I35" i="10"/>
  <c r="H29" i="10"/>
  <c r="H30" i="10"/>
  <c r="H31" i="10"/>
  <c r="H32" i="10"/>
  <c r="H33" i="10"/>
  <c r="H34" i="10"/>
  <c r="H35" i="10"/>
  <c r="E29" i="10"/>
  <c r="E30" i="10"/>
  <c r="E31" i="10"/>
  <c r="E32" i="10"/>
  <c r="E33" i="10"/>
  <c r="E34" i="10"/>
  <c r="E35" i="10"/>
  <c r="D29" i="10"/>
  <c r="D30" i="10"/>
  <c r="D31" i="10"/>
  <c r="D32" i="10"/>
  <c r="D33" i="10"/>
  <c r="D34" i="10"/>
  <c r="D35" i="10"/>
  <c r="C29" i="10"/>
  <c r="C30" i="10"/>
  <c r="C31" i="10"/>
  <c r="C32" i="10"/>
  <c r="C33" i="10"/>
  <c r="C34" i="10"/>
  <c r="C35" i="10"/>
  <c r="B29" i="10"/>
  <c r="B30" i="10"/>
  <c r="B31" i="10"/>
  <c r="B32" i="10"/>
  <c r="B33" i="10"/>
  <c r="B34" i="10"/>
  <c r="B35" i="10"/>
  <c r="K23" i="15"/>
  <c r="U23" i="15" s="1"/>
  <c r="K22" i="15"/>
  <c r="U22" i="15" s="1"/>
  <c r="K21" i="15"/>
  <c r="U21" i="15" s="1"/>
  <c r="K20" i="15"/>
  <c r="U20" i="15" s="1"/>
  <c r="L23" i="15"/>
  <c r="L22" i="15"/>
  <c r="L21" i="15"/>
  <c r="L20" i="15"/>
  <c r="L19" i="15"/>
  <c r="U19" i="15" s="1"/>
  <c r="L18" i="15"/>
  <c r="U18" i="15" s="1"/>
  <c r="M23" i="15"/>
  <c r="M22" i="15"/>
  <c r="M21" i="15"/>
  <c r="M20" i="15"/>
  <c r="M19" i="15"/>
  <c r="M18" i="15"/>
  <c r="N23" i="15"/>
  <c r="N22" i="15"/>
  <c r="N21" i="15"/>
  <c r="N20" i="15"/>
  <c r="N19" i="15"/>
  <c r="N18" i="15"/>
  <c r="O23" i="15"/>
  <c r="O22" i="15"/>
  <c r="O21" i="15"/>
  <c r="O20" i="15"/>
  <c r="O19" i="15"/>
  <c r="O18" i="15"/>
  <c r="P23" i="15"/>
  <c r="P22" i="15"/>
  <c r="P21" i="15"/>
  <c r="P20" i="15"/>
  <c r="P19" i="15"/>
  <c r="P18" i="15"/>
  <c r="Q23" i="15"/>
  <c r="Q22" i="15"/>
  <c r="Q21" i="15"/>
  <c r="Q20" i="15"/>
  <c r="Q19" i="15"/>
  <c r="Q18" i="15"/>
  <c r="R23" i="15"/>
  <c r="R22" i="15"/>
  <c r="R21" i="15"/>
  <c r="R20" i="15"/>
  <c r="R19" i="15"/>
  <c r="R18" i="15"/>
  <c r="S23" i="15"/>
  <c r="S22" i="15"/>
  <c r="S21" i="15"/>
  <c r="S20" i="15"/>
  <c r="S19" i="15"/>
  <c r="S18" i="15"/>
  <c r="S17" i="15"/>
  <c r="R17" i="15"/>
  <c r="Q17" i="15"/>
  <c r="P17" i="15"/>
  <c r="O17" i="15"/>
  <c r="N17" i="15"/>
  <c r="M17" i="15"/>
  <c r="L17" i="15"/>
  <c r="K19" i="15"/>
  <c r="K18" i="15"/>
  <c r="K17" i="15"/>
  <c r="U17" i="15" s="1"/>
  <c r="I23" i="15"/>
  <c r="H23" i="15"/>
  <c r="G23" i="15"/>
  <c r="F23" i="15"/>
  <c r="E23" i="15"/>
  <c r="D23" i="15"/>
  <c r="C23" i="15"/>
  <c r="B23" i="15"/>
  <c r="I22" i="15"/>
  <c r="H22" i="15"/>
  <c r="G22" i="15"/>
  <c r="F22" i="15"/>
  <c r="E22" i="15"/>
  <c r="D22" i="15"/>
  <c r="C22" i="15"/>
  <c r="B22" i="15"/>
  <c r="I21" i="15"/>
  <c r="H21" i="15"/>
  <c r="G21" i="15"/>
  <c r="F21" i="15"/>
  <c r="E21" i="15"/>
  <c r="D21" i="15"/>
  <c r="C21" i="15"/>
  <c r="B21" i="15"/>
  <c r="I20" i="15"/>
  <c r="H20" i="15"/>
  <c r="G20" i="15"/>
  <c r="F19" i="15"/>
  <c r="F20" i="15"/>
  <c r="E20" i="15"/>
  <c r="D20" i="15"/>
  <c r="C20" i="15"/>
  <c r="B20" i="15"/>
  <c r="I19" i="15"/>
  <c r="H19" i="15"/>
  <c r="G19" i="15"/>
  <c r="E19" i="15"/>
  <c r="D19" i="15"/>
  <c r="C19" i="15"/>
  <c r="B19" i="15"/>
  <c r="I18" i="15"/>
  <c r="H18" i="15"/>
  <c r="G18" i="15"/>
  <c r="F18" i="15"/>
  <c r="E18" i="15"/>
  <c r="D18" i="15"/>
  <c r="C18" i="15"/>
  <c r="B18" i="15"/>
  <c r="A23" i="15"/>
  <c r="A22" i="15"/>
  <c r="A21" i="15"/>
  <c r="A20" i="15"/>
  <c r="A19" i="15"/>
  <c r="A18" i="15"/>
  <c r="K95" i="10" l="1"/>
  <c r="K115" i="10"/>
  <c r="K110" i="10"/>
  <c r="K98" i="10"/>
  <c r="K112" i="10"/>
  <c r="K99" i="10"/>
  <c r="K102" i="10"/>
  <c r="K94" i="10"/>
  <c r="K105" i="10"/>
  <c r="K84" i="10"/>
  <c r="K108" i="10"/>
  <c r="K97" i="10"/>
  <c r="K109" i="10"/>
  <c r="K96" i="10"/>
  <c r="K83" i="10"/>
  <c r="K107" i="10"/>
  <c r="K106" i="10"/>
  <c r="K91" i="10"/>
  <c r="K116" i="10"/>
  <c r="K104" i="10"/>
  <c r="K114" i="10"/>
  <c r="K101" i="10"/>
  <c r="K113" i="10"/>
  <c r="K100" i="10"/>
  <c r="K81" i="10"/>
  <c r="K111" i="10"/>
  <c r="I117" i="10"/>
  <c r="K82" i="10"/>
  <c r="K35" i="10"/>
  <c r="K31" i="10"/>
  <c r="K32" i="10"/>
  <c r="K33" i="10"/>
  <c r="K30" i="10"/>
  <c r="K34" i="10"/>
  <c r="K29" i="10"/>
  <c r="I17" i="15"/>
  <c r="H17" i="15"/>
  <c r="G17" i="15"/>
  <c r="F17" i="15"/>
  <c r="E17" i="15"/>
  <c r="D17" i="15"/>
  <c r="C17" i="15"/>
  <c r="B17" i="15"/>
  <c r="A17" i="15"/>
  <c r="U27" i="21"/>
  <c r="S27" i="21"/>
  <c r="R27" i="21"/>
  <c r="Q27" i="21"/>
  <c r="P27" i="21"/>
  <c r="O27" i="21"/>
  <c r="N27" i="21"/>
  <c r="M27" i="21"/>
  <c r="L27" i="21"/>
  <c r="K27" i="21"/>
  <c r="I27" i="21"/>
  <c r="H27" i="21"/>
  <c r="G27" i="21"/>
  <c r="F27" i="21"/>
  <c r="E27" i="21"/>
  <c r="D27" i="21"/>
  <c r="C27" i="21"/>
  <c r="B27" i="21"/>
  <c r="A27" i="21"/>
  <c r="U26" i="21"/>
  <c r="S26" i="21"/>
  <c r="R26" i="21"/>
  <c r="Q26" i="21"/>
  <c r="P26" i="21"/>
  <c r="O26" i="21"/>
  <c r="N26" i="21"/>
  <c r="M26" i="21"/>
  <c r="L26" i="21"/>
  <c r="K26" i="21"/>
  <c r="I26" i="21"/>
  <c r="H26" i="21"/>
  <c r="G26" i="21"/>
  <c r="F26" i="21"/>
  <c r="E26" i="21"/>
  <c r="D26" i="21"/>
  <c r="C26" i="21"/>
  <c r="B26" i="21"/>
  <c r="A26" i="21"/>
  <c r="U25" i="21"/>
  <c r="S25" i="21"/>
  <c r="R25" i="21"/>
  <c r="Q25" i="21"/>
  <c r="P25" i="21"/>
  <c r="O25" i="21"/>
  <c r="N25" i="21"/>
  <c r="M25" i="21"/>
  <c r="M24" i="21"/>
  <c r="U24" i="21" s="1"/>
  <c r="L25" i="21"/>
  <c r="K25" i="21"/>
  <c r="I25" i="21"/>
  <c r="H25" i="21"/>
  <c r="G25" i="21"/>
  <c r="F25" i="21"/>
  <c r="E25" i="21"/>
  <c r="D25" i="21"/>
  <c r="C25" i="21"/>
  <c r="B25" i="21"/>
  <c r="A25" i="21"/>
  <c r="S24" i="21"/>
  <c r="R24" i="21"/>
  <c r="Q24" i="21"/>
  <c r="P24" i="21"/>
  <c r="O24" i="21"/>
  <c r="N24" i="21"/>
  <c r="L24" i="21"/>
  <c r="K24" i="21"/>
  <c r="I24" i="21"/>
  <c r="H24" i="21"/>
  <c r="G24" i="21"/>
  <c r="F24" i="21"/>
  <c r="E24" i="21"/>
  <c r="D24" i="21"/>
  <c r="C24" i="21"/>
  <c r="B24" i="21"/>
  <c r="A24" i="21"/>
  <c r="U23" i="21"/>
  <c r="S23" i="21"/>
  <c r="R23" i="21"/>
  <c r="Q23" i="21"/>
  <c r="P23" i="21"/>
  <c r="O23" i="21"/>
  <c r="N23" i="21"/>
  <c r="M23" i="21"/>
  <c r="L23" i="21"/>
  <c r="K23" i="21"/>
  <c r="I23" i="21"/>
  <c r="H23" i="21"/>
  <c r="G23" i="21"/>
  <c r="F23" i="21"/>
  <c r="E23" i="21"/>
  <c r="D23" i="21"/>
  <c r="C23" i="21"/>
  <c r="B23" i="21"/>
  <c r="A23" i="21"/>
  <c r="U22" i="21"/>
  <c r="S22" i="21"/>
  <c r="R22" i="21"/>
  <c r="Q22" i="21"/>
  <c r="P22" i="21"/>
  <c r="O22" i="21"/>
  <c r="N22" i="21"/>
  <c r="M22" i="21"/>
  <c r="L22" i="21"/>
  <c r="K22" i="21"/>
  <c r="I22" i="21"/>
  <c r="H22" i="21"/>
  <c r="G22" i="21"/>
  <c r="F22" i="21"/>
  <c r="E22" i="21"/>
  <c r="D22" i="21"/>
  <c r="C22" i="21"/>
  <c r="B22" i="21"/>
  <c r="F21" i="21"/>
  <c r="A22" i="21"/>
  <c r="E81" i="244"/>
  <c r="E79" i="244"/>
  <c r="E83" i="244" s="1"/>
  <c r="E73" i="244"/>
  <c r="E82" i="244" s="1"/>
  <c r="E67" i="244"/>
  <c r="E60" i="244"/>
  <c r="E54" i="244"/>
  <c r="E48" i="244"/>
  <c r="E41" i="244"/>
  <c r="E34" i="244"/>
  <c r="E27" i="244"/>
  <c r="E20" i="244"/>
  <c r="E13" i="244"/>
  <c r="E81" i="243"/>
  <c r="E79" i="243"/>
  <c r="E83" i="243" s="1"/>
  <c r="E73" i="243"/>
  <c r="E82" i="243" s="1"/>
  <c r="E67" i="243"/>
  <c r="E60" i="243"/>
  <c r="E54" i="243"/>
  <c r="E48" i="243"/>
  <c r="E41" i="243"/>
  <c r="E34" i="243"/>
  <c r="E27" i="243"/>
  <c r="E20" i="243"/>
  <c r="E13" i="243"/>
  <c r="E83" i="242"/>
  <c r="E82" i="242"/>
  <c r="E79" i="242"/>
  <c r="E73" i="242"/>
  <c r="E67" i="242"/>
  <c r="E60" i="242"/>
  <c r="E54" i="242"/>
  <c r="E48" i="242"/>
  <c r="E41" i="242"/>
  <c r="E34" i="242"/>
  <c r="E27" i="242"/>
  <c r="E20" i="242"/>
  <c r="E13" i="242"/>
  <c r="E81" i="242" s="1"/>
  <c r="E83" i="241"/>
  <c r="E82" i="241"/>
  <c r="E79" i="241"/>
  <c r="E73" i="241"/>
  <c r="E67" i="241"/>
  <c r="E60" i="241"/>
  <c r="E54" i="241"/>
  <c r="E48" i="241"/>
  <c r="E41" i="241"/>
  <c r="E34" i="241"/>
  <c r="E27" i="241"/>
  <c r="E20" i="241"/>
  <c r="E13" i="241"/>
  <c r="E81" i="241" s="1"/>
  <c r="E81" i="240"/>
  <c r="E79" i="240"/>
  <c r="E83" i="240" s="1"/>
  <c r="E73" i="240"/>
  <c r="E82" i="240" s="1"/>
  <c r="E67" i="240"/>
  <c r="E60" i="240"/>
  <c r="E54" i="240"/>
  <c r="E48" i="240"/>
  <c r="E41" i="240"/>
  <c r="E34" i="240"/>
  <c r="E27" i="240"/>
  <c r="E20" i="240"/>
  <c r="E13" i="240"/>
  <c r="E81" i="239"/>
  <c r="E79" i="239"/>
  <c r="E83" i="239" s="1"/>
  <c r="E73" i="239"/>
  <c r="E82" i="239" s="1"/>
  <c r="E67" i="239"/>
  <c r="E60" i="239"/>
  <c r="E54" i="239"/>
  <c r="E48" i="239"/>
  <c r="E41" i="239"/>
  <c r="E34" i="239"/>
  <c r="E27" i="239"/>
  <c r="E20" i="239"/>
  <c r="E13" i="239"/>
  <c r="U21" i="21"/>
  <c r="S21" i="21"/>
  <c r="R21" i="21"/>
  <c r="Q21" i="21"/>
  <c r="P21" i="21"/>
  <c r="O21" i="21"/>
  <c r="N21" i="21"/>
  <c r="M21" i="21"/>
  <c r="L21" i="21"/>
  <c r="K21" i="21"/>
  <c r="I21" i="21"/>
  <c r="H21" i="21"/>
  <c r="G21" i="21"/>
  <c r="E21" i="21"/>
  <c r="D21" i="21"/>
  <c r="C21" i="21"/>
  <c r="B21" i="21"/>
  <c r="A21" i="21"/>
  <c r="E79" i="237" l="1"/>
  <c r="E83" i="237" s="1"/>
  <c r="E73" i="237"/>
  <c r="E82" i="237" s="1"/>
  <c r="E67" i="237"/>
  <c r="E60" i="237"/>
  <c r="E54" i="237"/>
  <c r="E48" i="237"/>
  <c r="E41" i="237"/>
  <c r="E34" i="237"/>
  <c r="E27" i="237"/>
  <c r="E81" i="237" s="1"/>
  <c r="E20" i="237"/>
  <c r="E13" i="237"/>
  <c r="U20" i="21"/>
  <c r="S20" i="21"/>
  <c r="R20" i="21"/>
  <c r="Q20" i="21"/>
  <c r="P20" i="21"/>
  <c r="O20" i="21"/>
  <c r="N20" i="21"/>
  <c r="M20" i="21"/>
  <c r="L20" i="21"/>
  <c r="K20" i="21"/>
  <c r="I20" i="21"/>
  <c r="H20" i="21"/>
  <c r="G20" i="21"/>
  <c r="F20" i="21"/>
  <c r="E20" i="21"/>
  <c r="D20" i="21"/>
  <c r="C20" i="21"/>
  <c r="B20" i="21"/>
  <c r="A20" i="21"/>
  <c r="U19" i="21"/>
  <c r="S19" i="21"/>
  <c r="R19" i="21"/>
  <c r="Q19" i="21"/>
  <c r="P19" i="21"/>
  <c r="O19" i="21"/>
  <c r="N19" i="21"/>
  <c r="M19" i="21"/>
  <c r="L19" i="21"/>
  <c r="K19" i="21"/>
  <c r="I19" i="21"/>
  <c r="H19" i="21"/>
  <c r="G19" i="21"/>
  <c r="F19" i="21"/>
  <c r="E19" i="21"/>
  <c r="D19" i="21"/>
  <c r="C19" i="21"/>
  <c r="B19" i="21"/>
  <c r="A19" i="21"/>
  <c r="E81" i="196"/>
  <c r="E79" i="196"/>
  <c r="E83" i="196" s="1"/>
  <c r="E73" i="196"/>
  <c r="E82" i="196" s="1"/>
  <c r="E67" i="196"/>
  <c r="E60" i="196"/>
  <c r="E54" i="196"/>
  <c r="E48" i="196"/>
  <c r="E41" i="196"/>
  <c r="E34" i="196"/>
  <c r="E27" i="196"/>
  <c r="E20" i="196"/>
  <c r="E13" i="196"/>
  <c r="E81" i="195"/>
  <c r="E79" i="195"/>
  <c r="E83" i="195" s="1"/>
  <c r="E73" i="195"/>
  <c r="E82" i="195" s="1"/>
  <c r="E67" i="195"/>
  <c r="E60" i="195"/>
  <c r="E54" i="195"/>
  <c r="E48" i="195"/>
  <c r="E41" i="195"/>
  <c r="E34" i="195"/>
  <c r="E27" i="195"/>
  <c r="E20" i="195"/>
  <c r="E13" i="195"/>
  <c r="U18" i="21"/>
  <c r="S18" i="21"/>
  <c r="R18" i="21"/>
  <c r="Q18" i="21"/>
  <c r="P18" i="21"/>
  <c r="O18" i="21"/>
  <c r="N18" i="21"/>
  <c r="M18" i="21"/>
  <c r="L18" i="21"/>
  <c r="K18" i="21"/>
  <c r="I18" i="21"/>
  <c r="H18" i="21"/>
  <c r="G18" i="21"/>
  <c r="F18" i="21"/>
  <c r="E18" i="21"/>
  <c r="D18" i="21"/>
  <c r="C18" i="21"/>
  <c r="B18" i="21"/>
  <c r="A18" i="21"/>
  <c r="E83" i="235"/>
  <c r="E82" i="235"/>
  <c r="E79" i="235"/>
  <c r="E73" i="235"/>
  <c r="E67" i="235"/>
  <c r="E60" i="235"/>
  <c r="E54" i="235"/>
  <c r="E48" i="235"/>
  <c r="E41" i="235"/>
  <c r="E34" i="235"/>
  <c r="E27" i="235"/>
  <c r="E20" i="235"/>
  <c r="E13" i="235"/>
  <c r="E81" i="235" s="1"/>
  <c r="U17" i="21"/>
  <c r="S17" i="21"/>
  <c r="R17" i="21"/>
  <c r="Q17" i="21"/>
  <c r="P17" i="21"/>
  <c r="O17" i="21"/>
  <c r="N17" i="21"/>
  <c r="M17" i="21"/>
  <c r="L17" i="21"/>
  <c r="K17" i="21"/>
  <c r="I17" i="21"/>
  <c r="H17" i="21"/>
  <c r="G17" i="21"/>
  <c r="F17" i="21"/>
  <c r="E17" i="21"/>
  <c r="D17" i="21"/>
  <c r="C17" i="21"/>
  <c r="B17" i="21"/>
  <c r="A17" i="21"/>
  <c r="E83" i="194"/>
  <c r="E79" i="194"/>
  <c r="E73" i="194"/>
  <c r="E82" i="194" s="1"/>
  <c r="E67" i="194"/>
  <c r="E60" i="194"/>
  <c r="E54" i="194"/>
  <c r="E48" i="194"/>
  <c r="E41" i="194"/>
  <c r="E34" i="194"/>
  <c r="E27" i="194"/>
  <c r="E20" i="194"/>
  <c r="E81" i="194" s="1"/>
  <c r="E13" i="194"/>
  <c r="U16" i="21"/>
  <c r="S16" i="21"/>
  <c r="R16" i="21"/>
  <c r="Q16" i="21"/>
  <c r="P16" i="21"/>
  <c r="O16" i="21"/>
  <c r="N16" i="21"/>
  <c r="M16" i="21"/>
  <c r="L16" i="21"/>
  <c r="K16" i="21"/>
  <c r="I16" i="21"/>
  <c r="H16" i="21"/>
  <c r="G16" i="21"/>
  <c r="F16" i="21"/>
  <c r="E16" i="21"/>
  <c r="D16" i="21"/>
  <c r="C16" i="21"/>
  <c r="B16" i="21"/>
  <c r="A16" i="21"/>
  <c r="E81" i="233"/>
  <c r="E79" i="233"/>
  <c r="E83" i="233" s="1"/>
  <c r="E73" i="233"/>
  <c r="E82" i="233" s="1"/>
  <c r="E67" i="233"/>
  <c r="E60" i="233"/>
  <c r="E54" i="233"/>
  <c r="E48" i="233"/>
  <c r="E41" i="233"/>
  <c r="E34" i="233"/>
  <c r="E27" i="233"/>
  <c r="E20" i="233"/>
  <c r="E13" i="233"/>
  <c r="U15" i="21"/>
  <c r="S15" i="21"/>
  <c r="R15" i="21"/>
  <c r="Q15" i="21"/>
  <c r="P15" i="21"/>
  <c r="O15" i="21"/>
  <c r="N15" i="21"/>
  <c r="M15" i="21"/>
  <c r="L15" i="21"/>
  <c r="K15" i="21"/>
  <c r="I15" i="21"/>
  <c r="H15" i="21"/>
  <c r="G15" i="21"/>
  <c r="F15" i="21"/>
  <c r="E15" i="21"/>
  <c r="D15" i="21"/>
  <c r="C15" i="21"/>
  <c r="B15" i="21"/>
  <c r="A15" i="21"/>
  <c r="E81" i="193"/>
  <c r="E79" i="193"/>
  <c r="E83" i="193" s="1"/>
  <c r="E73" i="193"/>
  <c r="E82" i="193" s="1"/>
  <c r="E67" i="193"/>
  <c r="E60" i="193"/>
  <c r="E54" i="193"/>
  <c r="E48" i="193"/>
  <c r="E41" i="193"/>
  <c r="E34" i="193"/>
  <c r="E27" i="193"/>
  <c r="E20" i="193"/>
  <c r="E13" i="193"/>
  <c r="U14" i="21"/>
  <c r="S14" i="21"/>
  <c r="R14" i="21"/>
  <c r="Q14" i="21"/>
  <c r="P14" i="21"/>
  <c r="O14" i="21"/>
  <c r="N14" i="21"/>
  <c r="M14" i="21"/>
  <c r="L14" i="21"/>
  <c r="K14" i="21"/>
  <c r="I14" i="21"/>
  <c r="H14" i="21"/>
  <c r="G14" i="21"/>
  <c r="F14" i="21"/>
  <c r="E14" i="21"/>
  <c r="D14" i="21"/>
  <c r="C14" i="21"/>
  <c r="B14" i="21"/>
  <c r="A14" i="21"/>
  <c r="E81" i="232"/>
  <c r="E79" i="232"/>
  <c r="E83" i="232" s="1"/>
  <c r="E73" i="232"/>
  <c r="E82" i="232" s="1"/>
  <c r="E67" i="232"/>
  <c r="E60" i="232"/>
  <c r="E54" i="232"/>
  <c r="E48" i="232"/>
  <c r="E41" i="232"/>
  <c r="E34" i="232"/>
  <c r="E27" i="232"/>
  <c r="E20" i="232"/>
  <c r="E13" i="232"/>
  <c r="S12" i="21"/>
  <c r="R13" i="21"/>
  <c r="P13" i="21"/>
  <c r="O13" i="21"/>
  <c r="N13" i="21"/>
  <c r="M13" i="21"/>
  <c r="H13" i="21"/>
  <c r="E79" i="192"/>
  <c r="E83" i="192" s="1"/>
  <c r="I13" i="21" s="1"/>
  <c r="J103" i="10" s="1"/>
  <c r="J117" i="10" s="1"/>
  <c r="E73" i="192"/>
  <c r="E82" i="192" s="1"/>
  <c r="E67" i="192"/>
  <c r="S13" i="21" s="1"/>
  <c r="E60" i="192"/>
  <c r="E54" i="192"/>
  <c r="Q13" i="21" s="1"/>
  <c r="E48" i="192"/>
  <c r="E41" i="192"/>
  <c r="E34" i="192"/>
  <c r="E27" i="192"/>
  <c r="E20" i="192"/>
  <c r="E13" i="192"/>
  <c r="K13" i="21" s="1"/>
  <c r="S11" i="21"/>
  <c r="R12" i="21"/>
  <c r="Q12" i="21"/>
  <c r="P12" i="21"/>
  <c r="O12" i="21"/>
  <c r="N12" i="21"/>
  <c r="M12" i="21"/>
  <c r="L12" i="21"/>
  <c r="K12" i="21"/>
  <c r="I12" i="21"/>
  <c r="H12" i="21"/>
  <c r="G12" i="21"/>
  <c r="E81" i="191"/>
  <c r="E79" i="191"/>
  <c r="E83" i="191" s="1"/>
  <c r="E73" i="191"/>
  <c r="E82" i="191" s="1"/>
  <c r="E67" i="191"/>
  <c r="E60" i="191"/>
  <c r="E54" i="191"/>
  <c r="E48" i="191"/>
  <c r="E41" i="191"/>
  <c r="E34" i="191"/>
  <c r="E27" i="191"/>
  <c r="E20" i="191"/>
  <c r="E13" i="191"/>
  <c r="R11" i="21"/>
  <c r="Q11" i="21"/>
  <c r="P11" i="21"/>
  <c r="O11" i="21"/>
  <c r="N11" i="21"/>
  <c r="M11" i="21"/>
  <c r="L11" i="21"/>
  <c r="K11" i="21"/>
  <c r="U11" i="21" s="1"/>
  <c r="S10" i="21"/>
  <c r="R10" i="21"/>
  <c r="Q10" i="21"/>
  <c r="P10" i="21"/>
  <c r="O10" i="21"/>
  <c r="U10" i="21" s="1"/>
  <c r="N10" i="21"/>
  <c r="M10" i="21"/>
  <c r="L10" i="21"/>
  <c r="K10" i="21"/>
  <c r="I11" i="21"/>
  <c r="H11" i="21"/>
  <c r="G11" i="21"/>
  <c r="F11" i="21"/>
  <c r="E11" i="21"/>
  <c r="D11" i="21"/>
  <c r="C11" i="21"/>
  <c r="B11" i="21"/>
  <c r="A11" i="21"/>
  <c r="E79" i="231"/>
  <c r="E83" i="231" s="1"/>
  <c r="E73" i="231"/>
  <c r="E82" i="231" s="1"/>
  <c r="E67" i="231"/>
  <c r="E60" i="231"/>
  <c r="E54" i="231"/>
  <c r="E48" i="231"/>
  <c r="E41" i="231"/>
  <c r="E34" i="231"/>
  <c r="E27" i="231"/>
  <c r="E20" i="231"/>
  <c r="E13" i="231"/>
  <c r="E81" i="231" s="1"/>
  <c r="I10" i="21"/>
  <c r="H10" i="21"/>
  <c r="G10" i="21"/>
  <c r="F10" i="21"/>
  <c r="E10" i="21"/>
  <c r="D10" i="21"/>
  <c r="C10" i="21"/>
  <c r="B10" i="21"/>
  <c r="A10" i="21"/>
  <c r="E81" i="230"/>
  <c r="E79" i="230"/>
  <c r="E83" i="230" s="1"/>
  <c r="E73" i="230"/>
  <c r="E82" i="230" s="1"/>
  <c r="E67" i="230"/>
  <c r="E60" i="230"/>
  <c r="E54" i="230"/>
  <c r="E48" i="230"/>
  <c r="E41" i="230"/>
  <c r="E34" i="230"/>
  <c r="E27" i="230"/>
  <c r="E20" i="230"/>
  <c r="E13" i="230"/>
  <c r="G13" i="21" l="1"/>
  <c r="H103" i="10" s="1"/>
  <c r="L13" i="21"/>
  <c r="U13" i="21" s="1"/>
  <c r="S9" i="21"/>
  <c r="R9" i="21"/>
  <c r="Q9" i="21"/>
  <c r="P9" i="21"/>
  <c r="O9" i="21"/>
  <c r="N9" i="21"/>
  <c r="M9" i="21"/>
  <c r="L9" i="21"/>
  <c r="K9" i="21"/>
  <c r="I9" i="21"/>
  <c r="H9" i="21"/>
  <c r="G9" i="21"/>
  <c r="F9" i="21"/>
  <c r="E9" i="21"/>
  <c r="D9" i="21"/>
  <c r="C9" i="21"/>
  <c r="B9" i="21"/>
  <c r="A9" i="21"/>
  <c r="E79" i="229"/>
  <c r="E83" i="229" s="1"/>
  <c r="E73" i="229"/>
  <c r="E82" i="229" s="1"/>
  <c r="E67" i="229"/>
  <c r="E60" i="229"/>
  <c r="E54" i="229"/>
  <c r="E48" i="229"/>
  <c r="E41" i="229"/>
  <c r="E34" i="229"/>
  <c r="E27" i="229"/>
  <c r="E81" i="229" s="1"/>
  <c r="E20" i="229"/>
  <c r="E13" i="229"/>
  <c r="S8" i="21"/>
  <c r="R8" i="21"/>
  <c r="Q8" i="21"/>
  <c r="P8" i="21"/>
  <c r="O8" i="21"/>
  <c r="N8" i="21"/>
  <c r="M8" i="21"/>
  <c r="L8" i="21"/>
  <c r="K8" i="21"/>
  <c r="I8" i="21"/>
  <c r="H8" i="21"/>
  <c r="G8" i="21"/>
  <c r="F8" i="21"/>
  <c r="E8" i="21"/>
  <c r="D8" i="21"/>
  <c r="C8" i="21"/>
  <c r="B8" i="21"/>
  <c r="A8" i="21"/>
  <c r="N7" i="21"/>
  <c r="H117" i="10" l="1"/>
  <c r="K103" i="10"/>
  <c r="K117" i="10" s="1"/>
  <c r="U9" i="21"/>
  <c r="U8" i="21"/>
  <c r="I12" i="6" l="1"/>
  <c r="H12" i="6"/>
  <c r="G12" i="6"/>
  <c r="F12" i="6"/>
  <c r="E12" i="6"/>
  <c r="D12" i="6"/>
  <c r="C12" i="6"/>
  <c r="B12" i="6"/>
  <c r="A12" i="6"/>
  <c r="U12" i="6"/>
  <c r="D94" i="227"/>
  <c r="D92" i="227"/>
  <c r="S7" i="21" l="1"/>
  <c r="R7" i="21"/>
  <c r="Q7" i="21"/>
  <c r="P7" i="21"/>
  <c r="O7" i="21"/>
  <c r="M7" i="21"/>
  <c r="L7" i="21"/>
  <c r="K7" i="21"/>
  <c r="I7" i="21"/>
  <c r="H7" i="21"/>
  <c r="G7" i="21"/>
  <c r="E79" i="189"/>
  <c r="E83" i="189" s="1"/>
  <c r="E73" i="189"/>
  <c r="E82" i="189" s="1"/>
  <c r="E67" i="189"/>
  <c r="E60" i="189"/>
  <c r="E54" i="189"/>
  <c r="E48" i="189"/>
  <c r="E41" i="189"/>
  <c r="E34" i="189"/>
  <c r="E81" i="189" s="1"/>
  <c r="E27" i="189"/>
  <c r="E20" i="189"/>
  <c r="E13" i="189"/>
  <c r="E81" i="190"/>
  <c r="E79" i="190"/>
  <c r="E83" i="190" s="1"/>
  <c r="E73" i="190"/>
  <c r="E82" i="190" s="1"/>
  <c r="E67" i="190"/>
  <c r="E60" i="190"/>
  <c r="E54" i="190"/>
  <c r="E48" i="190"/>
  <c r="E41" i="190"/>
  <c r="E34" i="190"/>
  <c r="E27" i="190"/>
  <c r="E20" i="190"/>
  <c r="E13" i="190"/>
  <c r="S6" i="21"/>
  <c r="R6" i="21"/>
  <c r="Q6" i="21"/>
  <c r="P6" i="21"/>
  <c r="O6" i="21"/>
  <c r="N6" i="21"/>
  <c r="M6" i="21"/>
  <c r="L6" i="21"/>
  <c r="K6" i="21"/>
  <c r="I6" i="21"/>
  <c r="H6" i="21"/>
  <c r="G6" i="21"/>
  <c r="F6" i="21"/>
  <c r="E6" i="21"/>
  <c r="D6" i="21"/>
  <c r="C6" i="21"/>
  <c r="B6" i="21"/>
  <c r="A6" i="21"/>
  <c r="E83" i="226"/>
  <c r="E82" i="226"/>
  <c r="E79" i="226"/>
  <c r="E73" i="226"/>
  <c r="E67" i="226"/>
  <c r="E60" i="226"/>
  <c r="E54" i="226"/>
  <c r="E48" i="226"/>
  <c r="E41" i="226"/>
  <c r="E34" i="226"/>
  <c r="E27" i="226"/>
  <c r="E20" i="226"/>
  <c r="E13" i="226"/>
  <c r="E81" i="226" s="1"/>
  <c r="S5" i="21"/>
  <c r="R5" i="21"/>
  <c r="Q5" i="21"/>
  <c r="P5" i="21"/>
  <c r="O5" i="21"/>
  <c r="N5" i="21"/>
  <c r="M5" i="21"/>
  <c r="L5" i="21"/>
  <c r="K5" i="21"/>
  <c r="I5" i="21"/>
  <c r="H5" i="21"/>
  <c r="G5" i="21"/>
  <c r="E79" i="188"/>
  <c r="E83" i="188" s="1"/>
  <c r="E73" i="188"/>
  <c r="E82" i="188" s="1"/>
  <c r="E67" i="188"/>
  <c r="E60" i="188"/>
  <c r="E54" i="188"/>
  <c r="E48" i="188"/>
  <c r="E41" i="188"/>
  <c r="E34" i="188"/>
  <c r="E81" i="188" s="1"/>
  <c r="E27" i="188"/>
  <c r="E20" i="188"/>
  <c r="E13" i="188"/>
  <c r="S4" i="21"/>
  <c r="R4" i="21"/>
  <c r="Q4" i="21"/>
  <c r="P4" i="21"/>
  <c r="O4" i="21"/>
  <c r="N4" i="21"/>
  <c r="M4" i="21"/>
  <c r="L4" i="21"/>
  <c r="K4" i="21"/>
  <c r="I4" i="21"/>
  <c r="H4" i="21"/>
  <c r="G4" i="21"/>
  <c r="E81" i="187"/>
  <c r="E79" i="187"/>
  <c r="E83" i="187" s="1"/>
  <c r="E73" i="187"/>
  <c r="E82" i="187" s="1"/>
  <c r="E67" i="187"/>
  <c r="E60" i="187"/>
  <c r="E54" i="187"/>
  <c r="E48" i="187"/>
  <c r="E41" i="187"/>
  <c r="E34" i="187"/>
  <c r="E27" i="187"/>
  <c r="E20" i="187"/>
  <c r="E13" i="187"/>
  <c r="U7" i="8"/>
  <c r="S7" i="8"/>
  <c r="R7" i="8"/>
  <c r="Q7" i="8"/>
  <c r="P7" i="8"/>
  <c r="O7" i="8"/>
  <c r="N7" i="8"/>
  <c r="M7" i="8"/>
  <c r="L7" i="8"/>
  <c r="K7" i="8"/>
  <c r="I7" i="8"/>
  <c r="H7" i="8"/>
  <c r="G7" i="8"/>
  <c r="F7" i="8"/>
  <c r="E7" i="8"/>
  <c r="D7" i="8"/>
  <c r="C7" i="8"/>
  <c r="B7" i="8"/>
  <c r="A7" i="8"/>
  <c r="E81" i="225"/>
  <c r="E79" i="225"/>
  <c r="E83" i="225" s="1"/>
  <c r="E73" i="225"/>
  <c r="E82" i="225" s="1"/>
  <c r="E67" i="225"/>
  <c r="E60" i="225"/>
  <c r="E54" i="225"/>
  <c r="E48" i="225"/>
  <c r="E41" i="225"/>
  <c r="E34" i="225"/>
  <c r="E27" i="225"/>
  <c r="E20" i="225"/>
  <c r="E13" i="225"/>
  <c r="U6" i="8"/>
  <c r="S6" i="8"/>
  <c r="R6" i="8"/>
  <c r="Q6" i="8"/>
  <c r="P6" i="8"/>
  <c r="O6" i="8"/>
  <c r="N6" i="8"/>
  <c r="M6" i="8"/>
  <c r="L6" i="8"/>
  <c r="K6" i="8"/>
  <c r="I6" i="8"/>
  <c r="H6" i="8"/>
  <c r="G6" i="8"/>
  <c r="E79" i="186"/>
  <c r="E83" i="186" s="1"/>
  <c r="E73" i="186"/>
  <c r="E82" i="186" s="1"/>
  <c r="E67" i="186"/>
  <c r="E60" i="186"/>
  <c r="E54" i="186"/>
  <c r="E48" i="186"/>
  <c r="E41" i="186"/>
  <c r="E34" i="186"/>
  <c r="E27" i="186"/>
  <c r="E20" i="186"/>
  <c r="E13" i="186"/>
  <c r="E81" i="186" s="1"/>
  <c r="U5" i="8"/>
  <c r="S5" i="8"/>
  <c r="R5" i="8"/>
  <c r="Q5" i="8"/>
  <c r="P5" i="8"/>
  <c r="O5" i="8"/>
  <c r="N5" i="8"/>
  <c r="M5" i="8"/>
  <c r="L5" i="8"/>
  <c r="K5" i="8"/>
  <c r="H5" i="8"/>
  <c r="I5" i="8"/>
  <c r="G5" i="8"/>
  <c r="F5" i="8"/>
  <c r="E5" i="8"/>
  <c r="D5" i="8"/>
  <c r="C5" i="8"/>
  <c r="B5" i="8"/>
  <c r="A5" i="8"/>
  <c r="E79" i="224"/>
  <c r="E83" i="224" s="1"/>
  <c r="E73" i="224"/>
  <c r="E82" i="224" s="1"/>
  <c r="E67" i="224"/>
  <c r="E60" i="224"/>
  <c r="E54" i="224"/>
  <c r="E48" i="224"/>
  <c r="E41" i="224"/>
  <c r="E34" i="224"/>
  <c r="E27" i="224"/>
  <c r="E81" i="224" s="1"/>
  <c r="E20" i="224"/>
  <c r="E13" i="224"/>
  <c r="S11" i="6"/>
  <c r="R11" i="6"/>
  <c r="Q11" i="6"/>
  <c r="P11" i="6"/>
  <c r="O11" i="6"/>
  <c r="N11" i="6"/>
  <c r="M11" i="6"/>
  <c r="L11" i="6"/>
  <c r="K11" i="6"/>
  <c r="H11" i="6"/>
  <c r="I11" i="6"/>
  <c r="G11" i="6"/>
  <c r="E81" i="180"/>
  <c r="E79" i="180"/>
  <c r="E83" i="180" s="1"/>
  <c r="E73" i="180"/>
  <c r="E82" i="180" s="1"/>
  <c r="E67" i="180"/>
  <c r="E60" i="180"/>
  <c r="E54" i="180"/>
  <c r="E48" i="180"/>
  <c r="E41" i="180"/>
  <c r="E34" i="180"/>
  <c r="E27" i="180"/>
  <c r="E20" i="180"/>
  <c r="E13" i="180"/>
  <c r="S10" i="6"/>
  <c r="R10" i="6"/>
  <c r="Q10" i="6"/>
  <c r="P10" i="6"/>
  <c r="O10" i="6"/>
  <c r="N10" i="6"/>
  <c r="M9" i="6"/>
  <c r="M10" i="6"/>
  <c r="L10" i="6"/>
  <c r="K10" i="6"/>
  <c r="I10" i="6"/>
  <c r="H10" i="6"/>
  <c r="G10" i="6"/>
  <c r="E81" i="179"/>
  <c r="E79" i="179"/>
  <c r="E83" i="179" s="1"/>
  <c r="E73" i="179"/>
  <c r="E82" i="179" s="1"/>
  <c r="E67" i="179"/>
  <c r="E60" i="179"/>
  <c r="E54" i="179"/>
  <c r="E48" i="179"/>
  <c r="E41" i="179"/>
  <c r="E34" i="179"/>
  <c r="E27" i="179"/>
  <c r="E20" i="179"/>
  <c r="E13" i="179"/>
  <c r="S9" i="6"/>
  <c r="R9" i="6"/>
  <c r="Q9" i="6"/>
  <c r="P9" i="6"/>
  <c r="O9" i="6"/>
  <c r="N9" i="6"/>
  <c r="L9" i="6"/>
  <c r="K9" i="6"/>
  <c r="I9" i="6"/>
  <c r="H9" i="6"/>
  <c r="G9" i="6"/>
  <c r="E81" i="177"/>
  <c r="E79" i="177"/>
  <c r="E83" i="177" s="1"/>
  <c r="E73" i="177"/>
  <c r="E82" i="177" s="1"/>
  <c r="E67" i="177"/>
  <c r="E60" i="177"/>
  <c r="E54" i="177"/>
  <c r="E48" i="177"/>
  <c r="E41" i="177"/>
  <c r="E34" i="177"/>
  <c r="E27" i="177"/>
  <c r="E20" i="177"/>
  <c r="E13" i="177"/>
  <c r="S32" i="19"/>
  <c r="R32" i="19"/>
  <c r="Q32" i="19"/>
  <c r="P32" i="19"/>
  <c r="O32" i="19"/>
  <c r="N32" i="19"/>
  <c r="M32" i="19"/>
  <c r="L32" i="19"/>
  <c r="K32" i="19"/>
  <c r="I32" i="19"/>
  <c r="J66" i="10" s="1"/>
  <c r="H32" i="19"/>
  <c r="I66" i="10" s="1"/>
  <c r="G32" i="19"/>
  <c r="H66" i="10" s="1"/>
  <c r="F32" i="19"/>
  <c r="E32" i="19"/>
  <c r="F66" i="10" s="1"/>
  <c r="D32" i="19"/>
  <c r="E66" i="10" s="1"/>
  <c r="C32" i="19"/>
  <c r="D66" i="10" s="1"/>
  <c r="B32" i="19"/>
  <c r="C66" i="10" s="1"/>
  <c r="A32" i="19"/>
  <c r="B66" i="10" s="1"/>
  <c r="E81" i="223"/>
  <c r="E79" i="223"/>
  <c r="E83" i="223" s="1"/>
  <c r="E73" i="223"/>
  <c r="E82" i="223" s="1"/>
  <c r="E67" i="223"/>
  <c r="E60" i="223"/>
  <c r="E54" i="223"/>
  <c r="E48" i="223"/>
  <c r="E41" i="223"/>
  <c r="E34" i="223"/>
  <c r="E27" i="223"/>
  <c r="E20" i="223"/>
  <c r="E13" i="223"/>
  <c r="S31" i="19"/>
  <c r="R31" i="19"/>
  <c r="Q31" i="19"/>
  <c r="P31" i="19"/>
  <c r="O31" i="19"/>
  <c r="N31" i="19"/>
  <c r="M31" i="19"/>
  <c r="L31" i="19"/>
  <c r="K31" i="19"/>
  <c r="I31" i="19"/>
  <c r="J65" i="10" s="1"/>
  <c r="H31" i="19"/>
  <c r="I65" i="10" s="1"/>
  <c r="G31" i="19"/>
  <c r="H65" i="10" s="1"/>
  <c r="F31" i="19"/>
  <c r="G65" i="10" s="1"/>
  <c r="E31" i="19"/>
  <c r="F65" i="10" s="1"/>
  <c r="D31" i="19"/>
  <c r="E65" i="10" s="1"/>
  <c r="C31" i="19"/>
  <c r="D65" i="10" s="1"/>
  <c r="B31" i="19"/>
  <c r="C65" i="10" s="1"/>
  <c r="A31" i="19"/>
  <c r="B65" i="10" s="1"/>
  <c r="E79" i="222"/>
  <c r="E83" i="222" s="1"/>
  <c r="E73" i="222"/>
  <c r="E82" i="222" s="1"/>
  <c r="E67" i="222"/>
  <c r="E60" i="222"/>
  <c r="E54" i="222"/>
  <c r="E48" i="222"/>
  <c r="E41" i="222"/>
  <c r="E34" i="222"/>
  <c r="E27" i="222"/>
  <c r="E20" i="222"/>
  <c r="E13" i="222"/>
  <c r="E81" i="222" s="1"/>
  <c r="S30" i="19"/>
  <c r="R30" i="19"/>
  <c r="Q30" i="19"/>
  <c r="P30" i="19"/>
  <c r="O30" i="19"/>
  <c r="N30" i="19"/>
  <c r="M30" i="19"/>
  <c r="L30" i="19"/>
  <c r="K30" i="19"/>
  <c r="I30" i="19"/>
  <c r="J64" i="10" s="1"/>
  <c r="H30" i="19"/>
  <c r="I64" i="10" s="1"/>
  <c r="G30" i="19"/>
  <c r="H64" i="10" s="1"/>
  <c r="F30" i="19"/>
  <c r="G64" i="10" s="1"/>
  <c r="E30" i="19"/>
  <c r="F64" i="10" s="1"/>
  <c r="D30" i="19"/>
  <c r="E64" i="10" s="1"/>
  <c r="C30" i="19"/>
  <c r="D64" i="10" s="1"/>
  <c r="B30" i="19"/>
  <c r="C64" i="10" s="1"/>
  <c r="A30" i="19"/>
  <c r="B64" i="10" s="1"/>
  <c r="E81" i="221"/>
  <c r="E79" i="221"/>
  <c r="E83" i="221" s="1"/>
  <c r="E73" i="221"/>
  <c r="E82" i="221" s="1"/>
  <c r="E67" i="221"/>
  <c r="E60" i="221"/>
  <c r="E54" i="221"/>
  <c r="E48" i="221"/>
  <c r="E41" i="221"/>
  <c r="E34" i="221"/>
  <c r="E27" i="221"/>
  <c r="E20" i="221"/>
  <c r="E13" i="221"/>
  <c r="S29" i="19"/>
  <c r="R29" i="19"/>
  <c r="Q29" i="19"/>
  <c r="P29" i="19"/>
  <c r="O29" i="19"/>
  <c r="N29" i="19"/>
  <c r="M29" i="19"/>
  <c r="L29" i="19"/>
  <c r="K29" i="19"/>
  <c r="I29" i="19"/>
  <c r="J63" i="10" s="1"/>
  <c r="H29" i="19"/>
  <c r="I63" i="10" s="1"/>
  <c r="G29" i="19"/>
  <c r="H63" i="10" s="1"/>
  <c r="F29" i="19"/>
  <c r="G63" i="10" s="1"/>
  <c r="E29" i="19"/>
  <c r="F63" i="10" s="1"/>
  <c r="D29" i="19"/>
  <c r="E63" i="10" s="1"/>
  <c r="C29" i="19"/>
  <c r="D63" i="10" s="1"/>
  <c r="B29" i="19"/>
  <c r="C63" i="10" s="1"/>
  <c r="A29" i="19"/>
  <c r="B63" i="10" s="1"/>
  <c r="E83" i="220"/>
  <c r="E82" i="220"/>
  <c r="E79" i="220"/>
  <c r="E73" i="220"/>
  <c r="E67" i="220"/>
  <c r="E60" i="220"/>
  <c r="E54" i="220"/>
  <c r="E48" i="220"/>
  <c r="E41" i="220"/>
  <c r="E34" i="220"/>
  <c r="E27" i="220"/>
  <c r="E20" i="220"/>
  <c r="E13" i="220"/>
  <c r="E81" i="220" s="1"/>
  <c r="S28" i="19"/>
  <c r="R28" i="19"/>
  <c r="Q28" i="19"/>
  <c r="P28" i="19"/>
  <c r="O28" i="19"/>
  <c r="N28" i="19"/>
  <c r="M28" i="19"/>
  <c r="L28" i="19"/>
  <c r="K28" i="19"/>
  <c r="I28" i="19"/>
  <c r="J62" i="10" s="1"/>
  <c r="H28" i="19"/>
  <c r="I62" i="10" s="1"/>
  <c r="G28" i="19"/>
  <c r="H62" i="10" s="1"/>
  <c r="F28" i="19"/>
  <c r="G62" i="10" s="1"/>
  <c r="E28" i="19"/>
  <c r="F62" i="10" s="1"/>
  <c r="D28" i="19"/>
  <c r="E62" i="10" s="1"/>
  <c r="C28" i="19"/>
  <c r="D62" i="10" s="1"/>
  <c r="B28" i="19"/>
  <c r="C62" i="10" s="1"/>
  <c r="A28" i="19"/>
  <c r="B62" i="10" s="1"/>
  <c r="E81" i="219"/>
  <c r="E79" i="219"/>
  <c r="E83" i="219" s="1"/>
  <c r="E73" i="219"/>
  <c r="E82" i="219" s="1"/>
  <c r="E67" i="219"/>
  <c r="E60" i="219"/>
  <c r="E54" i="219"/>
  <c r="E48" i="219"/>
  <c r="E41" i="219"/>
  <c r="E34" i="219"/>
  <c r="E27" i="219"/>
  <c r="E20" i="219"/>
  <c r="E13" i="219"/>
  <c r="R27" i="19"/>
  <c r="Q27" i="19"/>
  <c r="O27" i="19"/>
  <c r="N27" i="19"/>
  <c r="M27" i="19"/>
  <c r="K27" i="19"/>
  <c r="S26" i="19"/>
  <c r="R26" i="19"/>
  <c r="Q26" i="19"/>
  <c r="P26" i="19"/>
  <c r="O26" i="19"/>
  <c r="N26" i="19"/>
  <c r="M26" i="19"/>
  <c r="L26" i="19"/>
  <c r="K26" i="19"/>
  <c r="I26" i="19"/>
  <c r="H26" i="19"/>
  <c r="G26" i="19"/>
  <c r="E81" i="164"/>
  <c r="E79" i="164"/>
  <c r="E83" i="164" s="1"/>
  <c r="E73" i="164"/>
  <c r="E82" i="164" s="1"/>
  <c r="E67" i="164"/>
  <c r="E60" i="164"/>
  <c r="E54" i="164"/>
  <c r="E48" i="164"/>
  <c r="E41" i="164"/>
  <c r="E34" i="164"/>
  <c r="E27" i="164"/>
  <c r="E20" i="164"/>
  <c r="E13" i="164"/>
  <c r="S25" i="19"/>
  <c r="R25" i="19"/>
  <c r="Q25" i="19"/>
  <c r="P25" i="19"/>
  <c r="O25" i="19"/>
  <c r="N25" i="19"/>
  <c r="M25" i="19"/>
  <c r="L25" i="19"/>
  <c r="K25" i="19"/>
  <c r="I25" i="19"/>
  <c r="H25" i="19"/>
  <c r="G25" i="19"/>
  <c r="U31" i="19" l="1"/>
  <c r="K62" i="10"/>
  <c r="K63" i="10"/>
  <c r="U28" i="19"/>
  <c r="U32" i="19"/>
  <c r="U29" i="19"/>
  <c r="U30" i="19"/>
  <c r="K65" i="10"/>
  <c r="K64" i="10"/>
  <c r="G66" i="10"/>
  <c r="U26" i="19"/>
  <c r="K66" i="10"/>
  <c r="U25" i="19"/>
  <c r="U7" i="21"/>
  <c r="U6" i="21"/>
  <c r="U5" i="21"/>
  <c r="U4" i="21"/>
  <c r="U11" i="6"/>
  <c r="U10" i="6"/>
  <c r="U9" i="6"/>
  <c r="E81" i="163"/>
  <c r="E79" i="163"/>
  <c r="E83" i="163" s="1"/>
  <c r="E73" i="163"/>
  <c r="E82" i="163" s="1"/>
  <c r="E67" i="163"/>
  <c r="E60" i="163"/>
  <c r="E54" i="163"/>
  <c r="E48" i="163"/>
  <c r="E41" i="163"/>
  <c r="E34" i="163"/>
  <c r="E27" i="163"/>
  <c r="E20" i="163"/>
  <c r="E13" i="163"/>
  <c r="S24" i="19"/>
  <c r="R24" i="19"/>
  <c r="Q24" i="19"/>
  <c r="P24" i="19"/>
  <c r="O24" i="19"/>
  <c r="N24" i="19"/>
  <c r="M24" i="19"/>
  <c r="L24" i="19"/>
  <c r="K24" i="19"/>
  <c r="I24" i="19"/>
  <c r="H24" i="19"/>
  <c r="G24" i="19"/>
  <c r="E81" i="162"/>
  <c r="E79" i="162"/>
  <c r="E83" i="162" s="1"/>
  <c r="E73" i="162"/>
  <c r="E82" i="162" s="1"/>
  <c r="E67" i="162"/>
  <c r="E60" i="162"/>
  <c r="E54" i="162"/>
  <c r="E48" i="162"/>
  <c r="E41" i="162"/>
  <c r="E34" i="162"/>
  <c r="E27" i="162"/>
  <c r="E20" i="162"/>
  <c r="E13" i="162"/>
  <c r="S23" i="19"/>
  <c r="R23" i="19"/>
  <c r="Q23" i="19"/>
  <c r="P23" i="19"/>
  <c r="O23" i="19"/>
  <c r="N23" i="19"/>
  <c r="M23" i="19"/>
  <c r="L23" i="19"/>
  <c r="K23" i="19"/>
  <c r="I23" i="19"/>
  <c r="H23" i="19"/>
  <c r="G23" i="19"/>
  <c r="E81" i="161"/>
  <c r="E79" i="161"/>
  <c r="E83" i="161" s="1"/>
  <c r="E73" i="161"/>
  <c r="E82" i="161" s="1"/>
  <c r="E67" i="161"/>
  <c r="E60" i="161"/>
  <c r="E54" i="161"/>
  <c r="E48" i="161"/>
  <c r="E41" i="161"/>
  <c r="E34" i="161"/>
  <c r="E27" i="161"/>
  <c r="E20" i="161"/>
  <c r="E13" i="161"/>
  <c r="S22" i="19"/>
  <c r="R22" i="19"/>
  <c r="Q22" i="19"/>
  <c r="P22" i="19"/>
  <c r="O22" i="19"/>
  <c r="N22" i="19"/>
  <c r="M22" i="19"/>
  <c r="L22" i="19"/>
  <c r="K22" i="19"/>
  <c r="I22" i="19"/>
  <c r="H22" i="19"/>
  <c r="G22" i="19"/>
  <c r="E79" i="175"/>
  <c r="E83" i="175" s="1"/>
  <c r="E73" i="175"/>
  <c r="E82" i="175" s="1"/>
  <c r="E67" i="175"/>
  <c r="E60" i="175"/>
  <c r="E54" i="175"/>
  <c r="E48" i="175"/>
  <c r="E41" i="175"/>
  <c r="E34" i="175"/>
  <c r="E27" i="175"/>
  <c r="E81" i="175" s="1"/>
  <c r="E20" i="175"/>
  <c r="E13" i="175"/>
  <c r="S21" i="19"/>
  <c r="Q21" i="19"/>
  <c r="P21" i="19"/>
  <c r="O21" i="19"/>
  <c r="N21" i="19"/>
  <c r="M21" i="19"/>
  <c r="L21" i="19"/>
  <c r="K21" i="19"/>
  <c r="I21" i="19"/>
  <c r="H21" i="19"/>
  <c r="S20" i="19"/>
  <c r="R20" i="19"/>
  <c r="Q20" i="19"/>
  <c r="P20" i="19"/>
  <c r="O20" i="19"/>
  <c r="N20" i="19"/>
  <c r="M20" i="19"/>
  <c r="L20" i="19"/>
  <c r="K20" i="19"/>
  <c r="H17" i="19"/>
  <c r="I17" i="19"/>
  <c r="I18" i="19"/>
  <c r="H18" i="19"/>
  <c r="I19" i="19"/>
  <c r="H19" i="19"/>
  <c r="I20" i="19"/>
  <c r="H20" i="19"/>
  <c r="G20" i="19"/>
  <c r="E83" i="158"/>
  <c r="E82" i="158"/>
  <c r="E81" i="158"/>
  <c r="E79" i="158"/>
  <c r="E73" i="158"/>
  <c r="E67" i="158"/>
  <c r="E60" i="158"/>
  <c r="E54" i="158"/>
  <c r="E48" i="158"/>
  <c r="E41" i="158"/>
  <c r="E34" i="158"/>
  <c r="E27" i="158"/>
  <c r="E20" i="158"/>
  <c r="E13" i="158"/>
  <c r="S18" i="19"/>
  <c r="R18" i="19"/>
  <c r="Q18" i="19"/>
  <c r="P18" i="19"/>
  <c r="O18" i="19"/>
  <c r="N18" i="19"/>
  <c r="M18" i="19"/>
  <c r="L18" i="19"/>
  <c r="K18" i="19"/>
  <c r="G18" i="19"/>
  <c r="E81" i="156"/>
  <c r="E79" i="156"/>
  <c r="E83" i="156" s="1"/>
  <c r="E73" i="156"/>
  <c r="E82" i="156" s="1"/>
  <c r="E67" i="156"/>
  <c r="E60" i="156"/>
  <c r="E54" i="156"/>
  <c r="E48" i="156"/>
  <c r="E41" i="156"/>
  <c r="E34" i="156"/>
  <c r="E27" i="156"/>
  <c r="E20" i="156"/>
  <c r="E13" i="156"/>
  <c r="R17" i="19"/>
  <c r="Q17" i="19"/>
  <c r="P17" i="19"/>
  <c r="O17" i="19"/>
  <c r="N17" i="19"/>
  <c r="M17" i="19"/>
  <c r="K17" i="19"/>
  <c r="E82" i="155"/>
  <c r="E79" i="155"/>
  <c r="E83" i="155" s="1"/>
  <c r="E73" i="155"/>
  <c r="E67" i="155"/>
  <c r="S17" i="19" s="1"/>
  <c r="E60" i="155"/>
  <c r="E54" i="155"/>
  <c r="E48" i="155"/>
  <c r="E41" i="155"/>
  <c r="E34" i="155"/>
  <c r="E27" i="155"/>
  <c r="E20" i="155"/>
  <c r="L17" i="19" s="1"/>
  <c r="E13" i="155"/>
  <c r="S16" i="19"/>
  <c r="R16" i="19"/>
  <c r="Q16" i="19"/>
  <c r="P16" i="19"/>
  <c r="O16" i="19"/>
  <c r="N16" i="19"/>
  <c r="M16" i="19"/>
  <c r="L16" i="19"/>
  <c r="K16" i="19"/>
  <c r="I16" i="19"/>
  <c r="H16" i="19"/>
  <c r="G16" i="19"/>
  <c r="E81" i="154"/>
  <c r="E79" i="154"/>
  <c r="E83" i="154" s="1"/>
  <c r="E73" i="154"/>
  <c r="E82" i="154" s="1"/>
  <c r="E67" i="154"/>
  <c r="E60" i="154"/>
  <c r="E54" i="154"/>
  <c r="E48" i="154"/>
  <c r="E41" i="154"/>
  <c r="E34" i="154"/>
  <c r="E27" i="154"/>
  <c r="E20" i="154"/>
  <c r="E13" i="154"/>
  <c r="R15" i="19"/>
  <c r="O15" i="19"/>
  <c r="N15" i="19"/>
  <c r="K15" i="19"/>
  <c r="I15" i="19"/>
  <c r="H15" i="19"/>
  <c r="S14" i="19"/>
  <c r="R14" i="19"/>
  <c r="Q14" i="19"/>
  <c r="P14" i="19"/>
  <c r="O14" i="19"/>
  <c r="N14" i="19"/>
  <c r="M14" i="19"/>
  <c r="L14" i="19"/>
  <c r="K14" i="19"/>
  <c r="S12" i="19"/>
  <c r="R12" i="19"/>
  <c r="O12" i="19"/>
  <c r="N12" i="19"/>
  <c r="M12" i="19"/>
  <c r="I12" i="19"/>
  <c r="H12" i="19"/>
  <c r="F12" i="19"/>
  <c r="G46" i="10" s="1"/>
  <c r="S6" i="19"/>
  <c r="R6" i="19"/>
  <c r="Q6" i="19"/>
  <c r="P6" i="19"/>
  <c r="O6" i="19"/>
  <c r="N6" i="19"/>
  <c r="M6" i="19"/>
  <c r="L6" i="19"/>
  <c r="K6" i="19"/>
  <c r="H6" i="19"/>
  <c r="I6" i="19"/>
  <c r="G6" i="19"/>
  <c r="E79" i="174"/>
  <c r="E83" i="174" s="1"/>
  <c r="E73" i="174"/>
  <c r="E82" i="174" s="1"/>
  <c r="E67" i="174"/>
  <c r="E60" i="174"/>
  <c r="E54" i="174"/>
  <c r="E48" i="174"/>
  <c r="E41" i="174"/>
  <c r="E34" i="174"/>
  <c r="E27" i="174"/>
  <c r="E81" i="174" s="1"/>
  <c r="E20" i="174"/>
  <c r="E13" i="174"/>
  <c r="S4" i="19"/>
  <c r="R4" i="19"/>
  <c r="Q4" i="19"/>
  <c r="P4" i="19"/>
  <c r="O4" i="19"/>
  <c r="N4" i="19"/>
  <c r="M4" i="19"/>
  <c r="L4" i="19"/>
  <c r="K4" i="19"/>
  <c r="H4" i="19"/>
  <c r="I4" i="19"/>
  <c r="G4" i="19"/>
  <c r="F4" i="19"/>
  <c r="G38" i="10" s="1"/>
  <c r="E4" i="19"/>
  <c r="F38" i="10" s="1"/>
  <c r="D4" i="19"/>
  <c r="C4" i="19"/>
  <c r="B4" i="19"/>
  <c r="A4" i="19"/>
  <c r="E79" i="145"/>
  <c r="E83" i="145" s="1"/>
  <c r="E73" i="145"/>
  <c r="E82" i="145" s="1"/>
  <c r="E67" i="145"/>
  <c r="E60" i="145"/>
  <c r="E54" i="145"/>
  <c r="E48" i="145"/>
  <c r="E41" i="145"/>
  <c r="E34" i="145"/>
  <c r="E27" i="145"/>
  <c r="E20" i="145"/>
  <c r="E13" i="145"/>
  <c r="E81" i="145" s="1"/>
  <c r="U22" i="19" l="1"/>
  <c r="U24" i="19"/>
  <c r="U20" i="19"/>
  <c r="G17" i="19"/>
  <c r="U14" i="19"/>
  <c r="U16" i="19"/>
  <c r="U4" i="19"/>
  <c r="U6" i="19"/>
  <c r="U18" i="19"/>
  <c r="S16" i="15"/>
  <c r="R16" i="15"/>
  <c r="Q16" i="15"/>
  <c r="P16" i="15"/>
  <c r="O16" i="15"/>
  <c r="N16" i="15"/>
  <c r="U16" i="15" s="1"/>
  <c r="M16" i="15"/>
  <c r="L16" i="15"/>
  <c r="K16" i="15"/>
  <c r="H16" i="15"/>
  <c r="I28" i="10" s="1"/>
  <c r="I16" i="15"/>
  <c r="J28" i="10" s="1"/>
  <c r="G16" i="15"/>
  <c r="H28" i="10" s="1"/>
  <c r="F16" i="15"/>
  <c r="E16" i="15"/>
  <c r="D16" i="15"/>
  <c r="E28" i="10" s="1"/>
  <c r="C16" i="15"/>
  <c r="D28" i="10" s="1"/>
  <c r="B16" i="15"/>
  <c r="C28" i="10" s="1"/>
  <c r="A16" i="15"/>
  <c r="B28" i="10" s="1"/>
  <c r="S15" i="15"/>
  <c r="R15" i="15"/>
  <c r="Q15" i="15"/>
  <c r="P15" i="15"/>
  <c r="O15" i="15"/>
  <c r="N15" i="15"/>
  <c r="M15" i="15"/>
  <c r="L15" i="15"/>
  <c r="K15" i="15"/>
  <c r="U15" i="15" s="1"/>
  <c r="H15" i="15"/>
  <c r="I27" i="10" s="1"/>
  <c r="I15" i="15"/>
  <c r="J27" i="10" s="1"/>
  <c r="G15" i="15"/>
  <c r="H27" i="10" s="1"/>
  <c r="F15" i="15"/>
  <c r="E15" i="15"/>
  <c r="D15" i="15"/>
  <c r="E27" i="10" s="1"/>
  <c r="C15" i="15"/>
  <c r="D27" i="10" s="1"/>
  <c r="B15" i="15"/>
  <c r="C27" i="10" s="1"/>
  <c r="A15" i="15"/>
  <c r="B27" i="10" s="1"/>
  <c r="S14" i="15"/>
  <c r="U14" i="15" s="1"/>
  <c r="R14" i="15"/>
  <c r="Q14" i="15"/>
  <c r="P14" i="15"/>
  <c r="O14" i="15"/>
  <c r="N14" i="15"/>
  <c r="M14" i="15"/>
  <c r="L14" i="15"/>
  <c r="K14" i="15"/>
  <c r="H14" i="15"/>
  <c r="I26" i="10" s="1"/>
  <c r="I14" i="15"/>
  <c r="J26" i="10" s="1"/>
  <c r="G14" i="15"/>
  <c r="H26" i="10" s="1"/>
  <c r="F14" i="15"/>
  <c r="E14" i="15"/>
  <c r="D14" i="15"/>
  <c r="E26" i="10" s="1"/>
  <c r="C14" i="15"/>
  <c r="D26" i="10" s="1"/>
  <c r="B14" i="15"/>
  <c r="C26" i="10" s="1"/>
  <c r="A14" i="15"/>
  <c r="B26" i="10" s="1"/>
  <c r="S13" i="15"/>
  <c r="R13" i="15"/>
  <c r="Q13" i="15"/>
  <c r="P13" i="15"/>
  <c r="O13" i="15"/>
  <c r="N13" i="15"/>
  <c r="M13" i="15"/>
  <c r="L13" i="15"/>
  <c r="K13" i="15"/>
  <c r="U13" i="15" s="1"/>
  <c r="H13" i="15"/>
  <c r="I25" i="10" s="1"/>
  <c r="I13" i="15"/>
  <c r="J25" i="10" s="1"/>
  <c r="G13" i="15"/>
  <c r="H25" i="10" s="1"/>
  <c r="F13" i="15"/>
  <c r="E13" i="15"/>
  <c r="D13" i="15"/>
  <c r="E25" i="10" s="1"/>
  <c r="C13" i="15"/>
  <c r="D25" i="10" s="1"/>
  <c r="B13" i="15"/>
  <c r="C25" i="10" s="1"/>
  <c r="A13" i="15"/>
  <c r="B25" i="10" s="1"/>
  <c r="E82" i="218"/>
  <c r="E79" i="218"/>
  <c r="E83" i="218" s="1"/>
  <c r="E73" i="218"/>
  <c r="E67" i="218"/>
  <c r="E60" i="218"/>
  <c r="E54" i="218"/>
  <c r="E48" i="218"/>
  <c r="E41" i="218"/>
  <c r="E34" i="218"/>
  <c r="E27" i="218"/>
  <c r="E20" i="218"/>
  <c r="E13" i="218"/>
  <c r="E81" i="218" s="1"/>
  <c r="E81" i="217"/>
  <c r="E79" i="217"/>
  <c r="E83" i="217" s="1"/>
  <c r="E73" i="217"/>
  <c r="E82" i="217" s="1"/>
  <c r="E67" i="217"/>
  <c r="E60" i="217"/>
  <c r="E54" i="217"/>
  <c r="E48" i="217"/>
  <c r="E41" i="217"/>
  <c r="E34" i="217"/>
  <c r="E27" i="217"/>
  <c r="E20" i="217"/>
  <c r="E13" i="217"/>
  <c r="E81" i="216"/>
  <c r="E79" i="216"/>
  <c r="E83" i="216" s="1"/>
  <c r="E73" i="216"/>
  <c r="E82" i="216" s="1"/>
  <c r="E67" i="216"/>
  <c r="E60" i="216"/>
  <c r="E54" i="216"/>
  <c r="E48" i="216"/>
  <c r="E41" i="216"/>
  <c r="E34" i="216"/>
  <c r="E27" i="216"/>
  <c r="E20" i="216"/>
  <c r="E13" i="216"/>
  <c r="E81" i="215"/>
  <c r="E79" i="215"/>
  <c r="E83" i="215" s="1"/>
  <c r="E73" i="215"/>
  <c r="E82" i="215" s="1"/>
  <c r="E67" i="215"/>
  <c r="E60" i="215"/>
  <c r="E54" i="215"/>
  <c r="E48" i="215"/>
  <c r="E41" i="215"/>
  <c r="E34" i="215"/>
  <c r="E27" i="215"/>
  <c r="E20" i="215"/>
  <c r="E13" i="215"/>
  <c r="E81" i="214"/>
  <c r="E79" i="214"/>
  <c r="E83" i="214" s="1"/>
  <c r="E73" i="214"/>
  <c r="E82" i="214" s="1"/>
  <c r="E67" i="214"/>
  <c r="E60" i="214"/>
  <c r="E54" i="214"/>
  <c r="E48" i="214"/>
  <c r="E41" i="214"/>
  <c r="E34" i="214"/>
  <c r="E27" i="214"/>
  <c r="E20" i="214"/>
  <c r="E13" i="214"/>
  <c r="E81" i="213"/>
  <c r="E79" i="213"/>
  <c r="E83" i="213" s="1"/>
  <c r="E73" i="213"/>
  <c r="E82" i="213" s="1"/>
  <c r="E67" i="213"/>
  <c r="E60" i="213"/>
  <c r="E54" i="213"/>
  <c r="E48" i="213"/>
  <c r="E41" i="213"/>
  <c r="E34" i="213"/>
  <c r="E27" i="213"/>
  <c r="E20" i="213"/>
  <c r="E13" i="213"/>
  <c r="E83" i="212"/>
  <c r="E81" i="212"/>
  <c r="E79" i="212"/>
  <c r="E73" i="212"/>
  <c r="E82" i="212" s="1"/>
  <c r="E67" i="212"/>
  <c r="E60" i="212"/>
  <c r="E54" i="212"/>
  <c r="E48" i="212"/>
  <c r="E41" i="212"/>
  <c r="E34" i="212"/>
  <c r="E27" i="212"/>
  <c r="E20" i="212"/>
  <c r="E13" i="212"/>
  <c r="E79" i="211"/>
  <c r="E83" i="211" s="1"/>
  <c r="E73" i="211"/>
  <c r="E82" i="211" s="1"/>
  <c r="E67" i="211"/>
  <c r="E60" i="211"/>
  <c r="E54" i="211"/>
  <c r="E48" i="211"/>
  <c r="E41" i="211"/>
  <c r="E34" i="211"/>
  <c r="E27" i="211"/>
  <c r="E20" i="211"/>
  <c r="E13" i="211"/>
  <c r="E81" i="211" s="1"/>
  <c r="E81" i="210"/>
  <c r="E79" i="210"/>
  <c r="E83" i="210" s="1"/>
  <c r="E73" i="210"/>
  <c r="E82" i="210" s="1"/>
  <c r="E67" i="210"/>
  <c r="E60" i="210"/>
  <c r="E54" i="210"/>
  <c r="E48" i="210"/>
  <c r="E41" i="210"/>
  <c r="E34" i="210"/>
  <c r="E27" i="210"/>
  <c r="E20" i="210"/>
  <c r="E13" i="210"/>
  <c r="E81" i="209"/>
  <c r="E79" i="209"/>
  <c r="E83" i="209" s="1"/>
  <c r="E73" i="209"/>
  <c r="E82" i="209" s="1"/>
  <c r="E67" i="209"/>
  <c r="E60" i="209"/>
  <c r="E54" i="209"/>
  <c r="E48" i="209"/>
  <c r="E41" i="209"/>
  <c r="E34" i="209"/>
  <c r="E27" i="209"/>
  <c r="E20" i="209"/>
  <c r="E13" i="209"/>
  <c r="E81" i="208"/>
  <c r="E79" i="208"/>
  <c r="E83" i="208" s="1"/>
  <c r="E73" i="208"/>
  <c r="E82" i="208" s="1"/>
  <c r="E67" i="208"/>
  <c r="E60" i="208"/>
  <c r="E54" i="208"/>
  <c r="E48" i="208"/>
  <c r="E41" i="208"/>
  <c r="E34" i="208"/>
  <c r="E27" i="208"/>
  <c r="E20" i="208"/>
  <c r="E13" i="208"/>
  <c r="S12" i="15"/>
  <c r="R12" i="15"/>
  <c r="Q12" i="15"/>
  <c r="P12" i="15"/>
  <c r="O12" i="15"/>
  <c r="N12" i="15"/>
  <c r="M12" i="15"/>
  <c r="L12" i="15"/>
  <c r="K12" i="15"/>
  <c r="U12" i="15" s="1"/>
  <c r="H12" i="15"/>
  <c r="I12" i="15"/>
  <c r="G12" i="15"/>
  <c r="S11" i="15"/>
  <c r="R11" i="15"/>
  <c r="Q11" i="15"/>
  <c r="P11" i="15"/>
  <c r="O11" i="15"/>
  <c r="N11" i="15"/>
  <c r="M11" i="15"/>
  <c r="L11" i="15"/>
  <c r="K11" i="15"/>
  <c r="U11" i="15" s="1"/>
  <c r="H11" i="15"/>
  <c r="G11" i="15"/>
  <c r="S10" i="15"/>
  <c r="R10" i="15"/>
  <c r="Q10" i="15"/>
  <c r="P10" i="15"/>
  <c r="O10" i="15"/>
  <c r="N10" i="15"/>
  <c r="M10" i="15"/>
  <c r="L10" i="15"/>
  <c r="K10" i="15"/>
  <c r="U10" i="15" s="1"/>
  <c r="H10" i="15"/>
  <c r="I10" i="15"/>
  <c r="G10" i="15"/>
  <c r="S9" i="15"/>
  <c r="R9" i="15"/>
  <c r="Q9" i="15"/>
  <c r="P9" i="15"/>
  <c r="O9" i="15"/>
  <c r="N9" i="15"/>
  <c r="M9" i="15"/>
  <c r="L9" i="15"/>
  <c r="K9" i="15"/>
  <c r="U9" i="15" s="1"/>
  <c r="H9" i="15"/>
  <c r="I22" i="10" s="1"/>
  <c r="I9" i="15"/>
  <c r="J22" i="10" s="1"/>
  <c r="G9" i="15"/>
  <c r="H22" i="10" s="1"/>
  <c r="F9" i="15"/>
  <c r="E9" i="15"/>
  <c r="D9" i="15"/>
  <c r="E22" i="10" s="1"/>
  <c r="C9" i="15"/>
  <c r="D22" i="10" s="1"/>
  <c r="B9" i="15"/>
  <c r="C22" i="10" s="1"/>
  <c r="A9" i="15"/>
  <c r="B22" i="10" s="1"/>
  <c r="E81" i="207"/>
  <c r="E79" i="207"/>
  <c r="E83" i="207" s="1"/>
  <c r="E73" i="207"/>
  <c r="E82" i="207" s="1"/>
  <c r="E67" i="207"/>
  <c r="E60" i="207"/>
  <c r="E54" i="207"/>
  <c r="E48" i="207"/>
  <c r="E41" i="207"/>
  <c r="E34" i="207"/>
  <c r="E27" i="207"/>
  <c r="E20" i="207"/>
  <c r="E13" i="207"/>
  <c r="S8" i="15"/>
  <c r="R8" i="15"/>
  <c r="Q8" i="15"/>
  <c r="P8" i="15"/>
  <c r="O8" i="15"/>
  <c r="N8" i="15"/>
  <c r="M8" i="15"/>
  <c r="L8" i="15"/>
  <c r="K8" i="15"/>
  <c r="H8" i="15"/>
  <c r="I8" i="15"/>
  <c r="G8" i="15"/>
  <c r="S6" i="15"/>
  <c r="R6" i="15"/>
  <c r="Q6" i="15"/>
  <c r="U6" i="15" s="1"/>
  <c r="P6" i="15"/>
  <c r="O6" i="15"/>
  <c r="N6" i="15"/>
  <c r="M6" i="15"/>
  <c r="L6" i="15"/>
  <c r="K6" i="15"/>
  <c r="H6" i="15"/>
  <c r="I19" i="10" s="1"/>
  <c r="I6" i="15"/>
  <c r="J19" i="10" s="1"/>
  <c r="G6" i="15"/>
  <c r="H19" i="10" s="1"/>
  <c r="F6" i="15"/>
  <c r="E6" i="15"/>
  <c r="D6" i="15"/>
  <c r="E19" i="10" s="1"/>
  <c r="C6" i="15"/>
  <c r="D19" i="10" s="1"/>
  <c r="B6" i="15"/>
  <c r="C19" i="10" s="1"/>
  <c r="A6" i="15"/>
  <c r="B19" i="10" s="1"/>
  <c r="E81" i="206"/>
  <c r="E75" i="206"/>
  <c r="E69" i="206"/>
  <c r="E62" i="206"/>
  <c r="E56" i="206"/>
  <c r="E50" i="206"/>
  <c r="E43" i="206"/>
  <c r="E36" i="206"/>
  <c r="E29" i="206"/>
  <c r="E21" i="206"/>
  <c r="E13" i="206"/>
  <c r="E81" i="205"/>
  <c r="E29" i="205"/>
  <c r="M13" i="14" s="1"/>
  <c r="I13" i="14"/>
  <c r="J14" i="10" s="1"/>
  <c r="F13" i="14"/>
  <c r="G14" i="10" s="1"/>
  <c r="E13" i="14"/>
  <c r="F14" i="10" s="1"/>
  <c r="D13" i="14"/>
  <c r="E14" i="10" s="1"/>
  <c r="C13" i="14"/>
  <c r="D14" i="10" s="1"/>
  <c r="B13" i="14"/>
  <c r="C14" i="10" s="1"/>
  <c r="A13" i="14"/>
  <c r="B14" i="10" s="1"/>
  <c r="R12" i="14"/>
  <c r="N12" i="14"/>
  <c r="I12" i="14"/>
  <c r="J13" i="10" s="1"/>
  <c r="H12" i="14"/>
  <c r="I13" i="10" s="1"/>
  <c r="F12" i="14"/>
  <c r="G13" i="10" s="1"/>
  <c r="E12" i="14"/>
  <c r="F13" i="10" s="1"/>
  <c r="D12" i="14"/>
  <c r="E13" i="10" s="1"/>
  <c r="C12" i="14"/>
  <c r="D13" i="10" s="1"/>
  <c r="B12" i="14"/>
  <c r="C13" i="10" s="1"/>
  <c r="A12" i="14"/>
  <c r="B13" i="10" s="1"/>
  <c r="S11" i="14"/>
  <c r="R11" i="14"/>
  <c r="Q11" i="14"/>
  <c r="P11" i="14"/>
  <c r="O11" i="14"/>
  <c r="N11" i="14"/>
  <c r="M11" i="14"/>
  <c r="L11" i="14"/>
  <c r="K11" i="14"/>
  <c r="H11" i="14"/>
  <c r="I12" i="10" s="1"/>
  <c r="I11" i="14"/>
  <c r="J12" i="10" s="1"/>
  <c r="G11" i="14"/>
  <c r="H12" i="10" s="1"/>
  <c r="F11" i="14"/>
  <c r="G12" i="10" s="1"/>
  <c r="E11" i="14"/>
  <c r="F12" i="10" s="1"/>
  <c r="D11" i="14"/>
  <c r="E12" i="10" s="1"/>
  <c r="C11" i="14"/>
  <c r="D12" i="10" s="1"/>
  <c r="B11" i="14"/>
  <c r="C12" i="10" s="1"/>
  <c r="A11" i="14"/>
  <c r="B12" i="10" s="1"/>
  <c r="A4" i="14"/>
  <c r="E75" i="205"/>
  <c r="E69" i="205"/>
  <c r="S13" i="14" s="1"/>
  <c r="E62" i="205"/>
  <c r="R13" i="14" s="1"/>
  <c r="E56" i="205"/>
  <c r="Q13" i="14" s="1"/>
  <c r="E50" i="205"/>
  <c r="P13" i="14" s="1"/>
  <c r="E43" i="205"/>
  <c r="O13" i="14" s="1"/>
  <c r="E36" i="205"/>
  <c r="N13" i="14" s="1"/>
  <c r="E21" i="205"/>
  <c r="L13" i="14" s="1"/>
  <c r="E13" i="205"/>
  <c r="K13" i="14" s="1"/>
  <c r="E74" i="204"/>
  <c r="E68" i="204"/>
  <c r="S12" i="14" s="1"/>
  <c r="Q12" i="14"/>
  <c r="P12" i="14"/>
  <c r="O12" i="14"/>
  <c r="M12" i="14"/>
  <c r="L12" i="14"/>
  <c r="K12" i="14"/>
  <c r="E81" i="203"/>
  <c r="E75" i="203"/>
  <c r="E69" i="203"/>
  <c r="E62" i="203"/>
  <c r="E55" i="203"/>
  <c r="E48" i="203"/>
  <c r="E41" i="203"/>
  <c r="E34" i="203"/>
  <c r="E27" i="203"/>
  <c r="E20" i="203"/>
  <c r="E13" i="203"/>
  <c r="C5" i="14"/>
  <c r="E70" i="148"/>
  <c r="E74" i="148" s="1"/>
  <c r="E65" i="148"/>
  <c r="E59" i="148"/>
  <c r="E52" i="148"/>
  <c r="E47" i="148"/>
  <c r="Q12" i="19" s="1"/>
  <c r="E42" i="148"/>
  <c r="P12" i="19" s="1"/>
  <c r="E36" i="148"/>
  <c r="E30" i="148"/>
  <c r="E24" i="148"/>
  <c r="E18" i="148"/>
  <c r="L12" i="19" s="1"/>
  <c r="E12" i="148"/>
  <c r="K12" i="19" s="1"/>
  <c r="E69" i="152"/>
  <c r="E73" i="152" s="1"/>
  <c r="E64" i="152"/>
  <c r="E58" i="152"/>
  <c r="E71" i="152" s="1"/>
  <c r="E52" i="152"/>
  <c r="E47" i="152"/>
  <c r="E42" i="152"/>
  <c r="E36" i="152"/>
  <c r="E30" i="152"/>
  <c r="E24" i="152"/>
  <c r="E18" i="152"/>
  <c r="E12" i="152"/>
  <c r="G12" i="14" l="1"/>
  <c r="H13" i="10" s="1"/>
  <c r="K13" i="10" s="1"/>
  <c r="U12" i="14"/>
  <c r="K12" i="10"/>
  <c r="U11" i="14"/>
  <c r="G12" i="19"/>
  <c r="K22" i="10"/>
  <c r="K26" i="10"/>
  <c r="K28" i="10"/>
  <c r="K19" i="10"/>
  <c r="U8" i="15"/>
  <c r="K25" i="10"/>
  <c r="K27" i="10"/>
  <c r="H13" i="14"/>
  <c r="I14" i="10" s="1"/>
  <c r="U13" i="14"/>
  <c r="G13" i="14"/>
  <c r="H14" i="10" s="1"/>
  <c r="K14" i="10" l="1"/>
  <c r="I14" i="19"/>
  <c r="E83" i="152"/>
  <c r="H14" i="19" s="1"/>
  <c r="E82" i="152"/>
  <c r="G14" i="19" s="1"/>
  <c r="E80" i="152"/>
  <c r="E84" i="152" s="1"/>
  <c r="E58" i="146"/>
  <c r="E63" i="146"/>
  <c r="E68" i="146" s="1"/>
  <c r="I5" i="14"/>
  <c r="H5" i="14"/>
  <c r="I27" i="19"/>
  <c r="J61" i="10" s="1"/>
  <c r="H27" i="19"/>
  <c r="I61" i="10" s="1"/>
  <c r="F27" i="19"/>
  <c r="G61" i="10" s="1"/>
  <c r="E27" i="19"/>
  <c r="F61" i="10" s="1"/>
  <c r="D27" i="19"/>
  <c r="E61" i="10" s="1"/>
  <c r="C27" i="19"/>
  <c r="D61" i="10" s="1"/>
  <c r="B27" i="19"/>
  <c r="C61" i="10" s="1"/>
  <c r="A27" i="19"/>
  <c r="B61" i="10" s="1"/>
  <c r="E80" i="202"/>
  <c r="E84" i="202" s="1"/>
  <c r="E73" i="202"/>
  <c r="E83" i="202" s="1"/>
  <c r="E67" i="202"/>
  <c r="E60" i="202"/>
  <c r="E54" i="202"/>
  <c r="E48" i="202"/>
  <c r="P27" i="19" s="1"/>
  <c r="E41" i="202"/>
  <c r="E34" i="202"/>
  <c r="E27" i="202"/>
  <c r="E20" i="202"/>
  <c r="L27" i="19" s="1"/>
  <c r="E13" i="202"/>
  <c r="B15" i="19"/>
  <c r="E79" i="153"/>
  <c r="E83" i="153" s="1"/>
  <c r="E73" i="153"/>
  <c r="E82" i="153" s="1"/>
  <c r="E67" i="153"/>
  <c r="S15" i="19" s="1"/>
  <c r="E60" i="153"/>
  <c r="E54" i="153"/>
  <c r="Q15" i="19" s="1"/>
  <c r="E48" i="153"/>
  <c r="P15" i="19" s="1"/>
  <c r="E41" i="153"/>
  <c r="E34" i="153"/>
  <c r="E27" i="153"/>
  <c r="M15" i="19" s="1"/>
  <c r="E20" i="153"/>
  <c r="L15" i="19" s="1"/>
  <c r="E13" i="153"/>
  <c r="I4" i="14"/>
  <c r="E74" i="99"/>
  <c r="E87" i="135"/>
  <c r="S27" i="19" l="1"/>
  <c r="U27" i="19" s="1"/>
  <c r="E82" i="202"/>
  <c r="G27" i="19"/>
  <c r="H61" i="10" s="1"/>
  <c r="K61" i="10" s="1"/>
  <c r="U15" i="19"/>
  <c r="G15" i="19"/>
  <c r="R11" i="19"/>
  <c r="Q11" i="19"/>
  <c r="O11" i="19"/>
  <c r="N11" i="19"/>
  <c r="L11" i="19"/>
  <c r="I11" i="19"/>
  <c r="J45" i="10" s="1"/>
  <c r="H11" i="19"/>
  <c r="I45" i="10" s="1"/>
  <c r="E84" i="150"/>
  <c r="E81" i="150"/>
  <c r="E85" i="150" s="1"/>
  <c r="E75" i="150"/>
  <c r="E69" i="150"/>
  <c r="S11" i="19" s="1"/>
  <c r="E61" i="150"/>
  <c r="E55" i="150"/>
  <c r="E49" i="150"/>
  <c r="E42" i="150"/>
  <c r="E35" i="150"/>
  <c r="E28" i="150"/>
  <c r="M11" i="19" s="1"/>
  <c r="E13" i="150"/>
  <c r="K11" i="19" s="1"/>
  <c r="B11" i="10"/>
  <c r="B10" i="10"/>
  <c r="S10" i="14"/>
  <c r="R10" i="14"/>
  <c r="Q10" i="14"/>
  <c r="P10" i="14"/>
  <c r="O10" i="14"/>
  <c r="N10" i="14"/>
  <c r="M10" i="14"/>
  <c r="L10" i="14"/>
  <c r="K10" i="14"/>
  <c r="H10" i="14"/>
  <c r="I11" i="10" s="1"/>
  <c r="I10" i="14"/>
  <c r="J11" i="10" s="1"/>
  <c r="G10" i="14"/>
  <c r="H11" i="10" s="1"/>
  <c r="F10" i="14"/>
  <c r="G11" i="10" s="1"/>
  <c r="E10" i="14"/>
  <c r="F11" i="10" s="1"/>
  <c r="D10" i="14"/>
  <c r="E11" i="10" s="1"/>
  <c r="C10" i="14"/>
  <c r="D11" i="10" s="1"/>
  <c r="B10" i="14"/>
  <c r="C11" i="10" s="1"/>
  <c r="A10" i="14"/>
  <c r="K11" i="10" l="1"/>
  <c r="G11" i="19"/>
  <c r="H45" i="10" s="1"/>
  <c r="K45" i="10" s="1"/>
  <c r="P11" i="19"/>
  <c r="E72" i="200" l="1"/>
  <c r="E66" i="200"/>
  <c r="E60" i="200"/>
  <c r="E54" i="200"/>
  <c r="E48" i="200"/>
  <c r="E42" i="200"/>
  <c r="E36" i="200"/>
  <c r="E30" i="200"/>
  <c r="E24" i="200"/>
  <c r="E18" i="200"/>
  <c r="E12" i="200"/>
  <c r="S9" i="19"/>
  <c r="R9" i="19"/>
  <c r="Q9" i="19"/>
  <c r="P9" i="19"/>
  <c r="O9" i="19"/>
  <c r="N9" i="19"/>
  <c r="M9" i="19"/>
  <c r="L9" i="19"/>
  <c r="K9" i="19"/>
  <c r="H9" i="19"/>
  <c r="I9" i="19"/>
  <c r="G9" i="19"/>
  <c r="H43" i="10" s="1"/>
  <c r="E81" i="147"/>
  <c r="E79" i="147"/>
  <c r="E83" i="147" s="1"/>
  <c r="E73" i="147"/>
  <c r="E82" i="147" s="1"/>
  <c r="E67" i="147"/>
  <c r="E60" i="147"/>
  <c r="E54" i="147"/>
  <c r="E48" i="147"/>
  <c r="E41" i="147"/>
  <c r="E34" i="147"/>
  <c r="E27" i="147"/>
  <c r="E20" i="147"/>
  <c r="E13" i="147"/>
  <c r="C73" i="10"/>
  <c r="Q4" i="20"/>
  <c r="P4" i="20"/>
  <c r="L4" i="20"/>
  <c r="H4" i="20"/>
  <c r="I73" i="10" s="1"/>
  <c r="I74" i="10" s="1"/>
  <c r="I4" i="20"/>
  <c r="J73" i="10" s="1"/>
  <c r="F4" i="20"/>
  <c r="G73" i="10" s="1"/>
  <c r="D4" i="20"/>
  <c r="E73" i="10" s="1"/>
  <c r="C4" i="20"/>
  <c r="D73" i="10" s="1"/>
  <c r="B4" i="20"/>
  <c r="A4" i="20"/>
  <c r="B73" i="10" s="1"/>
  <c r="E133" i="199"/>
  <c r="E137" i="199" s="1"/>
  <c r="E127" i="199"/>
  <c r="E136" i="199" s="1"/>
  <c r="S4" i="20"/>
  <c r="E99" i="199"/>
  <c r="R4" i="20" s="1"/>
  <c r="O4" i="20"/>
  <c r="N4" i="20"/>
  <c r="E38" i="199"/>
  <c r="M4" i="20" s="1"/>
  <c r="E17" i="199"/>
  <c r="K4" i="20" s="1"/>
  <c r="G4" i="20" l="1"/>
  <c r="H73" i="10" s="1"/>
  <c r="H74" i="10" s="1"/>
  <c r="E79" i="159"/>
  <c r="E83" i="159" s="1"/>
  <c r="E73" i="159"/>
  <c r="E82" i="159" s="1"/>
  <c r="E67" i="159"/>
  <c r="E60" i="159"/>
  <c r="R21" i="19" s="1"/>
  <c r="E54" i="159"/>
  <c r="E48" i="159"/>
  <c r="E41" i="159"/>
  <c r="E34" i="159"/>
  <c r="E27" i="159"/>
  <c r="E20" i="159"/>
  <c r="E13" i="159"/>
  <c r="S19" i="19"/>
  <c r="Q19" i="19"/>
  <c r="P19" i="19"/>
  <c r="O19" i="19"/>
  <c r="N19" i="19"/>
  <c r="M19" i="19"/>
  <c r="L19" i="19"/>
  <c r="K19" i="19"/>
  <c r="E79" i="157"/>
  <c r="E83" i="157" s="1"/>
  <c r="E73" i="157"/>
  <c r="E82" i="157" s="1"/>
  <c r="E67" i="157"/>
  <c r="E60" i="157"/>
  <c r="E81" i="157" s="1"/>
  <c r="G19" i="19" s="1"/>
  <c r="E54" i="157"/>
  <c r="E48" i="157"/>
  <c r="E41" i="157"/>
  <c r="E34" i="157"/>
  <c r="E27" i="157"/>
  <c r="E20" i="157"/>
  <c r="E13" i="157"/>
  <c r="S10" i="19"/>
  <c r="R10" i="19"/>
  <c r="N10" i="19"/>
  <c r="M10" i="19"/>
  <c r="H10" i="19"/>
  <c r="I44" i="10" s="1"/>
  <c r="I10" i="19"/>
  <c r="J44" i="10" s="1"/>
  <c r="G10" i="19"/>
  <c r="H44" i="10" s="1"/>
  <c r="K44" i="10" l="1"/>
  <c r="R19" i="19"/>
  <c r="E81" i="159"/>
  <c r="G21" i="19" s="1"/>
  <c r="O10" i="19"/>
  <c r="P10" i="19"/>
  <c r="Q10" i="19"/>
  <c r="E68" i="151"/>
  <c r="E80" i="151"/>
  <c r="E84" i="151" s="1"/>
  <c r="E74" i="151"/>
  <c r="E83" i="151" s="1"/>
  <c r="E60" i="151"/>
  <c r="E54" i="151"/>
  <c r="E48" i="151"/>
  <c r="E41" i="151"/>
  <c r="E34" i="151"/>
  <c r="E27" i="151"/>
  <c r="E20" i="151"/>
  <c r="L10" i="19" s="1"/>
  <c r="E13" i="151"/>
  <c r="S5" i="19"/>
  <c r="O5" i="19"/>
  <c r="M5" i="19"/>
  <c r="K5" i="19"/>
  <c r="I5" i="19"/>
  <c r="H5" i="19"/>
  <c r="E83" i="173"/>
  <c r="E82" i="173"/>
  <c r="E79" i="173"/>
  <c r="E73" i="173"/>
  <c r="E67" i="173"/>
  <c r="E60" i="173"/>
  <c r="R5" i="19" s="1"/>
  <c r="E54" i="173"/>
  <c r="Q5" i="19" s="1"/>
  <c r="E48" i="173"/>
  <c r="P5" i="19" s="1"/>
  <c r="E41" i="173"/>
  <c r="E34" i="173"/>
  <c r="N5" i="19" s="1"/>
  <c r="E27" i="173"/>
  <c r="E20" i="173"/>
  <c r="E13" i="173"/>
  <c r="I20" i="10"/>
  <c r="I21" i="10"/>
  <c r="I23" i="10"/>
  <c r="I24" i="10"/>
  <c r="H20" i="10"/>
  <c r="H21" i="10"/>
  <c r="H23" i="10"/>
  <c r="H24" i="10"/>
  <c r="F12" i="15"/>
  <c r="E12" i="15"/>
  <c r="D12" i="15"/>
  <c r="C12" i="15"/>
  <c r="B12" i="15"/>
  <c r="R5" i="15"/>
  <c r="Q5" i="15"/>
  <c r="P5" i="15"/>
  <c r="O5" i="15"/>
  <c r="N5" i="15"/>
  <c r="M5" i="15"/>
  <c r="L5" i="15"/>
  <c r="K5" i="15"/>
  <c r="I5" i="15"/>
  <c r="J18" i="10" s="1"/>
  <c r="H5" i="15"/>
  <c r="I18" i="10" s="1"/>
  <c r="S4" i="15"/>
  <c r="R4" i="15"/>
  <c r="Q4" i="15"/>
  <c r="P4" i="15"/>
  <c r="O4" i="15"/>
  <c r="N4" i="15"/>
  <c r="M4" i="15"/>
  <c r="L4" i="15"/>
  <c r="H4" i="15"/>
  <c r="I17" i="10" s="1"/>
  <c r="I4" i="15"/>
  <c r="J17" i="10" s="1"/>
  <c r="G5" i="19" l="1"/>
  <c r="I36" i="10"/>
  <c r="L5" i="19"/>
  <c r="K10" i="19"/>
  <c r="E21" i="198"/>
  <c r="F5" i="15"/>
  <c r="E5" i="15"/>
  <c r="D5" i="15"/>
  <c r="E18" i="10" s="1"/>
  <c r="C5" i="15"/>
  <c r="D18" i="10" s="1"/>
  <c r="B5" i="15"/>
  <c r="C18" i="10" s="1"/>
  <c r="A5" i="15"/>
  <c r="B18" i="10" s="1"/>
  <c r="E80" i="198"/>
  <c r="E74" i="198"/>
  <c r="E68" i="198"/>
  <c r="S5" i="15" s="1"/>
  <c r="U5" i="15" s="1"/>
  <c r="E61" i="198"/>
  <c r="E55" i="198"/>
  <c r="E49" i="198"/>
  <c r="E42" i="198"/>
  <c r="E35" i="198"/>
  <c r="E28" i="198"/>
  <c r="E13" i="198"/>
  <c r="F4" i="15"/>
  <c r="G17" i="10" s="1"/>
  <c r="E4" i="15"/>
  <c r="F17" i="10" s="1"/>
  <c r="D4" i="15"/>
  <c r="E17" i="10" s="1"/>
  <c r="C4" i="15"/>
  <c r="D17" i="10" s="1"/>
  <c r="B4" i="15"/>
  <c r="C17" i="10" s="1"/>
  <c r="A4" i="15"/>
  <c r="B17" i="10" s="1"/>
  <c r="A12" i="15"/>
  <c r="I11" i="15"/>
  <c r="J24" i="10" s="1"/>
  <c r="K24" i="10" s="1"/>
  <c r="F11" i="15"/>
  <c r="E11" i="15"/>
  <c r="D11" i="15"/>
  <c r="E24" i="10" s="1"/>
  <c r="C11" i="15"/>
  <c r="D24" i="10" s="1"/>
  <c r="B11" i="15"/>
  <c r="C24" i="10" s="1"/>
  <c r="A11" i="15"/>
  <c r="B24" i="10" s="1"/>
  <c r="J23" i="10"/>
  <c r="K23" i="10" s="1"/>
  <c r="F10" i="15"/>
  <c r="E10" i="15"/>
  <c r="D10" i="15"/>
  <c r="E23" i="10" s="1"/>
  <c r="C10" i="15"/>
  <c r="D23" i="10" s="1"/>
  <c r="B10" i="15"/>
  <c r="C23" i="10" s="1"/>
  <c r="A10" i="15"/>
  <c r="B23" i="10" s="1"/>
  <c r="J21" i="10"/>
  <c r="K21" i="10" s="1"/>
  <c r="F8" i="15"/>
  <c r="E8" i="15"/>
  <c r="D8" i="15"/>
  <c r="E21" i="10" s="1"/>
  <c r="C8" i="15"/>
  <c r="D21" i="10" s="1"/>
  <c r="B8" i="15"/>
  <c r="C21" i="10" s="1"/>
  <c r="A8" i="15"/>
  <c r="B21" i="10" s="1"/>
  <c r="E81" i="143"/>
  <c r="E79" i="143"/>
  <c r="E83" i="143" s="1"/>
  <c r="E73" i="143"/>
  <c r="E82" i="143" s="1"/>
  <c r="E67" i="143"/>
  <c r="E60" i="143"/>
  <c r="E54" i="143"/>
  <c r="E48" i="143"/>
  <c r="E41" i="143"/>
  <c r="E34" i="143"/>
  <c r="E27" i="143"/>
  <c r="E20" i="143"/>
  <c r="E13" i="143"/>
  <c r="E82" i="142"/>
  <c r="E86" i="142" s="1"/>
  <c r="E75" i="142"/>
  <c r="E69" i="142"/>
  <c r="E62" i="142"/>
  <c r="E55" i="142"/>
  <c r="E48" i="142"/>
  <c r="E41" i="142"/>
  <c r="E34" i="142"/>
  <c r="E27" i="142"/>
  <c r="E20" i="142"/>
  <c r="E13" i="142"/>
  <c r="K4" i="15" s="1"/>
  <c r="U4" i="15" s="1"/>
  <c r="E79" i="140"/>
  <c r="E83" i="140" s="1"/>
  <c r="E73" i="140"/>
  <c r="E82" i="140" s="1"/>
  <c r="E67" i="140"/>
  <c r="E60" i="140"/>
  <c r="E81" i="140" s="1"/>
  <c r="E54" i="140"/>
  <c r="E48" i="140"/>
  <c r="E41" i="140"/>
  <c r="E34" i="140"/>
  <c r="E27" i="140"/>
  <c r="E20" i="140"/>
  <c r="E13" i="140"/>
  <c r="E83" i="139"/>
  <c r="E82" i="139"/>
  <c r="E79" i="139"/>
  <c r="E73" i="139"/>
  <c r="E67" i="139"/>
  <c r="E60" i="139"/>
  <c r="E54" i="139"/>
  <c r="E48" i="139"/>
  <c r="E41" i="139"/>
  <c r="E34" i="139"/>
  <c r="E81" i="139" s="1"/>
  <c r="E27" i="139"/>
  <c r="E20" i="139"/>
  <c r="E13" i="139"/>
  <c r="E82" i="138"/>
  <c r="E81" i="138"/>
  <c r="E79" i="138"/>
  <c r="E83" i="138" s="1"/>
  <c r="E73" i="138"/>
  <c r="E67" i="138"/>
  <c r="E60" i="138"/>
  <c r="E54" i="138"/>
  <c r="E48" i="138"/>
  <c r="E41" i="138"/>
  <c r="E34" i="138"/>
  <c r="E27" i="138"/>
  <c r="E20" i="138"/>
  <c r="E13" i="138"/>
  <c r="E79" i="137"/>
  <c r="E83" i="137" s="1"/>
  <c r="E73" i="137"/>
  <c r="E82" i="137" s="1"/>
  <c r="E67" i="137"/>
  <c r="E60" i="137"/>
  <c r="E54" i="137"/>
  <c r="E48" i="137"/>
  <c r="E41" i="137"/>
  <c r="E34" i="137"/>
  <c r="E27" i="137"/>
  <c r="E20" i="137"/>
  <c r="E13" i="137"/>
  <c r="E83" i="73"/>
  <c r="E82" i="73"/>
  <c r="E81" i="73"/>
  <c r="E79" i="73"/>
  <c r="E67" i="73"/>
  <c r="E60" i="73"/>
  <c r="E54" i="73"/>
  <c r="E48" i="73"/>
  <c r="E41" i="73"/>
  <c r="E34" i="73"/>
  <c r="E27" i="73"/>
  <c r="E20" i="73"/>
  <c r="E13" i="73"/>
  <c r="G4" i="15" l="1"/>
  <c r="H17" i="10" s="1"/>
  <c r="K17" i="10" s="1"/>
  <c r="G5" i="15"/>
  <c r="H18" i="10" s="1"/>
  <c r="K18" i="10" s="1"/>
  <c r="I9" i="14"/>
  <c r="J10" i="10" s="1"/>
  <c r="H9" i="14"/>
  <c r="I10" i="10" s="1"/>
  <c r="E67" i="135"/>
  <c r="E55" i="135"/>
  <c r="E36" i="135"/>
  <c r="E30" i="135"/>
  <c r="N9" i="14" s="1"/>
  <c r="E24" i="135"/>
  <c r="E18" i="135"/>
  <c r="L9" i="14" s="1"/>
  <c r="E12" i="135"/>
  <c r="S8" i="14"/>
  <c r="R8" i="14"/>
  <c r="Q8" i="14"/>
  <c r="P8" i="14"/>
  <c r="O8" i="14"/>
  <c r="N8" i="14"/>
  <c r="M8" i="14"/>
  <c r="K8" i="14"/>
  <c r="H8" i="14"/>
  <c r="E73" i="101"/>
  <c r="E77" i="101" s="1"/>
  <c r="I8" i="14" s="1"/>
  <c r="E68" i="101"/>
  <c r="E62" i="101"/>
  <c r="E55" i="101"/>
  <c r="E49" i="101"/>
  <c r="E43" i="101"/>
  <c r="E37" i="101"/>
  <c r="E31" i="101"/>
  <c r="E25" i="101"/>
  <c r="E19" i="101"/>
  <c r="L8" i="14" s="1"/>
  <c r="E12" i="101"/>
  <c r="H7" i="14"/>
  <c r="I7" i="14"/>
  <c r="E58" i="105"/>
  <c r="E37" i="105"/>
  <c r="E31" i="105"/>
  <c r="E25" i="105"/>
  <c r="E19" i="105"/>
  <c r="E12" i="105"/>
  <c r="E62" i="98"/>
  <c r="S6" i="14" s="1"/>
  <c r="E49" i="98"/>
  <c r="E19" i="98"/>
  <c r="L6" i="14" s="1"/>
  <c r="Q6" i="14"/>
  <c r="O6" i="14"/>
  <c r="N6" i="14"/>
  <c r="K6" i="14"/>
  <c r="H6" i="14"/>
  <c r="I6" i="14"/>
  <c r="E73" i="98"/>
  <c r="E68" i="98"/>
  <c r="E54" i="98"/>
  <c r="R6" i="14" s="1"/>
  <c r="E43" i="98"/>
  <c r="P6" i="14" s="1"/>
  <c r="E37" i="98"/>
  <c r="E31" i="98"/>
  <c r="E25" i="98"/>
  <c r="M6" i="14" s="1"/>
  <c r="E12" i="98"/>
  <c r="S4" i="14"/>
  <c r="R4" i="14"/>
  <c r="P4" i="14"/>
  <c r="O4" i="14"/>
  <c r="N4" i="14"/>
  <c r="M4" i="14"/>
  <c r="K4" i="14"/>
  <c r="P5" i="14"/>
  <c r="O5" i="14"/>
  <c r="N5" i="14"/>
  <c r="R5" i="14"/>
  <c r="S5" i="14"/>
  <c r="M5" i="14"/>
  <c r="L5" i="14"/>
  <c r="K5" i="14"/>
  <c r="E74" i="104"/>
  <c r="E78" i="104" s="1"/>
  <c r="E68" i="104"/>
  <c r="E62" i="104"/>
  <c r="E56" i="104"/>
  <c r="Q5" i="14"/>
  <c r="E36" i="104"/>
  <c r="E30" i="104"/>
  <c r="E24" i="104"/>
  <c r="E18" i="104"/>
  <c r="E12" i="104"/>
  <c r="H4" i="14"/>
  <c r="E78" i="99"/>
  <c r="E73" i="73"/>
  <c r="E67" i="99"/>
  <c r="E54" i="99"/>
  <c r="E30" i="99"/>
  <c r="E36" i="99"/>
  <c r="E12" i="99"/>
  <c r="E24" i="99"/>
  <c r="E18" i="99"/>
  <c r="H36" i="10" l="1"/>
  <c r="E85" i="135"/>
  <c r="G9" i="14"/>
  <c r="H10" i="10" s="1"/>
  <c r="K10" i="10" s="1"/>
  <c r="G7" i="14"/>
  <c r="L4" i="14"/>
  <c r="K9" i="14"/>
  <c r="G8" i="14"/>
  <c r="G5" i="14"/>
  <c r="E49" i="99"/>
  <c r="Q4" i="14" s="1"/>
  <c r="U9" i="14" l="1"/>
  <c r="G4" i="14"/>
  <c r="H7" i="10"/>
  <c r="I7" i="10"/>
  <c r="J7" i="10"/>
  <c r="K7" i="10" l="1"/>
  <c r="R8" i="19"/>
  <c r="Q8" i="19"/>
  <c r="P8" i="19"/>
  <c r="O8" i="19"/>
  <c r="N8" i="19"/>
  <c r="M8" i="19"/>
  <c r="L8" i="19"/>
  <c r="K8" i="19"/>
  <c r="H8" i="19"/>
  <c r="I42" i="10" s="1"/>
  <c r="E57" i="197"/>
  <c r="E61" i="197" s="1"/>
  <c r="I8" i="19" s="1"/>
  <c r="J42" i="10" s="1"/>
  <c r="S8" i="19"/>
  <c r="E43" i="197"/>
  <c r="E39" i="197"/>
  <c r="E24" i="197"/>
  <c r="E19" i="197"/>
  <c r="E20" i="197" s="1"/>
  <c r="E14" i="197"/>
  <c r="E15" i="197" s="1"/>
  <c r="E10" i="197"/>
  <c r="H7" i="19"/>
  <c r="I41" i="10" s="1"/>
  <c r="E39" i="146"/>
  <c r="Q7" i="19" s="1"/>
  <c r="P7" i="19"/>
  <c r="F8" i="19"/>
  <c r="G42" i="10" s="1"/>
  <c r="E8" i="19"/>
  <c r="F42" i="10" s="1"/>
  <c r="D8" i="19"/>
  <c r="E42" i="10" s="1"/>
  <c r="C8" i="19"/>
  <c r="D42" i="10" s="1"/>
  <c r="B8" i="19"/>
  <c r="C42" i="10" s="1"/>
  <c r="A8" i="19"/>
  <c r="B42" i="10" s="1"/>
  <c r="A9" i="19"/>
  <c r="S7" i="19"/>
  <c r="E43" i="146"/>
  <c r="R7" i="19" s="1"/>
  <c r="E28" i="146"/>
  <c r="E29" i="146" s="1"/>
  <c r="O7" i="19" s="1"/>
  <c r="E24" i="146"/>
  <c r="N7" i="19" s="1"/>
  <c r="E19" i="146"/>
  <c r="E20" i="146" s="1"/>
  <c r="M7" i="19" s="1"/>
  <c r="E14" i="146"/>
  <c r="E15" i="146" s="1"/>
  <c r="L7" i="19" s="1"/>
  <c r="E10" i="146"/>
  <c r="K7" i="19" s="1"/>
  <c r="I7" i="19" l="1"/>
  <c r="G7" i="19"/>
  <c r="U8" i="19"/>
  <c r="G8" i="19"/>
  <c r="H42" i="10" s="1"/>
  <c r="U7" i="19"/>
  <c r="U12" i="21"/>
  <c r="F13" i="21"/>
  <c r="F12" i="21"/>
  <c r="F7" i="21"/>
  <c r="E13" i="21"/>
  <c r="E12" i="21"/>
  <c r="E7" i="21"/>
  <c r="D13" i="21"/>
  <c r="D12" i="21"/>
  <c r="D7" i="21"/>
  <c r="C13" i="21"/>
  <c r="C12" i="21"/>
  <c r="C7" i="21"/>
  <c r="B13" i="21"/>
  <c r="B12" i="21"/>
  <c r="B7" i="21"/>
  <c r="F5" i="21"/>
  <c r="E5" i="21"/>
  <c r="D5" i="21"/>
  <c r="C5" i="21"/>
  <c r="B5" i="21"/>
  <c r="A13" i="21"/>
  <c r="B103" i="10" s="1"/>
  <c r="A7" i="21"/>
  <c r="A12" i="21"/>
  <c r="A5" i="21"/>
  <c r="F4" i="21"/>
  <c r="E4" i="21"/>
  <c r="D4" i="21"/>
  <c r="E94" i="10" s="1"/>
  <c r="C4" i="21"/>
  <c r="D94" i="10" s="1"/>
  <c r="B4" i="21"/>
  <c r="C94" i="10" s="1"/>
  <c r="A4" i="21"/>
  <c r="B94" i="10" s="1"/>
  <c r="F6" i="8"/>
  <c r="G89" i="10" s="1"/>
  <c r="F4" i="8"/>
  <c r="G88" i="10" s="1"/>
  <c r="E4" i="8"/>
  <c r="E6" i="8"/>
  <c r="D6" i="8"/>
  <c r="E89" i="10" s="1"/>
  <c r="C6" i="8"/>
  <c r="D89" i="10" s="1"/>
  <c r="B6" i="8"/>
  <c r="C89" i="10" s="1"/>
  <c r="A6" i="8"/>
  <c r="F11" i="6"/>
  <c r="E11" i="6"/>
  <c r="D11" i="6"/>
  <c r="E83" i="10" s="1"/>
  <c r="C11" i="6"/>
  <c r="D83" i="10" s="1"/>
  <c r="B11" i="6"/>
  <c r="C83" i="10" s="1"/>
  <c r="F10" i="6"/>
  <c r="E10" i="6"/>
  <c r="D10" i="6"/>
  <c r="E82" i="10" s="1"/>
  <c r="C10" i="6"/>
  <c r="D82" i="10" s="1"/>
  <c r="B10" i="6"/>
  <c r="C82" i="10" s="1"/>
  <c r="F9" i="6"/>
  <c r="E9" i="6"/>
  <c r="D9" i="6"/>
  <c r="E81" i="10" s="1"/>
  <c r="C9" i="6"/>
  <c r="D81" i="10" s="1"/>
  <c r="B9" i="6"/>
  <c r="C81" i="10" s="1"/>
  <c r="A11" i="6"/>
  <c r="B83" i="10" s="1"/>
  <c r="A10" i="6"/>
  <c r="B82" i="10" s="1"/>
  <c r="A9" i="6"/>
  <c r="B81" i="10" s="1"/>
  <c r="I39" i="10" l="1"/>
  <c r="J39" i="10"/>
  <c r="I49" i="10"/>
  <c r="I54" i="10"/>
  <c r="I58" i="10"/>
  <c r="J58" i="10"/>
  <c r="I59" i="10"/>
  <c r="J59" i="10"/>
  <c r="I60" i="10"/>
  <c r="J60" i="10"/>
  <c r="H39" i="10"/>
  <c r="H49" i="10"/>
  <c r="H54" i="10"/>
  <c r="H58" i="10"/>
  <c r="H59" i="10"/>
  <c r="H60" i="10"/>
  <c r="I38" i="10"/>
  <c r="H38" i="10"/>
  <c r="B43" i="10"/>
  <c r="B72" i="10"/>
  <c r="K73" i="10"/>
  <c r="K74" i="10" s="1"/>
  <c r="J74" i="10"/>
  <c r="B75" i="10"/>
  <c r="B76" i="10"/>
  <c r="C76" i="10"/>
  <c r="D76" i="10"/>
  <c r="F26" i="19"/>
  <c r="G60" i="10" s="1"/>
  <c r="F25" i="19"/>
  <c r="G59" i="10" s="1"/>
  <c r="F24" i="19"/>
  <c r="G58" i="10" s="1"/>
  <c r="F23" i="19"/>
  <c r="G57" i="10" s="1"/>
  <c r="F22" i="19"/>
  <c r="G56" i="10" s="1"/>
  <c r="F21" i="19"/>
  <c r="G55" i="10" s="1"/>
  <c r="F20" i="19"/>
  <c r="G54" i="10" s="1"/>
  <c r="F19" i="19"/>
  <c r="G53" i="10" s="1"/>
  <c r="E26" i="19"/>
  <c r="F60" i="10" s="1"/>
  <c r="E25" i="19"/>
  <c r="F59" i="10" s="1"/>
  <c r="E24" i="19"/>
  <c r="F58" i="10" s="1"/>
  <c r="E23" i="19"/>
  <c r="F57" i="10" s="1"/>
  <c r="E22" i="19"/>
  <c r="F56" i="10" s="1"/>
  <c r="E21" i="19"/>
  <c r="F55" i="10" s="1"/>
  <c r="E20" i="19"/>
  <c r="F54" i="10" s="1"/>
  <c r="E19" i="19"/>
  <c r="F53" i="10" s="1"/>
  <c r="D26" i="19"/>
  <c r="E60" i="10" s="1"/>
  <c r="D25" i="19"/>
  <c r="E59" i="10" s="1"/>
  <c r="D24" i="19"/>
  <c r="E58" i="10" s="1"/>
  <c r="D23" i="19"/>
  <c r="E57" i="10" s="1"/>
  <c r="D22" i="19"/>
  <c r="E56" i="10" s="1"/>
  <c r="D21" i="19"/>
  <c r="E55" i="10" s="1"/>
  <c r="D20" i="19"/>
  <c r="E54" i="10" s="1"/>
  <c r="D19" i="19"/>
  <c r="E53" i="10" s="1"/>
  <c r="C26" i="19"/>
  <c r="D60" i="10" s="1"/>
  <c r="C25" i="19"/>
  <c r="D59" i="10" s="1"/>
  <c r="C24" i="19"/>
  <c r="D58" i="10" s="1"/>
  <c r="C23" i="19"/>
  <c r="D57" i="10" s="1"/>
  <c r="C22" i="19"/>
  <c r="D56" i="10" s="1"/>
  <c r="C21" i="19"/>
  <c r="D55" i="10" s="1"/>
  <c r="C20" i="19"/>
  <c r="D54" i="10" s="1"/>
  <c r="C19" i="19"/>
  <c r="D53" i="10" s="1"/>
  <c r="B26" i="19"/>
  <c r="C60" i="10" s="1"/>
  <c r="B25" i="19"/>
  <c r="C59" i="10" s="1"/>
  <c r="B24" i="19"/>
  <c r="C58" i="10" s="1"/>
  <c r="B23" i="19"/>
  <c r="C57" i="10" s="1"/>
  <c r="B22" i="19"/>
  <c r="C56" i="10" s="1"/>
  <c r="B21" i="19"/>
  <c r="C55" i="10" s="1"/>
  <c r="B20" i="19"/>
  <c r="C54" i="10" s="1"/>
  <c r="B19" i="19"/>
  <c r="C53" i="10" s="1"/>
  <c r="F18" i="19"/>
  <c r="G52" i="10" s="1"/>
  <c r="E18" i="19"/>
  <c r="F52" i="10" s="1"/>
  <c r="D18" i="19"/>
  <c r="E52" i="10" s="1"/>
  <c r="C18" i="19"/>
  <c r="D52" i="10" s="1"/>
  <c r="B18" i="19"/>
  <c r="C52" i="10" s="1"/>
  <c r="A26" i="19"/>
  <c r="B60" i="10" s="1"/>
  <c r="A25" i="19"/>
  <c r="B59" i="10" s="1"/>
  <c r="A24" i="19"/>
  <c r="B58" i="10" s="1"/>
  <c r="A23" i="19"/>
  <c r="B57" i="10" s="1"/>
  <c r="A22" i="19"/>
  <c r="B56" i="10" s="1"/>
  <c r="A21" i="19"/>
  <c r="B55" i="10" s="1"/>
  <c r="A20" i="19"/>
  <c r="B54" i="10" s="1"/>
  <c r="A19" i="19"/>
  <c r="B53" i="10" s="1"/>
  <c r="A18" i="19"/>
  <c r="B52" i="10" s="1"/>
  <c r="F17" i="19"/>
  <c r="G51" i="10" s="1"/>
  <c r="E17" i="19"/>
  <c r="F51" i="10" s="1"/>
  <c r="D17" i="19"/>
  <c r="E51" i="10" s="1"/>
  <c r="C17" i="19"/>
  <c r="D51" i="10" s="1"/>
  <c r="B17" i="19"/>
  <c r="C51" i="10" s="1"/>
  <c r="A17" i="19"/>
  <c r="B51" i="10" s="1"/>
  <c r="F16" i="19"/>
  <c r="G50" i="10" s="1"/>
  <c r="E16" i="19"/>
  <c r="F50" i="10" s="1"/>
  <c r="D16" i="19"/>
  <c r="E50" i="10" s="1"/>
  <c r="C16" i="19"/>
  <c r="D50" i="10" s="1"/>
  <c r="B16" i="19"/>
  <c r="C50" i="10" s="1"/>
  <c r="A16" i="19"/>
  <c r="B50" i="10" s="1"/>
  <c r="F15" i="19"/>
  <c r="G49" i="10" s="1"/>
  <c r="E15" i="19"/>
  <c r="F49" i="10" s="1"/>
  <c r="D15" i="19"/>
  <c r="E49" i="10" s="1"/>
  <c r="C15" i="19"/>
  <c r="D49" i="10" s="1"/>
  <c r="C49" i="10"/>
  <c r="A15" i="19"/>
  <c r="B49" i="10" s="1"/>
  <c r="F14" i="19"/>
  <c r="G48" i="10" s="1"/>
  <c r="E14" i="19"/>
  <c r="F48" i="10" s="1"/>
  <c r="D14" i="19"/>
  <c r="E48" i="10" s="1"/>
  <c r="C14" i="19"/>
  <c r="D48" i="10" s="1"/>
  <c r="B14" i="19"/>
  <c r="C48" i="10" s="1"/>
  <c r="A14" i="19"/>
  <c r="B48" i="10" s="1"/>
  <c r="F10" i="19"/>
  <c r="G44" i="10" s="1"/>
  <c r="E10" i="19"/>
  <c r="F44" i="10" s="1"/>
  <c r="D10" i="19"/>
  <c r="E44" i="10" s="1"/>
  <c r="C10" i="19"/>
  <c r="D44" i="10" s="1"/>
  <c r="B10" i="19"/>
  <c r="C44" i="10" s="1"/>
  <c r="A10" i="19"/>
  <c r="B44" i="10" s="1"/>
  <c r="F11" i="19"/>
  <c r="G45" i="10" s="1"/>
  <c r="E11" i="19"/>
  <c r="F45" i="10" s="1"/>
  <c r="D11" i="19"/>
  <c r="E45" i="10" s="1"/>
  <c r="C11" i="19"/>
  <c r="D45" i="10" s="1"/>
  <c r="B11" i="19"/>
  <c r="C45" i="10" s="1"/>
  <c r="A11" i="19"/>
  <c r="B45" i="10" s="1"/>
  <c r="F13" i="19"/>
  <c r="G47" i="10" s="1"/>
  <c r="E13" i="19"/>
  <c r="F47" i="10" s="1"/>
  <c r="D13" i="19"/>
  <c r="E47" i="10" s="1"/>
  <c r="C13" i="19"/>
  <c r="D47" i="10" s="1"/>
  <c r="B13" i="19"/>
  <c r="C47" i="10" s="1"/>
  <c r="A13" i="19"/>
  <c r="B47" i="10" s="1"/>
  <c r="E12" i="19"/>
  <c r="F46" i="10" s="1"/>
  <c r="D12" i="19"/>
  <c r="E46" i="10" s="1"/>
  <c r="C12" i="19"/>
  <c r="D46" i="10" s="1"/>
  <c r="B12" i="19"/>
  <c r="C46" i="10" s="1"/>
  <c r="A12" i="19"/>
  <c r="B46" i="10" s="1"/>
  <c r="C9" i="19"/>
  <c r="B9" i="19"/>
  <c r="D7" i="19"/>
  <c r="E41" i="10" s="1"/>
  <c r="C7" i="19"/>
  <c r="D41" i="10" s="1"/>
  <c r="F5" i="19"/>
  <c r="G39" i="10" s="1"/>
  <c r="F6" i="19"/>
  <c r="G40" i="10" s="1"/>
  <c r="F7" i="19"/>
  <c r="G41" i="10" s="1"/>
  <c r="E7" i="19"/>
  <c r="F41" i="10" s="1"/>
  <c r="E6" i="19"/>
  <c r="F40" i="10" s="1"/>
  <c r="D6" i="19"/>
  <c r="E40" i="10" s="1"/>
  <c r="C6" i="19"/>
  <c r="D40" i="10" s="1"/>
  <c r="B7" i="19"/>
  <c r="C41" i="10" s="1"/>
  <c r="A7" i="19"/>
  <c r="B41" i="10" s="1"/>
  <c r="A6" i="19"/>
  <c r="B40" i="10" s="1"/>
  <c r="E5" i="19"/>
  <c r="F39" i="10" s="1"/>
  <c r="D5" i="19"/>
  <c r="E39" i="10" s="1"/>
  <c r="C5" i="19"/>
  <c r="D39" i="10" s="1"/>
  <c r="B5" i="19"/>
  <c r="C39" i="10" s="1"/>
  <c r="A5" i="19"/>
  <c r="B39" i="10" s="1"/>
  <c r="C43" i="10" l="1"/>
  <c r="D43" i="10"/>
  <c r="K58" i="10"/>
  <c r="K60" i="10"/>
  <c r="K59" i="10"/>
  <c r="K39" i="10"/>
  <c r="I8" i="6" l="1"/>
  <c r="J80" i="10" s="1"/>
  <c r="H8" i="6"/>
  <c r="I80" i="10" s="1"/>
  <c r="G8" i="6"/>
  <c r="H80" i="10" s="1"/>
  <c r="F8" i="6"/>
  <c r="E8" i="6"/>
  <c r="D8" i="6"/>
  <c r="E80" i="10" s="1"/>
  <c r="C8" i="6"/>
  <c r="D80" i="10" s="1"/>
  <c r="B8" i="6"/>
  <c r="C80" i="10" s="1"/>
  <c r="A8" i="6"/>
  <c r="B80" i="10" s="1"/>
  <c r="C79" i="172"/>
  <c r="C11" i="172"/>
  <c r="C12" i="172" s="1"/>
  <c r="C13" i="172" s="1"/>
  <c r="C14" i="172" s="1"/>
  <c r="C15" i="172" s="1"/>
  <c r="C16" i="172" s="1"/>
  <c r="C17" i="172" s="1"/>
  <c r="C18" i="172" s="1"/>
  <c r="C19" i="172" s="1"/>
  <c r="C20" i="172" s="1"/>
  <c r="C21" i="172" s="1"/>
  <c r="C22" i="172" s="1"/>
  <c r="C23" i="172" s="1"/>
  <c r="C24" i="172" s="1"/>
  <c r="C25" i="172" s="1"/>
  <c r="C26" i="172" s="1"/>
  <c r="C27" i="172" s="1"/>
  <c r="C28" i="172" s="1"/>
  <c r="C29" i="172" s="1"/>
  <c r="C30" i="172" s="1"/>
  <c r="C31" i="172" s="1"/>
  <c r="C32" i="172" s="1"/>
  <c r="C33" i="172" s="1"/>
  <c r="C34" i="172" s="1"/>
  <c r="C35" i="172" s="1"/>
  <c r="C36" i="172" s="1"/>
  <c r="C37" i="172" s="1"/>
  <c r="C38" i="172" s="1"/>
  <c r="C39" i="172" s="1"/>
  <c r="C40" i="172" s="1"/>
  <c r="C10" i="172"/>
  <c r="C50" i="172"/>
  <c r="C51" i="172" s="1"/>
  <c r="C52" i="172" s="1"/>
  <c r="C53" i="172" s="1"/>
  <c r="C54" i="172" s="1"/>
  <c r="C55" i="172" s="1"/>
  <c r="C56" i="172" s="1"/>
  <c r="C57" i="172" s="1"/>
  <c r="C58" i="172" s="1"/>
  <c r="C59" i="172" s="1"/>
  <c r="C60" i="172" s="1"/>
  <c r="C61" i="172" s="1"/>
  <c r="C62" i="172" s="1"/>
  <c r="C63" i="172" s="1"/>
  <c r="C64" i="172" s="1"/>
  <c r="C65" i="172" s="1"/>
  <c r="C66" i="172" s="1"/>
  <c r="C67" i="172" s="1"/>
  <c r="C68" i="172" s="1"/>
  <c r="C69" i="172" s="1"/>
  <c r="C70" i="172" s="1"/>
  <c r="C71" i="172" s="1"/>
  <c r="C72" i="172" s="1"/>
  <c r="C73" i="172" s="1"/>
  <c r="C74" i="172" s="1"/>
  <c r="C75" i="172" s="1"/>
  <c r="C44" i="172"/>
  <c r="C45" i="172" s="1"/>
  <c r="C46" i="172" s="1"/>
  <c r="C47" i="172" s="1"/>
  <c r="C48" i="172" s="1"/>
  <c r="C49" i="172" s="1"/>
  <c r="I7" i="6"/>
  <c r="J79" i="10" s="1"/>
  <c r="H7" i="6"/>
  <c r="I79" i="10" s="1"/>
  <c r="G7" i="6"/>
  <c r="H79" i="10" s="1"/>
  <c r="F7" i="6"/>
  <c r="E7" i="6"/>
  <c r="D7" i="6"/>
  <c r="E79" i="10" s="1"/>
  <c r="C7" i="6"/>
  <c r="D79" i="10" s="1"/>
  <c r="B7" i="6"/>
  <c r="C79" i="10" s="1"/>
  <c r="A7" i="6"/>
  <c r="B79" i="10" s="1"/>
  <c r="C74" i="171"/>
  <c r="C37" i="171"/>
  <c r="C38" i="171" s="1"/>
  <c r="C39" i="171" s="1"/>
  <c r="C40" i="171" s="1"/>
  <c r="C41" i="171" s="1"/>
  <c r="C42" i="171" s="1"/>
  <c r="C43" i="171" s="1"/>
  <c r="C44" i="171" s="1"/>
  <c r="C45" i="171" s="1"/>
  <c r="C46" i="171" s="1"/>
  <c r="C47" i="171" s="1"/>
  <c r="C48" i="171" s="1"/>
  <c r="C49" i="171" s="1"/>
  <c r="C50" i="171" s="1"/>
  <c r="C51" i="171" s="1"/>
  <c r="C52" i="171" s="1"/>
  <c r="C53" i="171" s="1"/>
  <c r="C54" i="171" s="1"/>
  <c r="C55" i="171" s="1"/>
  <c r="C56" i="171" s="1"/>
  <c r="C57" i="171" s="1"/>
  <c r="C58" i="171" s="1"/>
  <c r="C59" i="171" s="1"/>
  <c r="C60" i="171" s="1"/>
  <c r="C61" i="171" s="1"/>
  <c r="C62" i="171" s="1"/>
  <c r="C63" i="171" s="1"/>
  <c r="C64" i="171" s="1"/>
  <c r="C65" i="171" s="1"/>
  <c r="C66" i="171" s="1"/>
  <c r="C67" i="171" s="1"/>
  <c r="C68" i="171" s="1"/>
  <c r="C69" i="171" s="1"/>
  <c r="C70" i="171" s="1"/>
  <c r="C71" i="171" s="1"/>
  <c r="C72" i="171" s="1"/>
  <c r="C73" i="171" s="1"/>
  <c r="C36" i="171"/>
  <c r="C10" i="171"/>
  <c r="C11" i="171" s="1"/>
  <c r="C12" i="171" s="1"/>
  <c r="C13" i="171" s="1"/>
  <c r="C14" i="171" s="1"/>
  <c r="C15" i="171" s="1"/>
  <c r="C16" i="171" s="1"/>
  <c r="C17" i="171" s="1"/>
  <c r="C18" i="171" s="1"/>
  <c r="C19" i="171" s="1"/>
  <c r="C20" i="171" s="1"/>
  <c r="C21" i="171" s="1"/>
  <c r="C22" i="171" s="1"/>
  <c r="C23" i="171" s="1"/>
  <c r="C24" i="171" s="1"/>
  <c r="C25" i="171" s="1"/>
  <c r="C26" i="171" s="1"/>
  <c r="C27" i="171" s="1"/>
  <c r="C28" i="171" s="1"/>
  <c r="C29" i="171" s="1"/>
  <c r="C30" i="171" s="1"/>
  <c r="C31" i="171" s="1"/>
  <c r="C32" i="171" s="1"/>
  <c r="C33" i="171" s="1"/>
  <c r="K79" i="10" l="1"/>
  <c r="K80" i="10"/>
  <c r="C76" i="172"/>
  <c r="C77" i="172" s="1"/>
  <c r="C81" i="172" s="1"/>
  <c r="C76" i="171"/>
  <c r="I6" i="6"/>
  <c r="J78" i="10" s="1"/>
  <c r="H6" i="6"/>
  <c r="I78" i="10" s="1"/>
  <c r="G6" i="6"/>
  <c r="H78" i="10" s="1"/>
  <c r="F6" i="6"/>
  <c r="E6" i="6"/>
  <c r="D6" i="6"/>
  <c r="E78" i="10" s="1"/>
  <c r="C6" i="6"/>
  <c r="D78" i="10" s="1"/>
  <c r="B6" i="6"/>
  <c r="C78" i="10" s="1"/>
  <c r="A6" i="6"/>
  <c r="B78" i="10" s="1"/>
  <c r="C74" i="170"/>
  <c r="C44" i="170"/>
  <c r="C45" i="170" s="1"/>
  <c r="C46" i="170" s="1"/>
  <c r="C47" i="170" s="1"/>
  <c r="C48" i="170" s="1"/>
  <c r="C49" i="170" s="1"/>
  <c r="C50" i="170" s="1"/>
  <c r="C51" i="170" s="1"/>
  <c r="C52" i="170" s="1"/>
  <c r="C53" i="170" s="1"/>
  <c r="C54" i="170" s="1"/>
  <c r="C55" i="170" s="1"/>
  <c r="C56" i="170" s="1"/>
  <c r="C57" i="170" s="1"/>
  <c r="C58" i="170" s="1"/>
  <c r="C59" i="170" s="1"/>
  <c r="C60" i="170" s="1"/>
  <c r="C61" i="170" s="1"/>
  <c r="C62" i="170" s="1"/>
  <c r="C63" i="170" s="1"/>
  <c r="C64" i="170" s="1"/>
  <c r="C65" i="170" s="1"/>
  <c r="C66" i="170" s="1"/>
  <c r="C67" i="170" s="1"/>
  <c r="C68" i="170" s="1"/>
  <c r="C69" i="170" s="1"/>
  <c r="C42" i="170"/>
  <c r="C43" i="170" s="1"/>
  <c r="C10" i="170"/>
  <c r="C11" i="170" s="1"/>
  <c r="C12" i="170" s="1"/>
  <c r="C13" i="170" s="1"/>
  <c r="C14" i="170" s="1"/>
  <c r="C15" i="170" s="1"/>
  <c r="C16" i="170" s="1"/>
  <c r="C17" i="170" s="1"/>
  <c r="C18" i="170" s="1"/>
  <c r="C19" i="170" s="1"/>
  <c r="C20" i="170" s="1"/>
  <c r="C21" i="170" s="1"/>
  <c r="C22" i="170" s="1"/>
  <c r="C23" i="170" s="1"/>
  <c r="C24" i="170" s="1"/>
  <c r="C25" i="170" s="1"/>
  <c r="C26" i="170" s="1"/>
  <c r="C27" i="170" s="1"/>
  <c r="C28" i="170" s="1"/>
  <c r="C29" i="170" s="1"/>
  <c r="C30" i="170" s="1"/>
  <c r="C31" i="170" s="1"/>
  <c r="C32" i="170" s="1"/>
  <c r="C33" i="170" s="1"/>
  <c r="C34" i="170" s="1"/>
  <c r="C35" i="170" s="1"/>
  <c r="C36" i="170" s="1"/>
  <c r="C37" i="170" s="1"/>
  <c r="C38" i="170" s="1"/>
  <c r="I4" i="6"/>
  <c r="J76" i="10" s="1"/>
  <c r="H4" i="6"/>
  <c r="I76" i="10" s="1"/>
  <c r="C33" i="168"/>
  <c r="C30" i="168"/>
  <c r="C19" i="168"/>
  <c r="C20" i="168" s="1"/>
  <c r="C21" i="168" s="1"/>
  <c r="C22" i="168" s="1"/>
  <c r="C23" i="168" s="1"/>
  <c r="K78" i="10" l="1"/>
  <c r="C78" i="171"/>
  <c r="C70" i="170"/>
  <c r="C39" i="170"/>
  <c r="C72" i="170" s="1"/>
  <c r="C24" i="168"/>
  <c r="C25" i="168" s="1"/>
  <c r="C26" i="168" s="1"/>
  <c r="C27" i="168" s="1"/>
  <c r="C28" i="168" s="1"/>
  <c r="C29" i="168" s="1"/>
  <c r="E4" i="6"/>
  <c r="S5" i="6"/>
  <c r="M5" i="6"/>
  <c r="U5" i="6" s="1"/>
  <c r="C40" i="169"/>
  <c r="I5" i="6"/>
  <c r="J77" i="10" s="1"/>
  <c r="J86" i="10" s="1"/>
  <c r="F5" i="6"/>
  <c r="E5" i="6"/>
  <c r="D5" i="6"/>
  <c r="E77" i="10" s="1"/>
  <c r="C5" i="6"/>
  <c r="D77" i="10" s="1"/>
  <c r="B5" i="6"/>
  <c r="C77" i="10" s="1"/>
  <c r="A5" i="6"/>
  <c r="B77" i="10" s="1"/>
  <c r="C10" i="169"/>
  <c r="C14" i="169"/>
  <c r="C15" i="169" s="1"/>
  <c r="C16" i="169" s="1"/>
  <c r="C18" i="169"/>
  <c r="C19" i="169" s="1"/>
  <c r="C20" i="169" s="1"/>
  <c r="C21" i="169" s="1"/>
  <c r="C22" i="169" s="1"/>
  <c r="C23" i="169" s="1"/>
  <c r="C24" i="169" s="1"/>
  <c r="C25" i="169" s="1"/>
  <c r="C26" i="169" s="1"/>
  <c r="C27" i="169" s="1"/>
  <c r="C28" i="169" s="1"/>
  <c r="C29" i="169" s="1"/>
  <c r="C30" i="169" s="1"/>
  <c r="C31" i="169" s="1"/>
  <c r="C32" i="169" s="1"/>
  <c r="C33" i="169" s="1"/>
  <c r="C34" i="169" s="1"/>
  <c r="C35" i="169" s="1"/>
  <c r="C36" i="169" s="1"/>
  <c r="C37" i="169" s="1"/>
  <c r="C38" i="169" s="1"/>
  <c r="C41" i="169" s="1"/>
  <c r="H5" i="6" s="1"/>
  <c r="I77" i="10" s="1"/>
  <c r="I86" i="10" s="1"/>
  <c r="C41" i="172" l="1"/>
  <c r="G5" i="6"/>
  <c r="H77" i="10" s="1"/>
  <c r="K77" i="10" s="1"/>
  <c r="U6" i="6"/>
  <c r="F4" i="6"/>
  <c r="D4" i="6"/>
  <c r="E76" i="10" s="1"/>
  <c r="A4" i="6"/>
  <c r="C4" i="6"/>
  <c r="B4" i="6"/>
  <c r="C10" i="168" l="1"/>
  <c r="C11" i="168" s="1"/>
  <c r="C12" i="168" s="1"/>
  <c r="C13" i="168" s="1"/>
  <c r="C14" i="168" s="1"/>
  <c r="C15" i="168" s="1"/>
  <c r="K4" i="6" l="1"/>
  <c r="U4" i="6" s="1"/>
  <c r="C32" i="168"/>
  <c r="G4" i="6" s="1"/>
  <c r="H76" i="10" s="1"/>
  <c r="H86" i="10" s="1"/>
  <c r="K76" i="10" l="1"/>
  <c r="K86" i="10" s="1"/>
  <c r="U23" i="19"/>
  <c r="H57" i="10"/>
  <c r="I57" i="10"/>
  <c r="J57" i="10"/>
  <c r="I56" i="10"/>
  <c r="J56" i="10"/>
  <c r="H56" i="10"/>
  <c r="U21" i="19"/>
  <c r="I55" i="10"/>
  <c r="J55" i="10"/>
  <c r="H55" i="10"/>
  <c r="J54" i="10"/>
  <c r="K54" i="10" s="1"/>
  <c r="U19" i="19"/>
  <c r="I53" i="10"/>
  <c r="J53" i="10"/>
  <c r="H53" i="10"/>
  <c r="I52" i="10"/>
  <c r="J52" i="10"/>
  <c r="H52" i="10"/>
  <c r="U17" i="19"/>
  <c r="I51" i="10"/>
  <c r="J51" i="10"/>
  <c r="H51" i="10"/>
  <c r="I50" i="10"/>
  <c r="J50" i="10"/>
  <c r="H50" i="10"/>
  <c r="J49" i="10"/>
  <c r="K49" i="10" s="1"/>
  <c r="I48" i="10"/>
  <c r="J48" i="10"/>
  <c r="H48" i="10"/>
  <c r="U10" i="19"/>
  <c r="U13" i="19"/>
  <c r="U11" i="19"/>
  <c r="I47" i="10"/>
  <c r="J47" i="10"/>
  <c r="H47" i="10"/>
  <c r="U12" i="19"/>
  <c r="I46" i="10"/>
  <c r="J46" i="10"/>
  <c r="H46" i="10"/>
  <c r="F9" i="19"/>
  <c r="G43" i="10" s="1"/>
  <c r="E9" i="19"/>
  <c r="F43" i="10" s="1"/>
  <c r="D9" i="19"/>
  <c r="I40" i="10"/>
  <c r="J40" i="10"/>
  <c r="J41" i="10"/>
  <c r="H40" i="10"/>
  <c r="H71" i="10" s="1"/>
  <c r="H41" i="10"/>
  <c r="B6" i="19"/>
  <c r="C40" i="10" s="1"/>
  <c r="U7" i="15"/>
  <c r="B38" i="10"/>
  <c r="J38" i="10"/>
  <c r="I5" i="10"/>
  <c r="I6" i="10"/>
  <c r="I8" i="10"/>
  <c r="I9" i="10"/>
  <c r="H5" i="10"/>
  <c r="H6" i="10"/>
  <c r="H8" i="10"/>
  <c r="H9" i="10"/>
  <c r="E7" i="15"/>
  <c r="F7" i="15"/>
  <c r="D7" i="15"/>
  <c r="E20" i="10" s="1"/>
  <c r="C7" i="15"/>
  <c r="D20" i="10" s="1"/>
  <c r="B7" i="15"/>
  <c r="C20" i="10" s="1"/>
  <c r="A7" i="15"/>
  <c r="B20" i="10" s="1"/>
  <c r="I7" i="15"/>
  <c r="J20" i="10" s="1"/>
  <c r="F9" i="14"/>
  <c r="G10" i="10" s="1"/>
  <c r="E9" i="14"/>
  <c r="F10" i="10" s="1"/>
  <c r="D9" i="14"/>
  <c r="E10" i="10" s="1"/>
  <c r="C9" i="14"/>
  <c r="D10" i="10" s="1"/>
  <c r="B9" i="14"/>
  <c r="C10" i="10" s="1"/>
  <c r="A9" i="14"/>
  <c r="F8" i="14"/>
  <c r="G9" i="10" s="1"/>
  <c r="E8" i="14"/>
  <c r="F9" i="10" s="1"/>
  <c r="D8" i="14"/>
  <c r="E9" i="10" s="1"/>
  <c r="C8" i="14"/>
  <c r="D9" i="10" s="1"/>
  <c r="B8" i="14"/>
  <c r="C9" i="10" s="1"/>
  <c r="A8" i="14"/>
  <c r="B9" i="10" s="1"/>
  <c r="F7" i="14"/>
  <c r="G8" i="10" s="1"/>
  <c r="E7" i="14"/>
  <c r="F8" i="10" s="1"/>
  <c r="D7" i="14"/>
  <c r="E8" i="10" s="1"/>
  <c r="C7" i="14"/>
  <c r="D8" i="10" s="1"/>
  <c r="B7" i="14"/>
  <c r="C8" i="10" s="1"/>
  <c r="A7" i="14"/>
  <c r="B8" i="10" s="1"/>
  <c r="F6" i="14"/>
  <c r="G7" i="10" s="1"/>
  <c r="E6" i="14"/>
  <c r="F7" i="10" s="1"/>
  <c r="D6" i="14"/>
  <c r="E7" i="10" s="1"/>
  <c r="C6" i="14"/>
  <c r="D7" i="10" s="1"/>
  <c r="B6" i="14"/>
  <c r="C7" i="10" s="1"/>
  <c r="A6" i="14"/>
  <c r="B7" i="10" s="1"/>
  <c r="F5" i="14"/>
  <c r="G6" i="10" s="1"/>
  <c r="E5" i="14"/>
  <c r="F6" i="10" s="1"/>
  <c r="D5" i="14"/>
  <c r="E6" i="10" s="1"/>
  <c r="B5" i="14"/>
  <c r="C6" i="10" s="1"/>
  <c r="A5" i="14"/>
  <c r="B6" i="10" s="1"/>
  <c r="E4" i="14"/>
  <c r="F5" i="10" s="1"/>
  <c r="F4" i="14"/>
  <c r="G5" i="10" s="1"/>
  <c r="D4" i="14"/>
  <c r="E5" i="10" s="1"/>
  <c r="C4" i="14"/>
  <c r="D5" i="10" s="1"/>
  <c r="B4" i="14"/>
  <c r="C5" i="10" s="1"/>
  <c r="B5" i="10"/>
  <c r="H15" i="10" l="1"/>
  <c r="I71" i="10"/>
  <c r="I15" i="10"/>
  <c r="K56" i="10"/>
  <c r="K46" i="10"/>
  <c r="K47" i="10"/>
  <c r="K20" i="10"/>
  <c r="J36" i="10"/>
  <c r="K48" i="10"/>
  <c r="K51" i="10"/>
  <c r="K52" i="10"/>
  <c r="E43" i="10"/>
  <c r="K55" i="10"/>
  <c r="J43" i="10"/>
  <c r="J71" i="10" s="1"/>
  <c r="I43" i="10"/>
  <c r="K41" i="10"/>
  <c r="K57" i="10"/>
  <c r="K50" i="10"/>
  <c r="K53" i="10"/>
  <c r="K40" i="10"/>
  <c r="K43" i="10" l="1"/>
  <c r="K36" i="10"/>
  <c r="K42" i="10"/>
  <c r="I88" i="10"/>
  <c r="D23" i="107" l="1"/>
  <c r="D10" i="107"/>
  <c r="D11" i="107" s="1"/>
  <c r="D12" i="107" s="1"/>
  <c r="D13" i="107" s="1"/>
  <c r="D14" i="107" s="1"/>
  <c r="D24" i="107" l="1"/>
  <c r="D25" i="107" s="1"/>
  <c r="D26" i="107" s="1"/>
  <c r="D27" i="107" s="1"/>
  <c r="D31" i="107" s="1"/>
  <c r="J88" i="10" s="1"/>
  <c r="K88" i="10" s="1"/>
  <c r="D15" i="107"/>
  <c r="D16" i="107" s="1"/>
  <c r="B4" i="10"/>
  <c r="D17" i="107" l="1"/>
  <c r="D18" i="107" s="1"/>
  <c r="D19" i="107" s="1"/>
  <c r="D20" i="107" s="1"/>
  <c r="D29" i="107" s="1"/>
  <c r="U5" i="19"/>
  <c r="U9" i="19"/>
  <c r="U7" i="6"/>
  <c r="U10" i="8"/>
  <c r="U9" i="8"/>
  <c r="U8" i="8"/>
  <c r="J90" i="10"/>
  <c r="I90" i="10"/>
  <c r="H90" i="10"/>
  <c r="J89" i="10"/>
  <c r="J92" i="10" s="1"/>
  <c r="I89" i="10"/>
  <c r="H89" i="10"/>
  <c r="D4" i="8"/>
  <c r="C4" i="8"/>
  <c r="D88" i="10" s="1"/>
  <c r="B4" i="8"/>
  <c r="C88" i="10" s="1"/>
  <c r="A4" i="8"/>
  <c r="K90" i="10" l="1"/>
  <c r="K89" i="10"/>
  <c r="K92" i="10" s="1"/>
  <c r="H92" i="10"/>
  <c r="I92" i="10"/>
  <c r="I119" i="10" s="1"/>
  <c r="U11" i="8"/>
  <c r="E88" i="10"/>
  <c r="U4" i="14"/>
  <c r="J8" i="10"/>
  <c r="K8" i="10" s="1"/>
  <c r="D6" i="10"/>
  <c r="J6" i="10"/>
  <c r="K6" i="10" l="1"/>
  <c r="J9" i="10"/>
  <c r="K9" i="10" s="1"/>
  <c r="J5" i="10"/>
  <c r="J15" i="10" s="1"/>
  <c r="J119" i="10" l="1"/>
  <c r="K5" i="10"/>
  <c r="K15" i="10" s="1"/>
  <c r="K38" i="10" l="1"/>
  <c r="K71" i="10" l="1"/>
  <c r="K119" i="10" s="1"/>
  <c r="E38" i="10"/>
  <c r="D38" i="10"/>
  <c r="C38" i="10"/>
  <c r="U4" i="20" l="1"/>
  <c r="U4" i="8" l="1"/>
  <c r="U12" i="8"/>
  <c r="U13" i="8"/>
  <c r="U14" i="8"/>
  <c r="U15" i="8"/>
  <c r="U16" i="8"/>
  <c r="U17" i="8"/>
  <c r="U18" i="8"/>
  <c r="U19" i="8"/>
  <c r="U20" i="8"/>
  <c r="U21" i="8"/>
  <c r="U22" i="8"/>
  <c r="U23" i="8"/>
  <c r="U24" i="8"/>
  <c r="U25" i="8"/>
  <c r="U26" i="8"/>
  <c r="U27" i="8"/>
  <c r="U28" i="8"/>
  <c r="U29" i="8"/>
  <c r="U30" i="8"/>
  <c r="U31" i="8"/>
  <c r="U32" i="8"/>
  <c r="U33" i="8"/>
  <c r="U34" i="8"/>
  <c r="U35" i="8"/>
  <c r="U36" i="8"/>
  <c r="U37" i="8"/>
  <c r="U38" i="8"/>
  <c r="U39" i="8"/>
  <c r="U40" i="8"/>
  <c r="U41" i="8"/>
  <c r="U42" i="8"/>
  <c r="U43" i="8"/>
  <c r="U44" i="8"/>
  <c r="U45" i="8"/>
  <c r="U46" i="8"/>
  <c r="U47" i="8"/>
  <c r="U48" i="8"/>
  <c r="U49" i="8"/>
  <c r="U50" i="8"/>
  <c r="U51" i="8"/>
  <c r="U52" i="8"/>
  <c r="U53" i="8"/>
  <c r="U54" i="8"/>
  <c r="U55" i="8"/>
  <c r="U56" i="8"/>
  <c r="U57" i="8"/>
  <c r="U58" i="8"/>
  <c r="U59" i="8"/>
  <c r="U60" i="8"/>
  <c r="U61" i="8"/>
  <c r="U62" i="8"/>
  <c r="U63" i="8"/>
  <c r="U64" i="8"/>
  <c r="U65" i="8"/>
  <c r="U66" i="8"/>
  <c r="U67" i="8"/>
  <c r="U68" i="8"/>
  <c r="U69" i="8"/>
  <c r="U70" i="8"/>
  <c r="U71" i="8"/>
  <c r="U7" i="14"/>
  <c r="U6" i="14"/>
  <c r="U5" i="14"/>
  <c r="B93" i="10" l="1"/>
  <c r="B87" i="10" l="1"/>
  <c r="B37" i="10" l="1"/>
  <c r="B16" i="10"/>
  <c r="U68" i="6" l="1"/>
  <c r="U67" i="6"/>
  <c r="U66" i="6"/>
  <c r="U65" i="6"/>
  <c r="U64" i="6"/>
  <c r="U63" i="6"/>
  <c r="U62" i="6"/>
  <c r="U61" i="6"/>
  <c r="U60" i="6"/>
  <c r="U59" i="6"/>
  <c r="U58" i="6"/>
  <c r="U57" i="6"/>
  <c r="U56" i="6"/>
  <c r="U55" i="6"/>
  <c r="U54" i="6"/>
  <c r="U53" i="6"/>
  <c r="U52" i="6"/>
  <c r="U51" i="6"/>
  <c r="U50" i="6"/>
  <c r="U49" i="6"/>
  <c r="U48" i="6"/>
  <c r="U47" i="6"/>
  <c r="U46" i="6"/>
  <c r="U45" i="6"/>
  <c r="U44" i="6"/>
  <c r="U43" i="6"/>
  <c r="U42" i="6"/>
  <c r="U41" i="6"/>
  <c r="U40" i="6"/>
  <c r="U39" i="6"/>
  <c r="U38" i="6"/>
  <c r="U37" i="6"/>
  <c r="U36" i="6"/>
  <c r="U35" i="6"/>
  <c r="U34" i="6"/>
  <c r="U33" i="6"/>
  <c r="U32" i="6"/>
  <c r="U31" i="6"/>
  <c r="U30" i="6"/>
  <c r="U29" i="6"/>
  <c r="U28" i="6"/>
  <c r="U27" i="6"/>
  <c r="U26" i="6"/>
  <c r="U25" i="6"/>
  <c r="U24" i="6"/>
  <c r="U23" i="6"/>
  <c r="U22" i="6"/>
  <c r="U21" i="6"/>
  <c r="U20" i="6"/>
  <c r="U19" i="6"/>
  <c r="U18" i="6"/>
  <c r="U17" i="6"/>
  <c r="U16" i="6"/>
  <c r="U15" i="6"/>
  <c r="U14" i="6"/>
  <c r="U8" i="6"/>
  <c r="U70" i="20"/>
  <c r="U69" i="20"/>
  <c r="U68" i="20"/>
  <c r="U67" i="20"/>
  <c r="U66" i="20"/>
  <c r="U65" i="20"/>
  <c r="U64" i="20"/>
  <c r="U63" i="20"/>
  <c r="U62" i="20"/>
  <c r="U61" i="20"/>
  <c r="U60" i="20"/>
  <c r="U59" i="20"/>
  <c r="U58" i="20"/>
  <c r="U57" i="20"/>
  <c r="U56" i="20"/>
  <c r="U55" i="20"/>
  <c r="U54" i="20"/>
  <c r="U53" i="20"/>
  <c r="U52" i="20"/>
  <c r="U51" i="20"/>
  <c r="U50" i="20"/>
  <c r="U49" i="20"/>
  <c r="U48" i="20"/>
  <c r="U47" i="20"/>
  <c r="U46" i="20"/>
  <c r="U45" i="20"/>
  <c r="U44" i="20"/>
  <c r="U43" i="20"/>
  <c r="U42" i="20"/>
  <c r="U41" i="20"/>
  <c r="U40" i="20"/>
  <c r="U39" i="20"/>
  <c r="U38" i="20"/>
  <c r="U37" i="20"/>
  <c r="U36" i="20"/>
  <c r="U35" i="20"/>
  <c r="U34" i="20"/>
  <c r="U33" i="20"/>
  <c r="U32" i="20"/>
  <c r="U31" i="20"/>
  <c r="U30" i="20"/>
  <c r="U29" i="20"/>
  <c r="U28" i="20"/>
  <c r="U27" i="20"/>
  <c r="U26" i="20"/>
  <c r="U25" i="20"/>
  <c r="U24" i="20"/>
  <c r="U23" i="20"/>
  <c r="U22" i="20"/>
  <c r="U21" i="20"/>
  <c r="U20" i="20"/>
  <c r="U19" i="20"/>
  <c r="U18" i="20"/>
  <c r="U17" i="20"/>
  <c r="U16" i="20"/>
  <c r="U15" i="20"/>
  <c r="U14" i="20"/>
  <c r="U13" i="20"/>
  <c r="U12" i="20"/>
  <c r="U11" i="20"/>
  <c r="U10" i="20"/>
  <c r="U9" i="20"/>
  <c r="U8" i="20"/>
  <c r="U7" i="20"/>
  <c r="U6" i="20"/>
  <c r="U5" i="20"/>
  <c r="U8" i="14"/>
  <c r="U10" i="14"/>
  <c r="U14" i="14"/>
  <c r="U15" i="14"/>
  <c r="U16" i="14"/>
  <c r="U17" i="14"/>
  <c r="U18" i="14"/>
  <c r="U19" i="14"/>
  <c r="U20" i="14"/>
  <c r="U21" i="14"/>
  <c r="U22" i="14"/>
  <c r="U23" i="14"/>
  <c r="U24" i="14"/>
  <c r="U25" i="14"/>
  <c r="U26" i="14"/>
  <c r="U27" i="14"/>
  <c r="U28" i="14"/>
  <c r="U29" i="14"/>
  <c r="U30" i="14"/>
  <c r="U31" i="14"/>
  <c r="U32" i="14"/>
  <c r="U33" i="14"/>
  <c r="U34" i="14"/>
  <c r="U35" i="14"/>
  <c r="U36" i="14"/>
  <c r="U37" i="14"/>
  <c r="U38" i="14"/>
  <c r="U39" i="14"/>
  <c r="U40" i="14"/>
  <c r="U41" i="14"/>
  <c r="U42" i="14"/>
  <c r="U43" i="14"/>
  <c r="U44" i="14"/>
  <c r="U45" i="14"/>
  <c r="U46" i="14"/>
  <c r="U47" i="14"/>
  <c r="U48" i="14"/>
  <c r="U49" i="14"/>
  <c r="U50" i="14"/>
  <c r="U51" i="14"/>
  <c r="U52" i="14"/>
  <c r="U53" i="14"/>
  <c r="U54" i="14"/>
  <c r="U55" i="14"/>
  <c r="U56" i="14"/>
  <c r="U57" i="14"/>
  <c r="U58" i="14"/>
  <c r="U59" i="1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<sst xmlns="http://schemas.openxmlformats.org/spreadsheetml/2006/main" count="17062" uniqueCount="2725">
  <si>
    <t>Last Name</t>
  </si>
  <si>
    <t>First Name</t>
  </si>
  <si>
    <t>District</t>
  </si>
  <si>
    <t>Amy</t>
  </si>
  <si>
    <t>William</t>
  </si>
  <si>
    <t>TOTAL</t>
  </si>
  <si>
    <t>Turnpike</t>
  </si>
  <si>
    <t>Date Completed</t>
  </si>
  <si>
    <t>Course Information</t>
  </si>
  <si>
    <t>Students</t>
  </si>
  <si>
    <t>Training Course</t>
  </si>
  <si>
    <t>Location (District/City)</t>
  </si>
  <si>
    <t>Course Hours</t>
  </si>
  <si>
    <t>FDOT</t>
  </si>
  <si>
    <t>Local Agency Attendees</t>
  </si>
  <si>
    <t>Other</t>
  </si>
  <si>
    <t>District 4</t>
  </si>
  <si>
    <t>District 1</t>
  </si>
  <si>
    <t>District 7</t>
  </si>
  <si>
    <t>District 3</t>
  </si>
  <si>
    <t>CO</t>
  </si>
  <si>
    <t>District 6</t>
  </si>
  <si>
    <t>District 5</t>
  </si>
  <si>
    <t>District 2</t>
  </si>
  <si>
    <t>AECOM</t>
  </si>
  <si>
    <t xml:space="preserve">Course Name: </t>
  </si>
  <si>
    <t>Date:</t>
  </si>
  <si>
    <t>Location:</t>
  </si>
  <si>
    <t>Course Type:</t>
  </si>
  <si>
    <t>Course Hours:</t>
  </si>
  <si>
    <t>District Totals</t>
  </si>
  <si>
    <t>Webinar</t>
  </si>
  <si>
    <t>Session Date</t>
  </si>
  <si>
    <t>TOTAL FDOT</t>
  </si>
  <si>
    <t>TOTAL OTHER</t>
  </si>
  <si>
    <t>TOTAL LOCAL AGENCIES</t>
  </si>
  <si>
    <t>TRACK 2 SWEPT Training</t>
  </si>
  <si>
    <t>TRACK 5 Environmental Coordination, Consultation and Permitting Training</t>
  </si>
  <si>
    <t>TRACK 6  Engineering Topics</t>
  </si>
  <si>
    <t>Total</t>
  </si>
  <si>
    <t>Jones</t>
  </si>
  <si>
    <t>Username</t>
  </si>
  <si>
    <t>ILC</t>
  </si>
  <si>
    <t xml:space="preserve">TRACK 7 ETDM Process </t>
  </si>
  <si>
    <t>Session Start Date</t>
  </si>
  <si>
    <t>James</t>
  </si>
  <si>
    <t>Judy</t>
  </si>
  <si>
    <t>Brian</t>
  </si>
  <si>
    <t>Calzaretta</t>
  </si>
  <si>
    <t>Claudia</t>
  </si>
  <si>
    <t>claudia.calzaretta@dot.state.fl.us</t>
  </si>
  <si>
    <t>Heather</t>
  </si>
  <si>
    <t>Linger</t>
  </si>
  <si>
    <t>Kathaleen</t>
  </si>
  <si>
    <t>kathaleen.linger@dot.state.fl.us</t>
  </si>
  <si>
    <t>Snyder</t>
  </si>
  <si>
    <t>Karen</t>
  </si>
  <si>
    <t>Stanger</t>
  </si>
  <si>
    <t>brian.stanger@dot.state.fl.us</t>
  </si>
  <si>
    <t>Consultant</t>
  </si>
  <si>
    <t>Pizzo</t>
  </si>
  <si>
    <t>judy.pizzo@dot.state.fl.us</t>
  </si>
  <si>
    <t>Sweat</t>
  </si>
  <si>
    <t>Jared</t>
  </si>
  <si>
    <t>jared.sweat@dot.state.fl.us</t>
  </si>
  <si>
    <t>D1</t>
  </si>
  <si>
    <t>D3</t>
  </si>
  <si>
    <t>First and Last Name</t>
  </si>
  <si>
    <t>Provider</t>
  </si>
  <si>
    <t>Kristin</t>
  </si>
  <si>
    <t>Miami</t>
  </si>
  <si>
    <t>Pamulapati</t>
  </si>
  <si>
    <t>Suraj</t>
  </si>
  <si>
    <t>sandeep.janwadkar@dot.state.fl.us</t>
  </si>
  <si>
    <t>suraj.pamulapati@dot.state.fl.us</t>
  </si>
  <si>
    <t>Not-Applicable</t>
  </si>
  <si>
    <t>NEPA Audit Support</t>
  </si>
  <si>
    <t xml:space="preserve">Other </t>
  </si>
  <si>
    <t>Provider:</t>
  </si>
  <si>
    <t>Nicole Monies</t>
  </si>
  <si>
    <t>Samantha</t>
  </si>
  <si>
    <t>D5 - Traffic Noise Analysis</t>
  </si>
  <si>
    <t>8/6/2019-8/7/2019</t>
  </si>
  <si>
    <t>Bartow, Florida</t>
  </si>
  <si>
    <t>Lauren Peters</t>
  </si>
  <si>
    <t>Sara Stevenson</t>
  </si>
  <si>
    <t>Jonathan Bennett</t>
  </si>
  <si>
    <t>FWC</t>
  </si>
  <si>
    <t>Chasez</t>
  </si>
  <si>
    <t>JANWADKAR</t>
  </si>
  <si>
    <t>SANDEEP</t>
  </si>
  <si>
    <t>Walsh</t>
  </si>
  <si>
    <t>k</t>
  </si>
  <si>
    <t>heather.chasez@dot.state.fl.us</t>
  </si>
  <si>
    <t>william.walsh@dot.state.fl.us</t>
  </si>
  <si>
    <t xml:space="preserve">Phillip </t>
  </si>
  <si>
    <t>Stein</t>
  </si>
  <si>
    <t>phillip.stein@dot.state.fl.us</t>
  </si>
  <si>
    <t>Karen.Snyder@dot.state.fl.us</t>
  </si>
  <si>
    <t>kristen.jones@aecom.com</t>
  </si>
  <si>
    <t>Ahmed</t>
  </si>
  <si>
    <t>EL-Aassar</t>
  </si>
  <si>
    <t>aelaassar@GFNET.com</t>
  </si>
  <si>
    <t>Gannett Fleming Inc.</t>
  </si>
  <si>
    <t>Lynch</t>
  </si>
  <si>
    <t>slynch@edwards-pittman.com</t>
  </si>
  <si>
    <t>Edward-Pitman Environmental, Inc.</t>
  </si>
  <si>
    <t>Windom</t>
  </si>
  <si>
    <t>amy.windom@younkins-windom.com</t>
  </si>
  <si>
    <t>Youkins-Windom</t>
  </si>
  <si>
    <t>Fine</t>
  </si>
  <si>
    <t>James.Fine@Exp.com</t>
  </si>
  <si>
    <t>EXP US</t>
  </si>
  <si>
    <t>7/1/19-6/30/20</t>
  </si>
  <si>
    <t>TOTAL TRAINED - CUMULATIVE - ALL TRAININGS</t>
  </si>
  <si>
    <t>CBT</t>
  </si>
  <si>
    <t>NEPA Project Files and Records Management</t>
  </si>
  <si>
    <t>NEPA Assignment Quality Assurance and Quality Control Plan Overview</t>
  </si>
  <si>
    <t>SWEPT - Scope of Services</t>
  </si>
  <si>
    <t>SWEPT - Non-Major State Actions</t>
  </si>
  <si>
    <t>SWEPT - Minor Project Edits Training</t>
  </si>
  <si>
    <t>Environmental PSM Codes and Document Schedule Templates and Training Materials</t>
  </si>
  <si>
    <t>TRACK 3 Project Development and Environment (PD&amp;E) Training</t>
  </si>
  <si>
    <t>TRACK 4 SWAT Process Training</t>
  </si>
  <si>
    <t>Project Files and Records Management</t>
  </si>
  <si>
    <t>Commitment</t>
  </si>
  <si>
    <t>Aesthetic Effects</t>
  </si>
  <si>
    <t>Contamination</t>
  </si>
  <si>
    <t>Historical and Archeological Resources</t>
  </si>
  <si>
    <t>Water Quality and Stormwater</t>
  </si>
  <si>
    <t>Brent Stetchell</t>
  </si>
  <si>
    <t>Ryan Molloy</t>
  </si>
  <si>
    <t>Crawfordville, FL</t>
  </si>
  <si>
    <t>Daniel Pennington</t>
  </si>
  <si>
    <t>Kristin Sella</t>
  </si>
  <si>
    <t>Sam Lynch</t>
  </si>
  <si>
    <t>Angela Williams</t>
  </si>
  <si>
    <t>Adrianne Doyle</t>
  </si>
  <si>
    <t>Terry Gilbert</t>
  </si>
  <si>
    <t>Ted Hoohn</t>
  </si>
  <si>
    <t>Kathy Burke</t>
  </si>
  <si>
    <t>Bradley  Ohamlon</t>
  </si>
  <si>
    <t>Mike Gillikin</t>
  </si>
  <si>
    <t>Jason Hight</t>
  </si>
  <si>
    <t>Sarah Barrett</t>
  </si>
  <si>
    <t>Rachel Sevenson</t>
  </si>
  <si>
    <t>Tom Ostertaga</t>
  </si>
  <si>
    <t>Laura Digruttolo</t>
  </si>
  <si>
    <t>Josh Curinella</t>
  </si>
  <si>
    <t>Kelly O'Conner</t>
  </si>
  <si>
    <t>Zakia Williams</t>
  </si>
  <si>
    <t>Kristee Booth</t>
  </si>
  <si>
    <t>Kristal Walsh</t>
  </si>
  <si>
    <t>Michael Pennington</t>
  </si>
  <si>
    <t>Harrison Garrett</t>
  </si>
  <si>
    <t>Michael M</t>
  </si>
  <si>
    <t>Joy Swanson-Pleas</t>
  </si>
  <si>
    <t>Mark Asleson</t>
  </si>
  <si>
    <t>Jim Kellwer</t>
  </si>
  <si>
    <t>Jason Wagman</t>
  </si>
  <si>
    <t>Vicki Garcia</t>
  </si>
  <si>
    <t>Luis Gonzalez</t>
  </si>
  <si>
    <t>Sean Greene</t>
  </si>
  <si>
    <t>Christine Raininger</t>
  </si>
  <si>
    <t>Brian Barnett</t>
  </si>
  <si>
    <t>Tim Towles</t>
  </si>
  <si>
    <t>Fort Lauderdale</t>
  </si>
  <si>
    <t>Olivia</t>
  </si>
  <si>
    <t>Bonilla</t>
  </si>
  <si>
    <t>Ann</t>
  </si>
  <si>
    <t>Broadwell</t>
  </si>
  <si>
    <t>Molly</t>
  </si>
  <si>
    <t>Winn</t>
  </si>
  <si>
    <t>Alex</t>
  </si>
  <si>
    <t>Marks</t>
  </si>
  <si>
    <t>Lynn</t>
  </si>
  <si>
    <t>Kelley</t>
  </si>
  <si>
    <t>Alexandra</t>
  </si>
  <si>
    <t>Westbrook</t>
  </si>
  <si>
    <t>Jacquelyn</t>
  </si>
  <si>
    <t>DeAngelo</t>
  </si>
  <si>
    <t>Poole</t>
  </si>
  <si>
    <t>Wilord</t>
  </si>
  <si>
    <t>Metellus</t>
  </si>
  <si>
    <t>Christie</t>
  </si>
  <si>
    <t>Pritchard</t>
  </si>
  <si>
    <t>Maria</t>
  </si>
  <si>
    <t>Salgado</t>
  </si>
  <si>
    <t>fernando</t>
  </si>
  <si>
    <t>ascanio</t>
  </si>
  <si>
    <t>Kenzot</t>
  </si>
  <si>
    <t>Jasmin</t>
  </si>
  <si>
    <t>andrew</t>
  </si>
  <si>
    <t>jungman</t>
  </si>
  <si>
    <t>ricardo</t>
  </si>
  <si>
    <t>dornelus</t>
  </si>
  <si>
    <t>Ronald</t>
  </si>
  <si>
    <t>Kareiva</t>
  </si>
  <si>
    <t>Christopher</t>
  </si>
  <si>
    <t>Lee</t>
  </si>
  <si>
    <t>claudia</t>
  </si>
  <si>
    <t>olarte</t>
  </si>
  <si>
    <t>Scott</t>
  </si>
  <si>
    <t>Thurman</t>
  </si>
  <si>
    <t>Dan</t>
  </si>
  <si>
    <t>Ekback</t>
  </si>
  <si>
    <t>Megan</t>
  </si>
  <si>
    <t>Bock</t>
  </si>
  <si>
    <t>Millie</t>
  </si>
  <si>
    <t>Radzikhovsky</t>
  </si>
  <si>
    <t>Brook</t>
  </si>
  <si>
    <t>Wolfe</t>
  </si>
  <si>
    <t>Erik</t>
  </si>
  <si>
    <t>Neugaard</t>
  </si>
  <si>
    <t>Tori</t>
  </si>
  <si>
    <t>Bacheler</t>
  </si>
  <si>
    <t>justin</t>
  </si>
  <si>
    <t>freedman</t>
  </si>
  <si>
    <t>Ryan</t>
  </si>
  <si>
    <t>Abdus</t>
  </si>
  <si>
    <t>Salam</t>
  </si>
  <si>
    <t>Tom</t>
  </si>
  <si>
    <t>Fucigna</t>
  </si>
  <si>
    <t>Erin</t>
  </si>
  <si>
    <t>Hague</t>
  </si>
  <si>
    <t>Francesca</t>
  </si>
  <si>
    <t>Fourney</t>
  </si>
  <si>
    <t>Maya</t>
  </si>
  <si>
    <t>Compton-Grant</t>
  </si>
  <si>
    <t>Courtney</t>
  </si>
  <si>
    <t>Arena</t>
  </si>
  <si>
    <t>Gary</t>
  </si>
  <si>
    <t>Franklin</t>
  </si>
  <si>
    <t>Cassandra</t>
  </si>
  <si>
    <t>O'Donahue</t>
  </si>
  <si>
    <t>Matt</t>
  </si>
  <si>
    <t>Dancho</t>
  </si>
  <si>
    <t>Ido</t>
  </si>
  <si>
    <t>Shimont</t>
  </si>
  <si>
    <t>Colin</t>
  </si>
  <si>
    <t>Henderson</t>
  </si>
  <si>
    <t>Hernan</t>
  </si>
  <si>
    <t>Lugo</t>
  </si>
  <si>
    <t>Jose</t>
  </si>
  <si>
    <t>Polo</t>
  </si>
  <si>
    <t>St George</t>
  </si>
  <si>
    <t>Emad</t>
  </si>
  <si>
    <t>Rezvankhah</t>
  </si>
  <si>
    <t>Venables</t>
  </si>
  <si>
    <t>Lindsay</t>
  </si>
  <si>
    <t>Guthrie</t>
  </si>
  <si>
    <t>Rafael</t>
  </si>
  <si>
    <t>Ferrer</t>
  </si>
  <si>
    <t>Eduardo</t>
  </si>
  <si>
    <t>Lopez</t>
  </si>
  <si>
    <t>Claude</t>
  </si>
  <si>
    <t>Auguste</t>
  </si>
  <si>
    <t xml:space="preserve">George </t>
  </si>
  <si>
    <t>Burke</t>
  </si>
  <si>
    <t>Wolpo</t>
  </si>
  <si>
    <t>Jason</t>
  </si>
  <si>
    <t>Ferra</t>
  </si>
  <si>
    <t xml:space="preserve">Kim </t>
  </si>
  <si>
    <t>Gutierrez</t>
  </si>
  <si>
    <t>Jodie</t>
  </si>
  <si>
    <t>Walters</t>
  </si>
  <si>
    <t xml:space="preserve">Hui </t>
  </si>
  <si>
    <t>Shi</t>
  </si>
  <si>
    <t>Rob</t>
  </si>
  <si>
    <t>McMullen</t>
  </si>
  <si>
    <t>Raul</t>
  </si>
  <si>
    <t>Dominguez</t>
  </si>
  <si>
    <t>Duben</t>
  </si>
  <si>
    <t>Rodriguez</t>
  </si>
  <si>
    <t>Shandra</t>
  </si>
  <si>
    <t>Davis</t>
  </si>
  <si>
    <t>Shannon</t>
  </si>
  <si>
    <t>Chelsey</t>
  </si>
  <si>
    <t>Cornelle</t>
  </si>
  <si>
    <t>Bartow, FL</t>
  </si>
  <si>
    <t>Ed</t>
  </si>
  <si>
    <t>Cronyn</t>
  </si>
  <si>
    <t>Lauren</t>
  </si>
  <si>
    <t>Peters</t>
  </si>
  <si>
    <t>heather</t>
  </si>
  <si>
    <t>chasez</t>
  </si>
  <si>
    <t>Jennifer</t>
  </si>
  <si>
    <t>Marshall</t>
  </si>
  <si>
    <t>Robin</t>
  </si>
  <si>
    <t>Rhinesmith</t>
  </si>
  <si>
    <t>Casey</t>
  </si>
  <si>
    <t>Lyon</t>
  </si>
  <si>
    <t>Vivianne</t>
  </si>
  <si>
    <t>Cross</t>
  </si>
  <si>
    <t>Philip</t>
  </si>
  <si>
    <t>Nicole</t>
  </si>
  <si>
    <t>Monies</t>
  </si>
  <si>
    <t>Brent</t>
  </si>
  <si>
    <t>Setchell</t>
  </si>
  <si>
    <t>Allyson</t>
  </si>
  <si>
    <t>Edward</t>
  </si>
  <si>
    <t>Northey</t>
  </si>
  <si>
    <t>Tiffany</t>
  </si>
  <si>
    <t>Crosby</t>
  </si>
  <si>
    <t>Tanya</t>
  </si>
  <si>
    <t>Merkle</t>
  </si>
  <si>
    <t>Sara</t>
  </si>
  <si>
    <t>Stevenson</t>
  </si>
  <si>
    <t>Annemarie</t>
  </si>
  <si>
    <t>Hammond</t>
  </si>
  <si>
    <t>Fred</t>
  </si>
  <si>
    <t>Gaines</t>
  </si>
  <si>
    <t>Conner</t>
  </si>
  <si>
    <t>Jonathon</t>
  </si>
  <si>
    <t>Bennett</t>
  </si>
  <si>
    <t>Jeffrey</t>
  </si>
  <si>
    <t>Doug</t>
  </si>
  <si>
    <t>Zang</t>
  </si>
  <si>
    <t>Lisa</t>
  </si>
  <si>
    <t>Petro</t>
  </si>
  <si>
    <t>Brunty</t>
  </si>
  <si>
    <t>Martin</t>
  </si>
  <si>
    <t>Chris</t>
  </si>
  <si>
    <t>Dailey</t>
  </si>
  <si>
    <t>Carol</t>
  </si>
  <si>
    <t>Monica</t>
  </si>
  <si>
    <t>Del Real</t>
  </si>
  <si>
    <t>Sarah</t>
  </si>
  <si>
    <t>Johnson</t>
  </si>
  <si>
    <t>Joel</t>
  </si>
  <si>
    <t>Nick</t>
  </si>
  <si>
    <t>Finch</t>
  </si>
  <si>
    <t>Mike</t>
  </si>
  <si>
    <t>Drauer</t>
  </si>
  <si>
    <t>Ashley</t>
  </si>
  <si>
    <t>Abdel-Hadi</t>
  </si>
  <si>
    <t>Grizzle</t>
  </si>
  <si>
    <t>Kevin</t>
  </si>
  <si>
    <t>Connor</t>
  </si>
  <si>
    <t>Catie</t>
  </si>
  <si>
    <t>Neal</t>
  </si>
  <si>
    <t>Jean</t>
  </si>
  <si>
    <t>Strickland</t>
  </si>
  <si>
    <t>Terry</t>
  </si>
  <si>
    <t>Cartwright</t>
  </si>
  <si>
    <t>Hisham</t>
  </si>
  <si>
    <t>Sunna</t>
  </si>
  <si>
    <t>Hipolito</t>
  </si>
  <si>
    <t>Ladd</t>
  </si>
  <si>
    <t>Caruso</t>
  </si>
  <si>
    <t>Paul</t>
  </si>
  <si>
    <t>Spence</t>
  </si>
  <si>
    <t>Gordon</t>
  </si>
  <si>
    <t>Mullen</t>
  </si>
  <si>
    <t>Rachel</t>
  </si>
  <si>
    <t>Mark</t>
  </si>
  <si>
    <t>Easley</t>
  </si>
  <si>
    <t>Dayna</t>
  </si>
  <si>
    <t>Lazarus</t>
  </si>
  <si>
    <t>Salicco</t>
  </si>
  <si>
    <t>Patrick</t>
  </si>
  <si>
    <t>Griffin</t>
  </si>
  <si>
    <t>Guenter</t>
  </si>
  <si>
    <t>Sommer</t>
  </si>
  <si>
    <t>Laura</t>
  </si>
  <si>
    <t>Herrero</t>
  </si>
  <si>
    <t>Korn</t>
  </si>
  <si>
    <t>Pride</t>
  </si>
  <si>
    <t>Dawn</t>
  </si>
  <si>
    <t>Ratican</t>
  </si>
  <si>
    <t>Dinardo</t>
  </si>
  <si>
    <t>Katie</t>
  </si>
  <si>
    <t>Castor</t>
  </si>
  <si>
    <t>Christen</t>
  </si>
  <si>
    <t>Cerrito</t>
  </si>
  <si>
    <t>Logan</t>
  </si>
  <si>
    <t>Shppell</t>
  </si>
  <si>
    <t>Matthew</t>
  </si>
  <si>
    <t>Leilani</t>
  </si>
  <si>
    <t>Farrell</t>
  </si>
  <si>
    <t>raina</t>
  </si>
  <si>
    <t>Cumby</t>
  </si>
  <si>
    <t>Cheryl</t>
  </si>
  <si>
    <t>Reed</t>
  </si>
  <si>
    <t>Rasmussen</t>
  </si>
  <si>
    <t>Tallahassee, FL</t>
  </si>
  <si>
    <t>Brittany</t>
  </si>
  <si>
    <t>Bianco</t>
  </si>
  <si>
    <t>Erica</t>
  </si>
  <si>
    <t>Brookman</t>
  </si>
  <si>
    <t>Jeff</t>
  </si>
  <si>
    <t>Caster</t>
  </si>
  <si>
    <t>Thu</t>
  </si>
  <si>
    <t>Clark</t>
  </si>
  <si>
    <t>Katasha</t>
  </si>
  <si>
    <t>Cornwell</t>
  </si>
  <si>
    <t>Emy</t>
  </si>
  <si>
    <t>Delgado</t>
  </si>
  <si>
    <t>Susie</t>
  </si>
  <si>
    <t>Hetrick</t>
  </si>
  <si>
    <t>Van</t>
  </si>
  <si>
    <t>Humphreys</t>
  </si>
  <si>
    <t>Margie</t>
  </si>
  <si>
    <t>Kirby</t>
  </si>
  <si>
    <t>Marino</t>
  </si>
  <si>
    <t>Amanda</t>
  </si>
  <si>
    <t>McDaniel</t>
  </si>
  <si>
    <t>Natalie</t>
  </si>
  <si>
    <t>Nelson</t>
  </si>
  <si>
    <t>Terri</t>
  </si>
  <si>
    <t>Newman</t>
  </si>
  <si>
    <t>Overton</t>
  </si>
  <si>
    <t>Michael</t>
  </si>
  <si>
    <t>Pennington</t>
  </si>
  <si>
    <t>Denise</t>
  </si>
  <si>
    <t>Rach</t>
  </si>
  <si>
    <t>Zena</t>
  </si>
  <si>
    <t>Riley-Taylor</t>
  </si>
  <si>
    <t>Rittenhouse</t>
  </si>
  <si>
    <t>Engy</t>
  </si>
  <si>
    <t>Samaan</t>
  </si>
  <si>
    <t>Aja</t>
  </si>
  <si>
    <t>Stoppe</t>
  </si>
  <si>
    <t>Joy</t>
  </si>
  <si>
    <t>Swanson Pleas</t>
  </si>
  <si>
    <t>Major</t>
  </si>
  <si>
    <t>Sykes</t>
  </si>
  <si>
    <t>Jonathan</t>
  </si>
  <si>
    <t>Turner</t>
  </si>
  <si>
    <t>Eric</t>
  </si>
  <si>
    <t>White</t>
  </si>
  <si>
    <t>Cook</t>
  </si>
  <si>
    <t>Joshua</t>
  </si>
  <si>
    <t>Bell</t>
  </si>
  <si>
    <t>Mariano</t>
  </si>
  <si>
    <t>Berrios</t>
  </si>
  <si>
    <t>Bill</t>
  </si>
  <si>
    <t>Bibby</t>
  </si>
  <si>
    <t>Ken</t>
  </si>
  <si>
    <t>Ceglady</t>
  </si>
  <si>
    <t>Chamberlain</t>
  </si>
  <si>
    <t>Dave</t>
  </si>
  <si>
    <t>Crombie</t>
  </si>
  <si>
    <t>Cruz</t>
  </si>
  <si>
    <t>Catherine</t>
  </si>
  <si>
    <t>Donisi</t>
  </si>
  <si>
    <t>Gough</t>
  </si>
  <si>
    <t>Christine</t>
  </si>
  <si>
    <t>Haddock</t>
  </si>
  <si>
    <t>Josh</t>
  </si>
  <si>
    <t>Hofkes</t>
  </si>
  <si>
    <t>Houck</t>
  </si>
  <si>
    <t>Howell</t>
  </si>
  <si>
    <t>Garrett</t>
  </si>
  <si>
    <t>Hurst</t>
  </si>
  <si>
    <t>Sandra</t>
  </si>
  <si>
    <t>Lamb</t>
  </si>
  <si>
    <t>Mauntler</t>
  </si>
  <si>
    <t>Myers</t>
  </si>
  <si>
    <t>Jim</t>
  </si>
  <si>
    <t>Mykytka</t>
  </si>
  <si>
    <t>Rosanne</t>
  </si>
  <si>
    <t>Prager</t>
  </si>
  <si>
    <t>Tara</t>
  </si>
  <si>
    <t>Reynolds</t>
  </si>
  <si>
    <t>Brad</t>
  </si>
  <si>
    <t>Rosenblatt</t>
  </si>
  <si>
    <t>Bryon</t>
  </si>
  <si>
    <t>Russell</t>
  </si>
  <si>
    <t>Savage</t>
  </si>
  <si>
    <t>Slautterback</t>
  </si>
  <si>
    <t>Sloup, P.E.</t>
  </si>
  <si>
    <t>Jay</t>
  </si>
  <si>
    <t>Stodghill</t>
  </si>
  <si>
    <t>Sherri</t>
  </si>
  <si>
    <t>Swanson</t>
  </si>
  <si>
    <t>Rita</t>
  </si>
  <si>
    <t>Ventry</t>
  </si>
  <si>
    <t>Josey</t>
  </si>
  <si>
    <t>Walker</t>
  </si>
  <si>
    <t>Malies</t>
  </si>
  <si>
    <t>Warren</t>
  </si>
  <si>
    <t>Rebecca</t>
  </si>
  <si>
    <t>Wood</t>
  </si>
  <si>
    <t>Kaili</t>
  </si>
  <si>
    <t>Stevens</t>
  </si>
  <si>
    <t>Hawthorn</t>
  </si>
  <si>
    <t xml:space="preserve">Chris </t>
  </si>
  <si>
    <t>Duncan</t>
  </si>
  <si>
    <t>Training Course (7/1/2019-6/30/2020)</t>
  </si>
  <si>
    <t>Cynthia</t>
  </si>
  <si>
    <t>Categorical Exclusions</t>
  </si>
  <si>
    <t>Type 2 CE-SWEPT Form</t>
  </si>
  <si>
    <t>Section 4(f)</t>
  </si>
  <si>
    <t>Facilitating Equitable Outcomes (EJ Analysis)</t>
  </si>
  <si>
    <t>Local Agency</t>
  </si>
  <si>
    <t>Tier 1 Illicit Discharge and Elimination Training</t>
  </si>
  <si>
    <t>Environmental Screening Tool (EST) Overview</t>
  </si>
  <si>
    <t>12/23/2019 9:19:55 AM</t>
  </si>
  <si>
    <t>District One</t>
  </si>
  <si>
    <t>Pawn</t>
  </si>
  <si>
    <t>Ian</t>
  </si>
  <si>
    <t>Simpkiss</t>
  </si>
  <si>
    <t>Brenda</t>
  </si>
  <si>
    <t>12/10/2019 5:23:00 PM</t>
  </si>
  <si>
    <t>10/23/2019 8:46:02 AM</t>
  </si>
  <si>
    <t>Garland</t>
  </si>
  <si>
    <t>Justin</t>
  </si>
  <si>
    <t>11/18/2019 9:30:05 AM</t>
  </si>
  <si>
    <t>District Two</t>
  </si>
  <si>
    <t>District Three</t>
  </si>
  <si>
    <t>Evans</t>
  </si>
  <si>
    <t>Vann</t>
  </si>
  <si>
    <t>Alan</t>
  </si>
  <si>
    <t>02/05/2020 2:17:00 PM</t>
  </si>
  <si>
    <t>02/27/2020 4:04:22 PM</t>
  </si>
  <si>
    <t>Distirct Four</t>
  </si>
  <si>
    <t>Israel</t>
  </si>
  <si>
    <t>Ephraim</t>
  </si>
  <si>
    <t>07/16/2019 1:06:42 PM</t>
  </si>
  <si>
    <t>District Five</t>
  </si>
  <si>
    <t>Deas</t>
  </si>
  <si>
    <t>Joseph</t>
  </si>
  <si>
    <t>Eliode</t>
  </si>
  <si>
    <t>10/08/2019 4:54:09 PM</t>
  </si>
  <si>
    <t>08/20/2019 9:02:11 AM</t>
  </si>
  <si>
    <t>Bradley</t>
  </si>
  <si>
    <t>08/27/2019 5:47:35 PM</t>
  </si>
  <si>
    <t>Harrison</t>
  </si>
  <si>
    <t>09/05/2019 10:02:29 AM</t>
  </si>
  <si>
    <t>Nealy</t>
  </si>
  <si>
    <t>02/19/2020 3:02:38 PM</t>
  </si>
  <si>
    <t>02/07/2020 1:16:34 PM</t>
  </si>
  <si>
    <t>02/10/2020 9:52:17 AM</t>
  </si>
  <si>
    <t>Intern</t>
  </si>
  <si>
    <t>Calvache (Intern)</t>
  </si>
  <si>
    <t>Reinaldo</t>
  </si>
  <si>
    <t>01/22/2020 9:41:59 AM</t>
  </si>
  <si>
    <t>NEPA 101 Part 1</t>
  </si>
  <si>
    <t>NEPA 101 Part 2</t>
  </si>
  <si>
    <t>Distict Six</t>
  </si>
  <si>
    <t>District Seven</t>
  </si>
  <si>
    <t>11/25/2019 7:52:15 AM</t>
  </si>
  <si>
    <t>03/23/2020 11:14:06 AM</t>
  </si>
  <si>
    <t>Galea</t>
  </si>
  <si>
    <t>Allison</t>
  </si>
  <si>
    <t>09/11/2019 3:36:41 PM</t>
  </si>
  <si>
    <t>Leon</t>
  </si>
  <si>
    <t>Paola</t>
  </si>
  <si>
    <t>08/23/2019 9:46:04 AM</t>
  </si>
  <si>
    <t>Jordan</t>
  </si>
  <si>
    <t>09/30/2019 12:49:00 PM</t>
  </si>
  <si>
    <t>Audria</t>
  </si>
  <si>
    <t>Example</t>
  </si>
  <si>
    <t>Totals</t>
  </si>
  <si>
    <t>08/24/2019 10:42:06 AM</t>
  </si>
  <si>
    <t>09/06/2019 1:54:45 PM</t>
  </si>
  <si>
    <t>02/11/2020 12:58:12 PM</t>
  </si>
  <si>
    <t>09/06/2019 3:25:19 PM</t>
  </si>
  <si>
    <t>07/16/2019 2:29:10 PM</t>
  </si>
  <si>
    <t>03/23/2020 11:53:33 AM</t>
  </si>
  <si>
    <t>09/11/2019 3:56:43 PM</t>
  </si>
  <si>
    <t>02/05/2020 11:45:30 AM</t>
  </si>
  <si>
    <t>11/20/2019 4:20:36 PM</t>
  </si>
  <si>
    <t>National Environmental Policy Act (NEPA) Assignment</t>
  </si>
  <si>
    <t>Arlis</t>
  </si>
  <si>
    <t>12/09/2019 3:44:19 PM</t>
  </si>
  <si>
    <t>Manzi</t>
  </si>
  <si>
    <t>Otto</t>
  </si>
  <si>
    <t>03/19/2020 12:41:58 PM</t>
  </si>
  <si>
    <t>03/26/2020 11:14:25 AM</t>
  </si>
  <si>
    <t>John</t>
  </si>
  <si>
    <t>03/25/2020 8:49:00 AM</t>
  </si>
  <si>
    <t>O'Gara</t>
  </si>
  <si>
    <t>11/01/2019 3:17:32 PM</t>
  </si>
  <si>
    <t>08/08/2019 10:08:07 AM</t>
  </si>
  <si>
    <t>Sanford</t>
  </si>
  <si>
    <t>David</t>
  </si>
  <si>
    <t>07/09/2019 7:08:00 AM</t>
  </si>
  <si>
    <t>07/05/2019 2:26:32 PM</t>
  </si>
  <si>
    <t>07/26/2019 1:58:59 PM</t>
  </si>
  <si>
    <t>09/05/2019 3:04:26 PM</t>
  </si>
  <si>
    <t>02/26/2020 12:22:54 PM</t>
  </si>
  <si>
    <t>02/12/2020 1:20:51 PM</t>
  </si>
  <si>
    <t>NEPA Introductory Performance Measures</t>
  </si>
  <si>
    <t>11/21/2019 4:29:39 PM</t>
  </si>
  <si>
    <t>Adrian</t>
  </si>
  <si>
    <t>03/23/2020 2:13:26 PM</t>
  </si>
  <si>
    <t>09/11/2019 4:20:35 PM</t>
  </si>
  <si>
    <t>08/24/2019 10:18:47 AM</t>
  </si>
  <si>
    <t>09/06/2019 1:36:53 PM</t>
  </si>
  <si>
    <t>02/11/2020 2:48:32 PM</t>
  </si>
  <si>
    <t>02/11/2020 3:52:00 PM</t>
  </si>
  <si>
    <t>11/21/2019 4:49:25 PM</t>
  </si>
  <si>
    <t>12/05/2019 5:00:11 PM</t>
  </si>
  <si>
    <t>03/25/2020 4:51:18 PM</t>
  </si>
  <si>
    <t>08/23/2019 10:11:39 AM</t>
  </si>
  <si>
    <t>03/05/2020 10:41:05 AM</t>
  </si>
  <si>
    <t>09/06/2019 8:46:37 AM</t>
  </si>
  <si>
    <t>02/11/2020 3:38:06 PM</t>
  </si>
  <si>
    <t>02/17/2020 9:47:52 AM</t>
  </si>
  <si>
    <t>02/11/2020 5:01:54 PM</t>
  </si>
  <si>
    <t>03/23/2020 4:23:21 PM</t>
  </si>
  <si>
    <t>Varela</t>
  </si>
  <si>
    <t>Irene</t>
  </si>
  <si>
    <t>03/05/2020 11:15:23 AM</t>
  </si>
  <si>
    <t>Thu-Huong</t>
  </si>
  <si>
    <t>01/30/2020 8:11:36 AM</t>
  </si>
  <si>
    <t>02/17/2020 12:54:32 PM</t>
  </si>
  <si>
    <t>03/10/2020 3:19:44 PM</t>
  </si>
  <si>
    <t>Whitehead</t>
  </si>
  <si>
    <t>03/06/2020 7:54:03 AM</t>
  </si>
  <si>
    <t>03/23/2020 11:31:28 AM</t>
  </si>
  <si>
    <t>11/25/2019 10:16:01 AM</t>
  </si>
  <si>
    <t>03/23/2020 12:15:05 PM</t>
  </si>
  <si>
    <t>09/11/2019 4:14:38 PM</t>
  </si>
  <si>
    <t>09/06/2019 3:47:47 PM</t>
  </si>
  <si>
    <t>02/11/2020 1:46:52 PM</t>
  </si>
  <si>
    <t>02/14/2020 9:24:27 AM</t>
  </si>
  <si>
    <t>NEPA Transit Project Delivery</t>
  </si>
  <si>
    <t>Olkuch</t>
  </si>
  <si>
    <t>Birgit</t>
  </si>
  <si>
    <t>02/17/2020 12:01:18 PM</t>
  </si>
  <si>
    <t>StateWide Environmental Project Tracker (SWEPT)</t>
  </si>
  <si>
    <t>Narvaez</t>
  </si>
  <si>
    <t>Arthur</t>
  </si>
  <si>
    <t>07/11/2019 4:10:01 PM</t>
  </si>
  <si>
    <t>11/15/2019 12:53:19 PM</t>
  </si>
  <si>
    <t>Weeks</t>
  </si>
  <si>
    <t>10/22/2019 10:31:43 AM</t>
  </si>
  <si>
    <t>12/09/2019 3:59:29 PM</t>
  </si>
  <si>
    <t>Klemm</t>
  </si>
  <si>
    <t>Tyler</t>
  </si>
  <si>
    <t>07/18/2019 12:04:00 PM</t>
  </si>
  <si>
    <t>03/19/2020 5:04:05 PM</t>
  </si>
  <si>
    <t>07/11/2019 4:27:14 PM</t>
  </si>
  <si>
    <t>03/24/2020 1:12:41 PM</t>
  </si>
  <si>
    <t>08/07/2019 12:24:20 PM</t>
  </si>
  <si>
    <t>Garcia</t>
  </si>
  <si>
    <t>Carlos</t>
  </si>
  <si>
    <t>07/09/2019 1:07:33 PM</t>
  </si>
  <si>
    <t>Sheets</t>
  </si>
  <si>
    <t>07/02/2019 4:52:39 PM</t>
  </si>
  <si>
    <t>07/09/2019 4:42:55 PM</t>
  </si>
  <si>
    <t>Huynh</t>
  </si>
  <si>
    <t>Dat</t>
  </si>
  <si>
    <t>02/04/2020 11:50:46 AM</t>
  </si>
  <si>
    <t>Arguelles</t>
  </si>
  <si>
    <t>Doris</t>
  </si>
  <si>
    <t>08/20/2019 8:13:50 AM</t>
  </si>
  <si>
    <t>07/09/2019 7:31:51 AM</t>
  </si>
  <si>
    <t>Edwards</t>
  </si>
  <si>
    <t>Rhonda</t>
  </si>
  <si>
    <t>07/08/2019 11:37:29 AM</t>
  </si>
  <si>
    <t>Ferguson</t>
  </si>
  <si>
    <t>Kenneth</t>
  </si>
  <si>
    <t>11/25/2019 9:19:55 AM</t>
  </si>
  <si>
    <t>08/01/2019 4:06:55 PM</t>
  </si>
  <si>
    <t>09/05/2019 8:28:00 AM</t>
  </si>
  <si>
    <t>11/27/2019 6:56:55 AM</t>
  </si>
  <si>
    <t>09/12/2019 11:04:24 AM</t>
  </si>
  <si>
    <t>07/02/2019 3:34:44 PM</t>
  </si>
  <si>
    <t>02/25/2020 2:47:52 PM</t>
  </si>
  <si>
    <t>03/11/2020 3:44:41 PM</t>
  </si>
  <si>
    <t>02/11/2020 4:02:01 PM</t>
  </si>
  <si>
    <t>01/29/2020 10:29:57 AM</t>
  </si>
  <si>
    <t>02/10/2020 9:31:57 AM</t>
  </si>
  <si>
    <t>02/11/2020 3:26:32 PM</t>
  </si>
  <si>
    <t>03/05/2020 2:06:05 PM</t>
  </si>
  <si>
    <t>NEPA Introductory - FEIS and ROD</t>
  </si>
  <si>
    <t>12/20/2019 3:29:18 PM</t>
  </si>
  <si>
    <t>11/19/2019 8:23:17 AM</t>
  </si>
  <si>
    <t>12/13/2019 10:16:08 AM</t>
  </si>
  <si>
    <t>Armbrister</t>
  </si>
  <si>
    <t>Robert</t>
  </si>
  <si>
    <t>07/01/2019 10:52:35 AM</t>
  </si>
  <si>
    <t>08/24/2019 9:00:41 AM</t>
  </si>
  <si>
    <t>01/30/2020 12:37:36 PM</t>
  </si>
  <si>
    <t>09/05/2019 2:15:15 PM</t>
  </si>
  <si>
    <t>02/18/2020 1:09:09 PM</t>
  </si>
  <si>
    <t>01/30/2020 9:56:45 AM</t>
  </si>
  <si>
    <t>09/06/2019 1:14:52 PM</t>
  </si>
  <si>
    <t>02/28/2020 1:54:07 PM</t>
  </si>
  <si>
    <t>02/17/2020 3:24:33 PM</t>
  </si>
  <si>
    <t>12/23/2019 12:40:44 PM</t>
  </si>
  <si>
    <t>11/20/2019 8:26:25 AM</t>
  </si>
  <si>
    <t>03/09/2020 3:04:31 PM</t>
  </si>
  <si>
    <t>12/05/2019 5:23:10 PM</t>
  </si>
  <si>
    <t>Moss</t>
  </si>
  <si>
    <t>Dustie</t>
  </si>
  <si>
    <t>07/29/2019 5:29:58 PM</t>
  </si>
  <si>
    <t>03/05/2020 11:58:09 AM</t>
  </si>
  <si>
    <t>01/30/2020 9:01:25 AM</t>
  </si>
  <si>
    <t>09/06/2019 2:33:36 PM</t>
  </si>
  <si>
    <t>02/19/2020 3:22:33 PM</t>
  </si>
  <si>
    <t>02/13/2020 3:53:00 PM</t>
  </si>
  <si>
    <t>12/20/2019 4:03:48 PM</t>
  </si>
  <si>
    <t>11/20/2019 4:41:49 PM</t>
  </si>
  <si>
    <t>12/13/2019 10:37:07 AM</t>
  </si>
  <si>
    <t>04/07/2020 9:38:43 AM</t>
  </si>
  <si>
    <t>Statewide Acceleration and Transformation (SWAT) Process</t>
  </si>
  <si>
    <t>12/09/2019 4:01:15 PM</t>
  </si>
  <si>
    <t>03/23/2020 12:50:27 PM</t>
  </si>
  <si>
    <t>12/17/2019 1:55:32 PM</t>
  </si>
  <si>
    <t>03/09/2020 3:03:42 PM</t>
  </si>
  <si>
    <t>Wyman</t>
  </si>
  <si>
    <t>12/06/2019 2:31:27 PM</t>
  </si>
  <si>
    <t>08/09/2019 7:56:38 AM</t>
  </si>
  <si>
    <t>07/22/2019 8:45:10 AM</t>
  </si>
  <si>
    <t>07/10/2019 10:21:12 AM</t>
  </si>
  <si>
    <t>07/22/2019 2:05:04 PM</t>
  </si>
  <si>
    <t>02/07/2020 12:47:40 PM</t>
  </si>
  <si>
    <t>Merritt</t>
  </si>
  <si>
    <t>11/25/2019 12:32:36 PM</t>
  </si>
  <si>
    <t>11/21/2019 8:18:40 AM</t>
  </si>
  <si>
    <t>12/13/2019 11:49:55 AM</t>
  </si>
  <si>
    <t>01/30/2020 10:52:10 AM</t>
  </si>
  <si>
    <t>09/05/2019 3:48:12 PM</t>
  </si>
  <si>
    <t>02/12/2020 4:28:30 PM</t>
  </si>
  <si>
    <t>02/12/2020 11:10:40 AM</t>
  </si>
  <si>
    <t>Guttenplan</t>
  </si>
  <si>
    <t>09/06/2019 1:28:54 PM</t>
  </si>
  <si>
    <t>Klotz</t>
  </si>
  <si>
    <t>Steven</t>
  </si>
  <si>
    <t>02/19/2020 4:04:23 PM</t>
  </si>
  <si>
    <t>NEPA Introductory-Finding of No Significant Impact</t>
  </si>
  <si>
    <t>12/26/2019 9:29:42 AM</t>
  </si>
  <si>
    <t>11/19/2019 8:51:30 AM</t>
  </si>
  <si>
    <t>12/06/2019 12:06:20 PM</t>
  </si>
  <si>
    <t>12/27/2019 2:14:36 PM</t>
  </si>
  <si>
    <t>03/05/2020 11:25:38 AM</t>
  </si>
  <si>
    <t>Doherty</t>
  </si>
  <si>
    <t>Richard</t>
  </si>
  <si>
    <t>07/25/2019 3:28:02 PM</t>
  </si>
  <si>
    <t>08/24/2019 9:48:56 AM</t>
  </si>
  <si>
    <t>01/30/2020 11:21:54 AM</t>
  </si>
  <si>
    <t>09/05/2019 2:41:46 PM</t>
  </si>
  <si>
    <t>NEPA Introductory - EIS and DEIS</t>
  </si>
  <si>
    <t>12/20/2019 2:32:57 PM</t>
  </si>
  <si>
    <t>11/20/2019 8:01:12 AM</t>
  </si>
  <si>
    <t>12/06/2019 11:35:51 AM</t>
  </si>
  <si>
    <t>03/24/2020 3:05:43 PM</t>
  </si>
  <si>
    <t>03/19/2020 12:06:35 PM</t>
  </si>
  <si>
    <t>08/02/2019 12:13:24 PM</t>
  </si>
  <si>
    <t>Prugh</t>
  </si>
  <si>
    <t>Meagan</t>
  </si>
  <si>
    <t>03/11/2020 3:42:33 PM</t>
  </si>
  <si>
    <t>03/05/2020 1:28:13 PM</t>
  </si>
  <si>
    <t>10/03/2019 11:04:20 AM</t>
  </si>
  <si>
    <t>01/22/2020 2:38:56 PM</t>
  </si>
  <si>
    <t>03/10/2020 11:58:57 AM</t>
  </si>
  <si>
    <t>04/06/2020 9:51:49 AM</t>
  </si>
  <si>
    <t>First/Last Name</t>
  </si>
  <si>
    <t>Wassim Ashy</t>
  </si>
  <si>
    <t>Gina Foglia</t>
  </si>
  <si>
    <t>Douglas Reed</t>
  </si>
  <si>
    <t>Paola Leon</t>
  </si>
  <si>
    <t>Tracy Hiney</t>
  </si>
  <si>
    <t>Mariano Berrios</t>
  </si>
  <si>
    <t>Philip Stein</t>
  </si>
  <si>
    <t>Kim Kneiss</t>
  </si>
  <si>
    <t>FACUNDO MUTTE</t>
  </si>
  <si>
    <t>Sabina Borges</t>
  </si>
  <si>
    <t>Lorena Alvarez</t>
  </si>
  <si>
    <t>7/30/2019 10:31:53 AM</t>
  </si>
  <si>
    <t>7/30/2019 10:59:55 AM</t>
  </si>
  <si>
    <t>5/7/2020 12:46:35 PM</t>
  </si>
  <si>
    <t>4/3/2020 4:50:31 PM</t>
  </si>
  <si>
    <t>5/6/2020 8:13:35 AM</t>
  </si>
  <si>
    <t>5/13/2020 3:22:24 PM</t>
  </si>
  <si>
    <t>7/5/2019 1:52:02 PM</t>
  </si>
  <si>
    <t>1/15/2020 1:59:59 PM</t>
  </si>
  <si>
    <t>2/27/2020 3:26:53 PM</t>
  </si>
  <si>
    <t>3/16/2020 10:48:14 AM</t>
  </si>
  <si>
    <t>5/14/2020 10:45:01 AM</t>
  </si>
  <si>
    <t>7/30/2019 5:03:15 PM</t>
  </si>
  <si>
    <t>7/30/2019 2:20:20 PM</t>
  </si>
  <si>
    <t>5/7/2020 11:44:53 AM</t>
  </si>
  <si>
    <t>5/14/2020 10:05:50 AM</t>
  </si>
  <si>
    <t>2/27/2020 3:37:48 PM</t>
  </si>
  <si>
    <t>5/7/2020 2:03:15 PM</t>
  </si>
  <si>
    <t>5/14/2020 11:16:20 AM</t>
  </si>
  <si>
    <t>NEPA Class of Action</t>
  </si>
  <si>
    <t>Christine Haddock</t>
  </si>
  <si>
    <t>Sandeep Janwadkar</t>
  </si>
  <si>
    <t>9/30/2019 4:39:46 PM</t>
  </si>
  <si>
    <t>1/27/2020 10:18:56 AM</t>
  </si>
  <si>
    <t>4/16/2020 11:48:20 AM</t>
  </si>
  <si>
    <t>5/10/2020 11:55:06 AM</t>
  </si>
  <si>
    <t xml:space="preserve">First/Last Name </t>
  </si>
  <si>
    <t>5/10/2020 3:55:56 PM</t>
  </si>
  <si>
    <t>Justin Hall</t>
  </si>
  <si>
    <t>5/5/2020 8:13:34 AM</t>
  </si>
  <si>
    <t>5/7/2020 9:57:52 AM</t>
  </si>
  <si>
    <t>5/14/2020 11:25:42 AM</t>
  </si>
  <si>
    <t>5/7/2020 10:36:57 AM</t>
  </si>
  <si>
    <t>5/14/2020 9:36:53 AM</t>
  </si>
  <si>
    <t>Agency</t>
  </si>
  <si>
    <t>4/17/2020 4:19:52 PM</t>
  </si>
  <si>
    <t>SWEPT Type 2 CE Form</t>
  </si>
  <si>
    <t>*NOT ABLE TO REPORT METRICS AT THIS TIME</t>
  </si>
  <si>
    <t>Self Assessment Kick-Off</t>
  </si>
  <si>
    <t>Recorded Webinar</t>
  </si>
  <si>
    <t>Section 106 Programmatic Agreement 2018 Annual Report</t>
  </si>
  <si>
    <t>NEPA Environmental Document Review and Approval Process</t>
  </si>
  <si>
    <t xml:space="preserve">TRACK 1 NEPA Assignment Training </t>
  </si>
  <si>
    <t>Recorded Webinars added to Youtube at this time are not able to have metrics tracked</t>
  </si>
  <si>
    <t>7/1/2019-6/30/2020</t>
  </si>
  <si>
    <t>SWEPT Site Navigation and Overview</t>
  </si>
  <si>
    <t>SWEPT District Environ. Manager Approval of Type 1 CE</t>
  </si>
  <si>
    <t>SWEPT Type 2 Natural Resources</t>
  </si>
  <si>
    <t>SWEPT Overview and Status</t>
  </si>
  <si>
    <t>SWEPT Phase 1 Roll-Out</t>
  </si>
  <si>
    <t>SWEPT Phase 3 Roll-Out</t>
  </si>
  <si>
    <t>SWEPT What's New</t>
  </si>
  <si>
    <t>SWEPT CLEDITOR Rich Text</t>
  </si>
  <si>
    <t>SWEPT Detailed Re-Evaluation Form</t>
  </si>
  <si>
    <t>SWEPT Detailed Basic Project Setup</t>
  </si>
  <si>
    <t>SWEPT LAP</t>
  </si>
  <si>
    <t>SWEPT Minor Project Edits</t>
  </si>
  <si>
    <t>SWEPT Self-Assessment</t>
  </si>
  <si>
    <t>SWEPT Section 4(f) Tool</t>
  </si>
  <si>
    <t>Environmental Assessment</t>
  </si>
  <si>
    <t xml:space="preserve">Commitment Tracking Procedure </t>
  </si>
  <si>
    <t>Coastal Zone Consistency</t>
  </si>
  <si>
    <t>Farmlands</t>
  </si>
  <si>
    <t>PD&amp;E Scope of Services</t>
  </si>
  <si>
    <t>Protected Species</t>
  </si>
  <si>
    <t>Endangered Species Act</t>
  </si>
  <si>
    <t>Project Development Process</t>
  </si>
  <si>
    <t>Contamination in the Project Development ILT</t>
  </si>
  <si>
    <t>4(f) Training</t>
  </si>
  <si>
    <t>Wetlands</t>
  </si>
  <si>
    <t>Floodplains</t>
  </si>
  <si>
    <t>Environmental PSM Codes and Document Schedule Template</t>
  </si>
  <si>
    <t>NOT REPORTED ON FY18-FY19 TRAINING TRACKING REPORT</t>
  </si>
  <si>
    <t>Standard Scope of Services for a Combined PD&amp;E Studies</t>
  </si>
  <si>
    <t>Interchange Access Request and PD&amp;E Studies</t>
  </si>
  <si>
    <t>ETDM Process for ETAT</t>
  </si>
  <si>
    <t>ETDM Process Overview</t>
  </si>
  <si>
    <t>EST Public Access Site-General Navigation</t>
  </si>
  <si>
    <t>USACE Permit Application Expectations and Common Permit Types</t>
  </si>
  <si>
    <t>USACE</t>
  </si>
  <si>
    <t>vandana</t>
  </si>
  <si>
    <t>Nagole</t>
  </si>
  <si>
    <t>Paradiz</t>
  </si>
  <si>
    <t>rob</t>
  </si>
  <si>
    <t>lopes</t>
  </si>
  <si>
    <t>Haddle</t>
  </si>
  <si>
    <t>kenzot</t>
  </si>
  <si>
    <t>jasmin</t>
  </si>
  <si>
    <t>Ferrell</t>
  </si>
  <si>
    <t>Hickson</t>
  </si>
  <si>
    <t>Ben</t>
  </si>
  <si>
    <t>Shepherd</t>
  </si>
  <si>
    <t>Rosario</t>
  </si>
  <si>
    <t>Cardenas</t>
  </si>
  <si>
    <t>Adham</t>
  </si>
  <si>
    <t>Naiem</t>
  </si>
  <si>
    <t>Wong</t>
  </si>
  <si>
    <t>Peterson</t>
  </si>
  <si>
    <t>Anson</t>
  </si>
  <si>
    <t>Sonnett</t>
  </si>
  <si>
    <t>Robson</t>
  </si>
  <si>
    <t>charles</t>
  </si>
  <si>
    <t>Smith</t>
  </si>
  <si>
    <t>Robbert</t>
  </si>
  <si>
    <t>Gwen</t>
  </si>
  <si>
    <t>Pipkin</t>
  </si>
  <si>
    <t>Arrieta</t>
  </si>
  <si>
    <t>Miller</t>
  </si>
  <si>
    <t>Anthony</t>
  </si>
  <si>
    <t>Sfameni</t>
  </si>
  <si>
    <t>Bazemore</t>
  </si>
  <si>
    <t>Henry</t>
  </si>
  <si>
    <t>Oaikhena</t>
  </si>
  <si>
    <t>steven craig</t>
  </si>
  <si>
    <t>james</t>
  </si>
  <si>
    <t>Binod</t>
  </si>
  <si>
    <t>Basnet</t>
  </si>
  <si>
    <t>Vinitskiy-Calvo</t>
  </si>
  <si>
    <t>Alexander</t>
  </si>
  <si>
    <t>Estrada</t>
  </si>
  <si>
    <t>Kathy</t>
  </si>
  <si>
    <t>Bruner</t>
  </si>
  <si>
    <t>Virginia</t>
  </si>
  <si>
    <t>King</t>
  </si>
  <si>
    <t>Carolyn</t>
  </si>
  <si>
    <t>Malphurs</t>
  </si>
  <si>
    <t>Sue</t>
  </si>
  <si>
    <t>Maxwell</t>
  </si>
  <si>
    <t>Tamblyn</t>
  </si>
  <si>
    <t>Pedro</t>
  </si>
  <si>
    <t>Pelegrin</t>
  </si>
  <si>
    <t>Randy</t>
  </si>
  <si>
    <t>Jessica</t>
  </si>
  <si>
    <t>vanessa</t>
  </si>
  <si>
    <t>caycedo</t>
  </si>
  <si>
    <t>Lindsey</t>
  </si>
  <si>
    <t>Koren</t>
  </si>
  <si>
    <t>Aylin</t>
  </si>
  <si>
    <t>Costa</t>
  </si>
  <si>
    <t>Andy</t>
  </si>
  <si>
    <t>Kizlauskas</t>
  </si>
  <si>
    <t>Kaitlyn</t>
  </si>
  <si>
    <t>Larkin</t>
  </si>
  <si>
    <t>Etienne</t>
  </si>
  <si>
    <t>Bellemare</t>
  </si>
  <si>
    <t>Fausto</t>
  </si>
  <si>
    <t>Gomez</t>
  </si>
  <si>
    <t>Helen</t>
  </si>
  <si>
    <t>Jamie</t>
  </si>
  <si>
    <t>Polidora</t>
  </si>
  <si>
    <t>Drendel</t>
  </si>
  <si>
    <t>Khristian</t>
  </si>
  <si>
    <t>Fryer</t>
  </si>
  <si>
    <t>Georgi</t>
  </si>
  <si>
    <t>Celusnek</t>
  </si>
  <si>
    <t>Hui</t>
  </si>
  <si>
    <t>Brock</t>
  </si>
  <si>
    <t>Stephen</t>
  </si>
  <si>
    <t>Browning</t>
  </si>
  <si>
    <t>cynthia</t>
  </si>
  <si>
    <t>ovdenk</t>
  </si>
  <si>
    <t>Foor</t>
  </si>
  <si>
    <t>olivia</t>
  </si>
  <si>
    <t>bonilla</t>
  </si>
  <si>
    <t>FDOT AND CONSULTANT</t>
  </si>
  <si>
    <t>TOTALS</t>
  </si>
  <si>
    <t>EST Public Access Site-Subscribing to Proect Notifications</t>
  </si>
  <si>
    <t>EST Map Viewer Introduction</t>
  </si>
  <si>
    <t>Map Loader and Layer Tools</t>
  </si>
  <si>
    <t>My Maps</t>
  </si>
  <si>
    <t>EST Alternative Cooridor Evaluation (ACE)</t>
  </si>
  <si>
    <t>EST Class of Action (COA) Recommendation Form</t>
  </si>
  <si>
    <t>EST Project Input</t>
  </si>
  <si>
    <t>EST Project Map Editor Tool</t>
  </si>
  <si>
    <t>EST Participating and Cooperating Agencies</t>
  </si>
  <si>
    <t>EST Processing Permit and Technical Studies</t>
  </si>
  <si>
    <t>EST Preliminary Environmental Discussion (PED)</t>
  </si>
  <si>
    <t>EST Sociocultural Data Reports</t>
  </si>
  <si>
    <t>ETDM Process and EST Training for ETAT</t>
  </si>
  <si>
    <t>EST ETAT Project Reviews</t>
  </si>
  <si>
    <t>EST Invoice Module Overview</t>
  </si>
  <si>
    <t>EST ETAT Permits and Technical Studies</t>
  </si>
  <si>
    <t>EST United States Coast Guard Tool</t>
  </si>
  <si>
    <t>EST Area of Interest (IOA) Tool</t>
  </si>
  <si>
    <t>EST AOI Reports</t>
  </si>
  <si>
    <t>OEM Environmental Document Review and Approval Process</t>
  </si>
  <si>
    <t>Preliminary Environmental Discussion (PED) and Advance Notification (AN)</t>
  </si>
  <si>
    <t>FWC Regulations &amp; Processes - Fort Lauderdale</t>
  </si>
  <si>
    <t>FWC Regulations &amp; Processes-Bartow</t>
  </si>
  <si>
    <t>FWC Regulations &amp; Processes-Tallahassee</t>
  </si>
  <si>
    <t>Course Type (Instructor-led, Webinar, Recorded Webinar, Conference)</t>
  </si>
  <si>
    <t>Douglas</t>
  </si>
  <si>
    <t>3/13/2020 12:04:47 PM</t>
  </si>
  <si>
    <t>Redmon</t>
  </si>
  <si>
    <t>Shad</t>
  </si>
  <si>
    <t>Baxley</t>
  </si>
  <si>
    <t>Brandy</t>
  </si>
  <si>
    <t>04/23/2020 4:49:39 PM</t>
  </si>
  <si>
    <t>05/05/2020 10:35:55 AM</t>
  </si>
  <si>
    <t>District Four</t>
  </si>
  <si>
    <t>Oner</t>
  </si>
  <si>
    <t>Sedat</t>
  </si>
  <si>
    <t>04/28/2020 11:51:20 AM</t>
  </si>
  <si>
    <t>04/01/2020 12:33:37 PM</t>
  </si>
  <si>
    <t>Geiger</t>
  </si>
  <si>
    <t>Crystal</t>
  </si>
  <si>
    <t>05/05/2020 2:37:48 PM</t>
  </si>
  <si>
    <t>Hall</t>
  </si>
  <si>
    <t>05/05/2020 12:29:37 PM</t>
  </si>
  <si>
    <t>Hernandez</t>
  </si>
  <si>
    <t>05/14/2020 2:18:39 PM</t>
  </si>
  <si>
    <t>04/03/2020 2:36:15 PM</t>
  </si>
  <si>
    <t>04/28/2020 4:58:04 PM</t>
  </si>
  <si>
    <t>04/01/2020 1:48:38 PM</t>
  </si>
  <si>
    <t>05/05/2020 9:27:19 AM</t>
  </si>
  <si>
    <t>Hackett</t>
  </si>
  <si>
    <t>Jensen</t>
  </si>
  <si>
    <t>05/19/2020 9:41:32 PM</t>
  </si>
  <si>
    <t>05/05/2020 8:29:30 AM</t>
  </si>
  <si>
    <t>Hiney</t>
  </si>
  <si>
    <t>Tracy</t>
  </si>
  <si>
    <t>05/06/2020 8:28:21 AM</t>
  </si>
  <si>
    <t>04/13/2020 3:04:32 PM</t>
  </si>
  <si>
    <t>05/06/2020 12:50:05 PM</t>
  </si>
  <si>
    <t>Brickner</t>
  </si>
  <si>
    <t>03/01/2019 12:16:29 PM</t>
  </si>
  <si>
    <t>Colson</t>
  </si>
  <si>
    <t>Regina</t>
  </si>
  <si>
    <t>03/12/2019 2:52:08 PM</t>
  </si>
  <si>
    <t>05/08/2020 2:47:49 PM</t>
  </si>
  <si>
    <t>Houston-Thompson</t>
  </si>
  <si>
    <t>Alethea</t>
  </si>
  <si>
    <t>03/14/2019 1:12:26 PM</t>
  </si>
  <si>
    <t>Kent</t>
  </si>
  <si>
    <t>Hugh</t>
  </si>
  <si>
    <t>02/21/2019 3:18:14 PM</t>
  </si>
  <si>
    <t>06/27/2019 9:02:43 AM</t>
  </si>
  <si>
    <t>SADLER</t>
  </si>
  <si>
    <t>DAVID</t>
  </si>
  <si>
    <t>02/25/2019 2:08:00 PM</t>
  </si>
  <si>
    <t>Stettner</t>
  </si>
  <si>
    <t>Alison</t>
  </si>
  <si>
    <t>06/02/2019 4:43:15 PM</t>
  </si>
  <si>
    <t>Botts</t>
  </si>
  <si>
    <t>Charles</t>
  </si>
  <si>
    <t>01/03/2019 2:19:27 PM</t>
  </si>
  <si>
    <t>05/05/2020 10:26:18 AM</t>
  </si>
  <si>
    <t>05/19/2020 9:23:13 PM</t>
  </si>
  <si>
    <t>05/05/2020 8:55:28 AM</t>
  </si>
  <si>
    <t>Roscoe</t>
  </si>
  <si>
    <t>Roger</t>
  </si>
  <si>
    <t>05/21/2020 3:57:36 PM</t>
  </si>
  <si>
    <t>04/01/2019 9:24:27 AM</t>
  </si>
  <si>
    <t>04/06/2020 11:26:14 AM</t>
  </si>
  <si>
    <t>Martinez</t>
  </si>
  <si>
    <t>03/14/2019 10:37:43 AM</t>
  </si>
  <si>
    <t>04/29/2020 8:38:43 AM</t>
  </si>
  <si>
    <t>04/01/2020 4:44:35 PM</t>
  </si>
  <si>
    <t>Waddell</t>
  </si>
  <si>
    <t>Greer</t>
  </si>
  <si>
    <t>05/23/2019 10:33:42 AM</t>
  </si>
  <si>
    <t>05/05/2020 10:19:56 AM</t>
  </si>
  <si>
    <t>Jackson</t>
  </si>
  <si>
    <t>Mary</t>
  </si>
  <si>
    <t>05/13/2020 10:49:23 AM</t>
  </si>
  <si>
    <t>05/05/2020 9:50:03 AM</t>
  </si>
  <si>
    <t>NEPA OEM Self Assessment</t>
  </si>
  <si>
    <t>05/05/2020 11:02:26 AM</t>
  </si>
  <si>
    <t>04/06/2020 9:34:49 AM</t>
  </si>
  <si>
    <t>04/28/2020 4:53:48 PM</t>
  </si>
  <si>
    <t>04/01/2020 4:20:07 PM</t>
  </si>
  <si>
    <t>05/05/2020 12:52:28 PM</t>
  </si>
  <si>
    <t>05/06/2020 11:00:54 AM</t>
  </si>
  <si>
    <t>05/08/2020 3:26:55 PM</t>
  </si>
  <si>
    <t>Breuggeman</t>
  </si>
  <si>
    <t>Walter</t>
  </si>
  <si>
    <t>06/01/2020 3:34:22 PM</t>
  </si>
  <si>
    <t>04/29/2020 11:44:59 AM</t>
  </si>
  <si>
    <t>05/01/2020 2:02:38 PM</t>
  </si>
  <si>
    <t>Brininger</t>
  </si>
  <si>
    <t>Alicia</t>
  </si>
  <si>
    <t>06/03/2020 1:35:57 PM</t>
  </si>
  <si>
    <t>05/01/2020 1:55:30 PM</t>
  </si>
  <si>
    <t>Dalton</t>
  </si>
  <si>
    <t>05/28/2020 8:56:00 AM</t>
  </si>
  <si>
    <t>03/20/2020 11:22:00 AM</t>
  </si>
  <si>
    <t>05/07/2020 6:06:46 PM</t>
  </si>
  <si>
    <t>04/21/2020 5:37:33 PM</t>
  </si>
  <si>
    <t>04/29/2020 9:38:30 AM</t>
  </si>
  <si>
    <t>04/21/2020 8:31:47 PM</t>
  </si>
  <si>
    <t>05/18/2020 10:09:23 AM</t>
  </si>
  <si>
    <t>Kelly</t>
  </si>
  <si>
    <t>04/13/2020 4:53:20 PM</t>
  </si>
  <si>
    <t>05/01/2020 4:41:10 PM</t>
  </si>
  <si>
    <t>06/02/2020 2:52:28 PM</t>
  </si>
  <si>
    <t>Delasko-Griffin</t>
  </si>
  <si>
    <t>Martina</t>
  </si>
  <si>
    <t>04/22/2020 10:07:45 AM</t>
  </si>
  <si>
    <t>05/12/2020 11:31:30 AM</t>
  </si>
  <si>
    <t>04/28/2020 4:32:41 PM</t>
  </si>
  <si>
    <t>05/18/2020 3:22:58 PM</t>
  </si>
  <si>
    <t>Reina</t>
  </si>
  <si>
    <t>Bessie</t>
  </si>
  <si>
    <t>05/18/2020 1:47:07 PM</t>
  </si>
  <si>
    <t>FONSI Finding of No Significant Impact</t>
  </si>
  <si>
    <t>05/05/2020 11:23:24 AM</t>
  </si>
  <si>
    <t>06/04/2020 4:25:38 PM</t>
  </si>
  <si>
    <t>Debrah</t>
  </si>
  <si>
    <t>06/04/2020 4:26:30 PM</t>
  </si>
  <si>
    <t>06/03/2020 9:20:59 AM</t>
  </si>
  <si>
    <t>06/05/2020 12:57:31 PM</t>
  </si>
  <si>
    <t>05/19/2020 4:21:10 PM</t>
  </si>
  <si>
    <t>05/18/2020 4:12:02 PM</t>
  </si>
  <si>
    <t>05/26/2020 8:48:36 AM</t>
  </si>
  <si>
    <t>05/20/2020 8:58:26 AM</t>
  </si>
  <si>
    <t>04/29/2020 2:30:00 PM</t>
  </si>
  <si>
    <t>04/29/2020 3:49:36 PM</t>
  </si>
  <si>
    <t>04/29/2020 9:43:04 AM</t>
  </si>
  <si>
    <t>Adams</t>
  </si>
  <si>
    <t>Jack</t>
  </si>
  <si>
    <t>04/30/2020 4:50:25 PM</t>
  </si>
  <si>
    <t>Alton</t>
  </si>
  <si>
    <t>04/29/2020 2:09:32 PM</t>
  </si>
  <si>
    <t>04/30/2020 4:50:19 PM</t>
  </si>
  <si>
    <t>Faber</t>
  </si>
  <si>
    <t>05/05/2020 1:22:33 AM</t>
  </si>
  <si>
    <t>05/18/2020 11:26:45 AM</t>
  </si>
  <si>
    <t>Brooker</t>
  </si>
  <si>
    <t>03/13/2019 4:17:28 PM</t>
  </si>
  <si>
    <t>Easter</t>
  </si>
  <si>
    <t>Mystery</t>
  </si>
  <si>
    <t>01/24/2018 8:26:44 AM</t>
  </si>
  <si>
    <t>Donald</t>
  </si>
  <si>
    <t>04/09/2020 2:53:37 PM</t>
  </si>
  <si>
    <t>03/13/2019 2:58:12 PM</t>
  </si>
  <si>
    <t>LITTELL</t>
  </si>
  <si>
    <t>JOSEPH</t>
  </si>
  <si>
    <t>06/13/2019 11:22:43 AM</t>
  </si>
  <si>
    <t>Ott</t>
  </si>
  <si>
    <t>Anitra</t>
  </si>
  <si>
    <t>05/19/2020 4:03:05 PM</t>
  </si>
  <si>
    <t>02/26/2019 4:11:13 PM</t>
  </si>
  <si>
    <t>Goodwin</t>
  </si>
  <si>
    <t>09/04/2018 11:00:56 AM</t>
  </si>
  <si>
    <t>02/23/2018 9:17:56 AM</t>
  </si>
  <si>
    <t>Callahan</t>
  </si>
  <si>
    <t>Margaret</t>
  </si>
  <si>
    <t>07/26/2017 3:44:18 PM</t>
  </si>
  <si>
    <t>Fanfan</t>
  </si>
  <si>
    <t>Dieuverson</t>
  </si>
  <si>
    <t>04/16/2020 7:20:12 AM</t>
  </si>
  <si>
    <t>Hinton</t>
  </si>
  <si>
    <t>Ted</t>
  </si>
  <si>
    <t>06/05/2018 2:07:28 PM</t>
  </si>
  <si>
    <t>06/17/2019 2:25:26 PM</t>
  </si>
  <si>
    <t>Jungman</t>
  </si>
  <si>
    <t>Andrew</t>
  </si>
  <si>
    <t>08/09/2017 11:03:11 AM</t>
  </si>
  <si>
    <t>Mason</t>
  </si>
  <si>
    <t>Calvin</t>
  </si>
  <si>
    <t>06/28/2019 6:53:13 PM</t>
  </si>
  <si>
    <t>Miranda</t>
  </si>
  <si>
    <t>Leana</t>
  </si>
  <si>
    <t>04/11/2018 12:10:45 PM</t>
  </si>
  <si>
    <t>Nieto</t>
  </si>
  <si>
    <t>08/30/2018 11:32:45 AM</t>
  </si>
  <si>
    <t>07/17/2018 12:22:36 PM</t>
  </si>
  <si>
    <t>Cormier</t>
  </si>
  <si>
    <t>Pia</t>
  </si>
  <si>
    <t>03/13/2019 1:54:38 PM</t>
  </si>
  <si>
    <t>Kazimi</t>
  </si>
  <si>
    <t>Syed</t>
  </si>
  <si>
    <t>03/05/2018 2:41:16 PM</t>
  </si>
  <si>
    <t>LOVE</t>
  </si>
  <si>
    <t>PATRICK</t>
  </si>
  <si>
    <t>02/28/2018 4:57:56 PM</t>
  </si>
  <si>
    <t>LUONG</t>
  </si>
  <si>
    <t>TRANG</t>
  </si>
  <si>
    <t>04/02/2018 8:29:11 AM</t>
  </si>
  <si>
    <t>Sanchez</t>
  </si>
  <si>
    <t>Lesli</t>
  </si>
  <si>
    <t>03/15/2019 2:17:05 PM</t>
  </si>
  <si>
    <t>Spitz</t>
  </si>
  <si>
    <t>03/09/2018 9:41:59 AM</t>
  </si>
  <si>
    <t>03/09/2018 11:44:17 AM</t>
  </si>
  <si>
    <t>MORGAN</t>
  </si>
  <si>
    <t>08/10/2018 1:19:54 PM</t>
  </si>
  <si>
    <t>12/13/2018 9:05:33 AM</t>
  </si>
  <si>
    <t>08/14/2018 3:07:19 PM</t>
  </si>
  <si>
    <t>Phillips</t>
  </si>
  <si>
    <t>Tim</t>
  </si>
  <si>
    <t>03/11/2019 3:16:49 PM</t>
  </si>
  <si>
    <t>Romagano</t>
  </si>
  <si>
    <t>Dominic</t>
  </si>
  <si>
    <t>03/14/2019 10:22:24 AM</t>
  </si>
  <si>
    <t>Sherrard</t>
  </si>
  <si>
    <t>Kati</t>
  </si>
  <si>
    <t>03/14/2019 2:29:48 PM</t>
  </si>
  <si>
    <t>03/11/2019 1:55:16 PM</t>
  </si>
  <si>
    <t>Betancourt</t>
  </si>
  <si>
    <t>Roberto</t>
  </si>
  <si>
    <t>03/07/2018 8:22:41 AM</t>
  </si>
  <si>
    <t>03/02/2018 2:13:31 PM</t>
  </si>
  <si>
    <t>Georges</t>
  </si>
  <si>
    <t>Moise</t>
  </si>
  <si>
    <t>05/23/2018 5:08:40 PM</t>
  </si>
  <si>
    <t>03/02/2018 2:18:17 PM</t>
  </si>
  <si>
    <t>Li</t>
  </si>
  <si>
    <t>Min-Tang</t>
  </si>
  <si>
    <t>03/05/2018 12:38:59 PM</t>
  </si>
  <si>
    <t>Cesar</t>
  </si>
  <si>
    <t>02/27/2018 2:56:30 PM</t>
  </si>
  <si>
    <t>Milford</t>
  </si>
  <si>
    <t>03/02/2018 2:15:09 PM</t>
  </si>
  <si>
    <t>Patel</t>
  </si>
  <si>
    <t>Mayur</t>
  </si>
  <si>
    <t>03/05/2018 9:56:27 AM</t>
  </si>
  <si>
    <t>Cherie</t>
  </si>
  <si>
    <t>04/12/2019 3:10:06 PM</t>
  </si>
  <si>
    <t>Rushmore</t>
  </si>
  <si>
    <t>03/02/2018 2:15:31 PM</t>
  </si>
  <si>
    <t>05/29/2018 4:59:15 PM</t>
  </si>
  <si>
    <t>03/15/2019 9:26:56 AM</t>
  </si>
  <si>
    <t>District Six</t>
  </si>
  <si>
    <t>ACEVES</t>
  </si>
  <si>
    <t>SHUI</t>
  </si>
  <si>
    <t>03/05/2019 1:06:36 PM</t>
  </si>
  <si>
    <t>Acosta-Anderson</t>
  </si>
  <si>
    <t>Libertad</t>
  </si>
  <si>
    <t>03/06/2018 2:53:49 PM</t>
  </si>
  <si>
    <t>03/05/2018 3:49:04 PM</t>
  </si>
  <si>
    <t>03/07/2018 11:30:42 AM</t>
  </si>
  <si>
    <t>Cucek</t>
  </si>
  <si>
    <t>Lorena</t>
  </si>
  <si>
    <t>02/22/2018 4:03:32 PM</t>
  </si>
  <si>
    <t>05/30/2018 4:08:59 PM</t>
  </si>
  <si>
    <t>Dollery</t>
  </si>
  <si>
    <t>03/12/2019 10:44:07 AM</t>
  </si>
  <si>
    <t>Gooding</t>
  </si>
  <si>
    <t>Curtis</t>
  </si>
  <si>
    <t>10/29/2018 6:33:02 AM</t>
  </si>
  <si>
    <t>Owen</t>
  </si>
  <si>
    <t>03/05/2018 4:25:38 PM</t>
  </si>
  <si>
    <t>Rickard</t>
  </si>
  <si>
    <t>02/13/2019 8:20:39 AM</t>
  </si>
  <si>
    <t>Santiago</t>
  </si>
  <si>
    <t>Jo</t>
  </si>
  <si>
    <t>03/05/2019 2:25:43 PM</t>
  </si>
  <si>
    <t>Strong</t>
  </si>
  <si>
    <t>05/30/2018 12:39:29 PM</t>
  </si>
  <si>
    <t>Bowman</t>
  </si>
  <si>
    <t>Jenna</t>
  </si>
  <si>
    <t>05/11/2017 3:11:01 PM</t>
  </si>
  <si>
    <t>Britt-Williams</t>
  </si>
  <si>
    <t>Katherine</t>
  </si>
  <si>
    <t>04/06/2018 4:42:57 PM</t>
  </si>
  <si>
    <t>05/26/2017 3:15:32 PM</t>
  </si>
  <si>
    <t>CLEMONS</t>
  </si>
  <si>
    <t>TONJA</t>
  </si>
  <si>
    <t>06/03/2019 9:43:43 AM</t>
  </si>
  <si>
    <t>COGGINS</t>
  </si>
  <si>
    <t>HEIDI</t>
  </si>
  <si>
    <t>09/05/2018 1:07:58 PM</t>
  </si>
  <si>
    <t>Crose</t>
  </si>
  <si>
    <t>Kylee</t>
  </si>
  <si>
    <t>03/01/2018 7:26:35 AM</t>
  </si>
  <si>
    <t>01/26/2018 8:43:09 AM</t>
  </si>
  <si>
    <t>06/13/2017 2:51:54 PM</t>
  </si>
  <si>
    <t>Darren</t>
  </si>
  <si>
    <t>06/12/2019 11:46:46 AM</t>
  </si>
  <si>
    <t>Muchuruza</t>
  </si>
  <si>
    <t>Victor</t>
  </si>
  <si>
    <t>03/06/2018 9:45:00 AM</t>
  </si>
  <si>
    <t>Nakasu</t>
  </si>
  <si>
    <t>09/15/2017 3:13:33 PM</t>
  </si>
  <si>
    <t>OAKLER</t>
  </si>
  <si>
    <t>Veronica</t>
  </si>
  <si>
    <t>12/01/2017 11:01:02 AM</t>
  </si>
  <si>
    <t>Shen</t>
  </si>
  <si>
    <t>Huiwei</t>
  </si>
  <si>
    <t>03/02/2018 1:57:48 PM</t>
  </si>
  <si>
    <t>03/08/2018 1:25:36 PM</t>
  </si>
  <si>
    <t>Surles</t>
  </si>
  <si>
    <t>Pamela</t>
  </si>
  <si>
    <t>06/07/2019 10:56:24 AM</t>
  </si>
  <si>
    <t>Thompson</t>
  </si>
  <si>
    <t>Erika</t>
  </si>
  <si>
    <t>05/23/2017 4:03:47 PM</t>
  </si>
  <si>
    <t>Wells</t>
  </si>
  <si>
    <t>05/22/2017 10:18:54 AM</t>
  </si>
  <si>
    <t>Daniel</t>
  </si>
  <si>
    <t>11/12/2018 11:23:45 AM</t>
  </si>
  <si>
    <t>Valladares</t>
  </si>
  <si>
    <t>Antonio</t>
  </si>
  <si>
    <t>12/03/2018 10:28:50 AM</t>
  </si>
  <si>
    <t>Holly</t>
  </si>
  <si>
    <t>04/12/2019 1:02:38 PM</t>
  </si>
  <si>
    <t>12/26/2019 10:23:08 AM</t>
  </si>
  <si>
    <t xml:space="preserve">EST Preliminary Environmental Discussion (PED) and Advance Notification </t>
  </si>
  <si>
    <t>Natural Resources Evaluation Guidelines</t>
  </si>
  <si>
    <t>Abbott</t>
  </si>
  <si>
    <t>Allen</t>
  </si>
  <si>
    <t>Armstrong</t>
  </si>
  <si>
    <t>Stephanie</t>
  </si>
  <si>
    <t>Ascanio</t>
  </si>
  <si>
    <t>Magaly</t>
  </si>
  <si>
    <t>Beach</t>
  </si>
  <si>
    <t>Beam</t>
  </si>
  <si>
    <t>Elizabeth</t>
  </si>
  <si>
    <t>Beltre</t>
  </si>
  <si>
    <t>Silvia</t>
  </si>
  <si>
    <t>Benitez</t>
  </si>
  <si>
    <t>Lola</t>
  </si>
  <si>
    <t>Berube</t>
  </si>
  <si>
    <t>Brett</t>
  </si>
  <si>
    <t>Birdsong</t>
  </si>
  <si>
    <t>Bogardus</t>
  </si>
  <si>
    <t>Bolan</t>
  </si>
  <si>
    <t>Bollmann</t>
  </si>
  <si>
    <t>Boutwell</t>
  </si>
  <si>
    <t>Bull</t>
  </si>
  <si>
    <t>Bobby</t>
  </si>
  <si>
    <t>Calhoun</t>
  </si>
  <si>
    <t>Calvo</t>
  </si>
  <si>
    <t>Melanie</t>
  </si>
  <si>
    <t>Campbell</t>
  </si>
  <si>
    <t>Carlisle</t>
  </si>
  <si>
    <t>Carter</t>
  </si>
  <si>
    <t>Castillo</t>
  </si>
  <si>
    <t>G. Noemi</t>
  </si>
  <si>
    <t>Castro</t>
  </si>
  <si>
    <t>Cherney</t>
  </si>
  <si>
    <t>Chinault</t>
  </si>
  <si>
    <t>Chornoby</t>
  </si>
  <si>
    <t>Cribbs</t>
  </si>
  <si>
    <t>Culhane</t>
  </si>
  <si>
    <t>Barbara</t>
  </si>
  <si>
    <t>Raina</t>
  </si>
  <si>
    <t>Cyriacks</t>
  </si>
  <si>
    <t>Wendy</t>
  </si>
  <si>
    <t>Thomas</t>
  </si>
  <si>
    <t>Danu</t>
  </si>
  <si>
    <t>Nicholas</t>
  </si>
  <si>
    <t>De Cun</t>
  </si>
  <si>
    <t>Dean</t>
  </si>
  <si>
    <t>Donnelly</t>
  </si>
  <si>
    <t>Abby</t>
  </si>
  <si>
    <t>Durrance</t>
  </si>
  <si>
    <t>Susan</t>
  </si>
  <si>
    <t>Ehrlich</t>
  </si>
  <si>
    <t>Barry</t>
  </si>
  <si>
    <t>Engala</t>
  </si>
  <si>
    <t>Todd</t>
  </si>
  <si>
    <t>Escalera</t>
  </si>
  <si>
    <t>Lilliam</t>
  </si>
  <si>
    <t>Everett</t>
  </si>
  <si>
    <t>Jan</t>
  </si>
  <si>
    <t>Felts</t>
  </si>
  <si>
    <t>Paige</t>
  </si>
  <si>
    <t>Ferngren</t>
  </si>
  <si>
    <t>Freeman</t>
  </si>
  <si>
    <t>Fuentes</t>
  </si>
  <si>
    <t>Fulcher</t>
  </si>
  <si>
    <t>GRIFFIN</t>
  </si>
  <si>
    <t>Gadbois</t>
  </si>
  <si>
    <t>Garau</t>
  </si>
  <si>
    <t>Mick</t>
  </si>
  <si>
    <t>Ghani</t>
  </si>
  <si>
    <t>Imran</t>
  </si>
  <si>
    <t>Goffinet</t>
  </si>
  <si>
    <t>Gutekunst</t>
  </si>
  <si>
    <t>Harrod</t>
  </si>
  <si>
    <t>Harvey</t>
  </si>
  <si>
    <t>Hiatt</t>
  </si>
  <si>
    <t>Betsie</t>
  </si>
  <si>
    <t>Hill</t>
  </si>
  <si>
    <t>Stacy</t>
  </si>
  <si>
    <t>Horstman</t>
  </si>
  <si>
    <t>Horwitz</t>
  </si>
  <si>
    <t>Ingwersen</t>
  </si>
  <si>
    <t>Anna</t>
  </si>
  <si>
    <t>Jendrucko</t>
  </si>
  <si>
    <t>Jetha</t>
  </si>
  <si>
    <t>Nizar</t>
  </si>
  <si>
    <t>Kahoun</t>
  </si>
  <si>
    <t>Frank</t>
  </si>
  <si>
    <t>Keffer</t>
  </si>
  <si>
    <t>Keller</t>
  </si>
  <si>
    <t>Zachary</t>
  </si>
  <si>
    <t>Khan</t>
  </si>
  <si>
    <t>Nisar</t>
  </si>
  <si>
    <t>Koos</t>
  </si>
  <si>
    <t>Mary Anne</t>
  </si>
  <si>
    <t>Krebill</t>
  </si>
  <si>
    <t>Kristoff, Jr.</t>
  </si>
  <si>
    <t>Kuba</t>
  </si>
  <si>
    <t>Larson</t>
  </si>
  <si>
    <t>Dylan</t>
  </si>
  <si>
    <t>Lauck</t>
  </si>
  <si>
    <t>Sierra</t>
  </si>
  <si>
    <t>Lemieux</t>
  </si>
  <si>
    <t>Levan</t>
  </si>
  <si>
    <t>Byron</t>
  </si>
  <si>
    <t>Lewis</t>
  </si>
  <si>
    <t>Danielle</t>
  </si>
  <si>
    <t>Ley</t>
  </si>
  <si>
    <t>Rodrigo</t>
  </si>
  <si>
    <t>Loo</t>
  </si>
  <si>
    <t>Zhuan</t>
  </si>
  <si>
    <t>Looney</t>
  </si>
  <si>
    <t>Lozada</t>
  </si>
  <si>
    <t>MOHLER III</t>
  </si>
  <si>
    <t>WILLIAM</t>
  </si>
  <si>
    <t>Marcus</t>
  </si>
  <si>
    <t>McKinney</t>
  </si>
  <si>
    <t>McLeod</t>
  </si>
  <si>
    <t>Peyton</t>
  </si>
  <si>
    <t>Meador</t>
  </si>
  <si>
    <t>Melone, Jr.</t>
  </si>
  <si>
    <t>Mendez</t>
  </si>
  <si>
    <t>Alejandro</t>
  </si>
  <si>
    <t>Mendieta</t>
  </si>
  <si>
    <t>Ramon</t>
  </si>
  <si>
    <t>Menke</t>
  </si>
  <si>
    <t>Phil</t>
  </si>
  <si>
    <t>Montgomery</t>
  </si>
  <si>
    <t>Muddle</t>
  </si>
  <si>
    <t>Kelli</t>
  </si>
  <si>
    <t>Nassar</t>
  </si>
  <si>
    <t>Rami</t>
  </si>
  <si>
    <t>Letitia</t>
  </si>
  <si>
    <t>Oakler</t>
  </si>
  <si>
    <t>Olbinska</t>
  </si>
  <si>
    <t>Jolanta</t>
  </si>
  <si>
    <t>Olson</t>
  </si>
  <si>
    <t>Cathy</t>
  </si>
  <si>
    <t>Owens</t>
  </si>
  <si>
    <t>Peter</t>
  </si>
  <si>
    <t>Palicka</t>
  </si>
  <si>
    <t>Michele</t>
  </si>
  <si>
    <t>Pitterson</t>
  </si>
  <si>
    <t>Shaleese</t>
  </si>
  <si>
    <t>RODRIGUEZ</t>
  </si>
  <si>
    <t>JAIRO</t>
  </si>
  <si>
    <t>Register</t>
  </si>
  <si>
    <t>Christina</t>
  </si>
  <si>
    <t>Reiter</t>
  </si>
  <si>
    <t>Melisa</t>
  </si>
  <si>
    <t>Ribaric</t>
  </si>
  <si>
    <t>Richey</t>
  </si>
  <si>
    <t>Tobi</t>
  </si>
  <si>
    <t>Riveron</t>
  </si>
  <si>
    <t>Jasmani</t>
  </si>
  <si>
    <t>Roberts</t>
  </si>
  <si>
    <t>Ross</t>
  </si>
  <si>
    <t>Colleen</t>
  </si>
  <si>
    <t>Rowe</t>
  </si>
  <si>
    <t>Hannah</t>
  </si>
  <si>
    <t>Ruby Julien</t>
  </si>
  <si>
    <t>Savaro</t>
  </si>
  <si>
    <t>Savio</t>
  </si>
  <si>
    <t>Kristi</t>
  </si>
  <si>
    <t>Scheda</t>
  </si>
  <si>
    <t>Sandy</t>
  </si>
  <si>
    <t>Schneider</t>
  </si>
  <si>
    <t>Sciarrino</t>
  </si>
  <si>
    <t>Gregory</t>
  </si>
  <si>
    <t>Selly</t>
  </si>
  <si>
    <t>Sharifabad</t>
  </si>
  <si>
    <t>Dinyar</t>
  </si>
  <si>
    <t>Shipley</t>
  </si>
  <si>
    <t>Sinn</t>
  </si>
  <si>
    <t>Sirmans</t>
  </si>
  <si>
    <t>Stannard</t>
  </si>
  <si>
    <t>Keith</t>
  </si>
  <si>
    <t>Tonjes</t>
  </si>
  <si>
    <t>Traversa</t>
  </si>
  <si>
    <t>Tremain</t>
  </si>
  <si>
    <t>Kendra</t>
  </si>
  <si>
    <t>VanDerHeyden</t>
  </si>
  <si>
    <t>Vazquez</t>
  </si>
  <si>
    <t>Juan</t>
  </si>
  <si>
    <t>Voelker</t>
  </si>
  <si>
    <t>Wallace</t>
  </si>
  <si>
    <t>Wang</t>
  </si>
  <si>
    <t>Bao-Ying</t>
  </si>
  <si>
    <t>Whtiman</t>
  </si>
  <si>
    <t>Williams</t>
  </si>
  <si>
    <t>Yee Fong</t>
  </si>
  <si>
    <t>Shereen</t>
  </si>
  <si>
    <t>Young</t>
  </si>
  <si>
    <t>Zimmer</t>
  </si>
  <si>
    <t>Beth</t>
  </si>
  <si>
    <t>besoner</t>
  </si>
  <si>
    <t>mark</t>
  </si>
  <si>
    <t>fine</t>
  </si>
  <si>
    <t>kelley</t>
  </si>
  <si>
    <t>shannon</t>
  </si>
  <si>
    <t>pagan</t>
  </si>
  <si>
    <t>xavier</t>
  </si>
  <si>
    <t>turley</t>
  </si>
  <si>
    <t>david</t>
  </si>
  <si>
    <t>vann</t>
  </si>
  <si>
    <t>alan</t>
  </si>
  <si>
    <t>walker</t>
  </si>
  <si>
    <t>josey</t>
  </si>
  <si>
    <t>06/10/2020 11:18:13 AM</t>
  </si>
  <si>
    <t>06/11/2020 4:12:19 PM</t>
  </si>
  <si>
    <t>AYALA</t>
  </si>
  <si>
    <t>Abd-Elrahman</t>
  </si>
  <si>
    <t>Yasmine</t>
  </si>
  <si>
    <t>Abraham</t>
  </si>
  <si>
    <t>Jesten</t>
  </si>
  <si>
    <t>Adkison</t>
  </si>
  <si>
    <t>Traci</t>
  </si>
  <si>
    <t>Albarracin</t>
  </si>
  <si>
    <t>Diana</t>
  </si>
  <si>
    <t>Chad</t>
  </si>
  <si>
    <t>Amato</t>
  </si>
  <si>
    <t>Andersen</t>
  </si>
  <si>
    <t>Mariben</t>
  </si>
  <si>
    <t>Anderson</t>
  </si>
  <si>
    <t>Ashby</t>
  </si>
  <si>
    <t>Barber</t>
  </si>
  <si>
    <t>Barkdoll</t>
  </si>
  <si>
    <t>Baumaister</t>
  </si>
  <si>
    <t>Bayne</t>
  </si>
  <si>
    <t>Aubyn</t>
  </si>
  <si>
    <t>Belrose</t>
  </si>
  <si>
    <t>Henri</t>
  </si>
  <si>
    <t>Bennis</t>
  </si>
  <si>
    <t>Bloomfield</t>
  </si>
  <si>
    <t>Boes</t>
  </si>
  <si>
    <t>Bogen</t>
  </si>
  <si>
    <t>Kirk</t>
  </si>
  <si>
    <t>Bonyani</t>
  </si>
  <si>
    <t>Gina</t>
  </si>
  <si>
    <t>Booth</t>
  </si>
  <si>
    <t>Kristee</t>
  </si>
  <si>
    <t>Borjas</t>
  </si>
  <si>
    <t>Jesus</t>
  </si>
  <si>
    <t>Boucle</t>
  </si>
  <si>
    <t>Julio</t>
  </si>
  <si>
    <t>Bowen</t>
  </si>
  <si>
    <t>Brantley</t>
  </si>
  <si>
    <t>Bryant</t>
  </si>
  <si>
    <t>Brennan</t>
  </si>
  <si>
    <t>Annette</t>
  </si>
  <si>
    <t>Brissett</t>
  </si>
  <si>
    <t>Lorin</t>
  </si>
  <si>
    <t>Brooks</t>
  </si>
  <si>
    <t>Bruno</t>
  </si>
  <si>
    <t>Carrero</t>
  </si>
  <si>
    <t>Rodney</t>
  </si>
  <si>
    <t>Cerreta</t>
  </si>
  <si>
    <t>Chambless</t>
  </si>
  <si>
    <t>Chastain</t>
  </si>
  <si>
    <t>Ciabatti</t>
  </si>
  <si>
    <t>Mattias</t>
  </si>
  <si>
    <t>Cissell</t>
  </si>
  <si>
    <t>Clawges</t>
  </si>
  <si>
    <t>Priscila</t>
  </si>
  <si>
    <t>Colagene Bermudez</t>
  </si>
  <si>
    <t>Josenie</t>
  </si>
  <si>
    <t>Coleman</t>
  </si>
  <si>
    <t>Colmenares</t>
  </si>
  <si>
    <t>Combs</t>
  </si>
  <si>
    <t>Dick</t>
  </si>
  <si>
    <t>Contreras</t>
  </si>
  <si>
    <t>Rosa</t>
  </si>
  <si>
    <t>Coons</t>
  </si>
  <si>
    <t>Correa-Verdejo</t>
  </si>
  <si>
    <t>Rosana</t>
  </si>
  <si>
    <t>Cotton</t>
  </si>
  <si>
    <t>Croft</t>
  </si>
  <si>
    <t>Vilma</t>
  </si>
  <si>
    <t>Crooks</t>
  </si>
  <si>
    <t>Enrique</t>
  </si>
  <si>
    <t>Cunningham</t>
  </si>
  <si>
    <t>DAVIS</t>
  </si>
  <si>
    <t>DESIREE</t>
  </si>
  <si>
    <t>Daggett</t>
  </si>
  <si>
    <t>Adrianne</t>
  </si>
  <si>
    <t>Madelene</t>
  </si>
  <si>
    <t>Dangel</t>
  </si>
  <si>
    <t>DeForge</t>
  </si>
  <si>
    <t>DeWitt</t>
  </si>
  <si>
    <t>Decuir</t>
  </si>
  <si>
    <t>Lance</t>
  </si>
  <si>
    <t>Del Mastro</t>
  </si>
  <si>
    <t>Deronvil</t>
  </si>
  <si>
    <t>Olsen</t>
  </si>
  <si>
    <t>Desai</t>
  </si>
  <si>
    <t>Abhijeet</t>
  </si>
  <si>
    <t>Dockins</t>
  </si>
  <si>
    <t>Domenech</t>
  </si>
  <si>
    <t>Donahoo</t>
  </si>
  <si>
    <t>Sean</t>
  </si>
  <si>
    <t>Donn</t>
  </si>
  <si>
    <t>Gary L.</t>
  </si>
  <si>
    <t>Dorweiler</t>
  </si>
  <si>
    <t>Dykstra</t>
  </si>
  <si>
    <t>Earp</t>
  </si>
  <si>
    <t>Eason</t>
  </si>
  <si>
    <t>Ebur</t>
  </si>
  <si>
    <t>Andrea</t>
  </si>
  <si>
    <t>El-Aassar</t>
  </si>
  <si>
    <t>Euscher</t>
  </si>
  <si>
    <t>Dallas</t>
  </si>
  <si>
    <t>Fallaha</t>
  </si>
  <si>
    <t>Sam</t>
  </si>
  <si>
    <t>Farash</t>
  </si>
  <si>
    <t>Farris</t>
  </si>
  <si>
    <t>Trent</t>
  </si>
  <si>
    <t>Fasiska</t>
  </si>
  <si>
    <t>Feagle</t>
  </si>
  <si>
    <t>Brooke</t>
  </si>
  <si>
    <t>Ffrench</t>
  </si>
  <si>
    <t>Khalilah</t>
  </si>
  <si>
    <t>Fields</t>
  </si>
  <si>
    <t>Reshawn</t>
  </si>
  <si>
    <t>Finck</t>
  </si>
  <si>
    <t>Bob</t>
  </si>
  <si>
    <t>Fortunas</t>
  </si>
  <si>
    <t>Fox</t>
  </si>
  <si>
    <t>Craig</t>
  </si>
  <si>
    <t>Freedman</t>
  </si>
  <si>
    <t>Colista</t>
  </si>
  <si>
    <t>Gallagher</t>
  </si>
  <si>
    <t>Gehrke</t>
  </si>
  <si>
    <t>Gilbert</t>
  </si>
  <si>
    <t>Glenn</t>
  </si>
  <si>
    <t>Mauricio</t>
  </si>
  <si>
    <t>Goss</t>
  </si>
  <si>
    <t>Marcel</t>
  </si>
  <si>
    <t>Gotmare</t>
  </si>
  <si>
    <t>Aniruddha</t>
  </si>
  <si>
    <t>Griffett</t>
  </si>
  <si>
    <t>Selena</t>
  </si>
  <si>
    <t>Greg</t>
  </si>
  <si>
    <t>Hallstrand</t>
  </si>
  <si>
    <t>Karl</t>
  </si>
  <si>
    <t>Hammack</t>
  </si>
  <si>
    <t>Don</t>
  </si>
  <si>
    <t>Hao</t>
  </si>
  <si>
    <t>Su</t>
  </si>
  <si>
    <t>Harris</t>
  </si>
  <si>
    <t>DJuan</t>
  </si>
  <si>
    <t>Harter</t>
  </si>
  <si>
    <t>Hartz</t>
  </si>
  <si>
    <t>Robyn</t>
  </si>
  <si>
    <t>Healey</t>
  </si>
  <si>
    <t>Heeg</t>
  </si>
  <si>
    <t>Helms</t>
  </si>
  <si>
    <t>Henzel</t>
  </si>
  <si>
    <t>Heywood</t>
  </si>
  <si>
    <t>Jazlyn</t>
  </si>
  <si>
    <t>Hills</t>
  </si>
  <si>
    <t>Travis</t>
  </si>
  <si>
    <t>Hodgson</t>
  </si>
  <si>
    <t>Martha</t>
  </si>
  <si>
    <t>Holtzhausen</t>
  </si>
  <si>
    <t>Julia</t>
  </si>
  <si>
    <t>Hossan</t>
  </si>
  <si>
    <t>Md Sakoat</t>
  </si>
  <si>
    <t>Howerton</t>
  </si>
  <si>
    <t>Clinton</t>
  </si>
  <si>
    <t>Hubbard</t>
  </si>
  <si>
    <t>Hussein</t>
  </si>
  <si>
    <t>Akram</t>
  </si>
  <si>
    <t>Hutchinson</t>
  </si>
  <si>
    <t>Ispass</t>
  </si>
  <si>
    <t>Marc</t>
  </si>
  <si>
    <t>Jacquin</t>
  </si>
  <si>
    <t>Jimenez Urena</t>
  </si>
  <si>
    <t>Ivan</t>
  </si>
  <si>
    <t>Ginny</t>
  </si>
  <si>
    <t>Jung</t>
  </si>
  <si>
    <t>Rax</t>
  </si>
  <si>
    <t>Karacic</t>
  </si>
  <si>
    <t>Steve</t>
  </si>
  <si>
    <t>Keating</t>
  </si>
  <si>
    <t>Tarra</t>
  </si>
  <si>
    <t>Kern</t>
  </si>
  <si>
    <t>Kilgore</t>
  </si>
  <si>
    <t>Jenn</t>
  </si>
  <si>
    <t>Felicia</t>
  </si>
  <si>
    <t>Kotari</t>
  </si>
  <si>
    <t>Naresh</t>
  </si>
  <si>
    <t>Kovasckitz</t>
  </si>
  <si>
    <t>Liz</t>
  </si>
  <si>
    <t>Kramer</t>
  </si>
  <si>
    <t>Krane</t>
  </si>
  <si>
    <t>LANGLASS</t>
  </si>
  <si>
    <t>FREDERICK</t>
  </si>
  <si>
    <t>LEON</t>
  </si>
  <si>
    <t>PAOLA</t>
  </si>
  <si>
    <t>LOO</t>
  </si>
  <si>
    <t>ZHUAN</t>
  </si>
  <si>
    <t>LaRiche</t>
  </si>
  <si>
    <t>Chaz</t>
  </si>
  <si>
    <t>Lacey</t>
  </si>
  <si>
    <t>Lasher</t>
  </si>
  <si>
    <t>Laurent</t>
  </si>
  <si>
    <t>Taylor</t>
  </si>
  <si>
    <t>Leidy</t>
  </si>
  <si>
    <t>Leonard</t>
  </si>
  <si>
    <t>Locke</t>
  </si>
  <si>
    <t>Nadia</t>
  </si>
  <si>
    <t>Losaria</t>
  </si>
  <si>
    <t>Lucas</t>
  </si>
  <si>
    <t>Kelsey</t>
  </si>
  <si>
    <t>MacDonald</t>
  </si>
  <si>
    <t>Manso</t>
  </si>
  <si>
    <t>Julieta</t>
  </si>
  <si>
    <t>Marquardt</t>
  </si>
  <si>
    <t>Matusik</t>
  </si>
  <si>
    <t>Angela</t>
  </si>
  <si>
    <t>Meinecke</t>
  </si>
  <si>
    <t>Blake</t>
  </si>
  <si>
    <t>Melendez</t>
  </si>
  <si>
    <t>Nikki</t>
  </si>
  <si>
    <t>Vincent</t>
  </si>
  <si>
    <t>Mills</t>
  </si>
  <si>
    <t>Mobley</t>
  </si>
  <si>
    <t>June</t>
  </si>
  <si>
    <t>Monroe</t>
  </si>
  <si>
    <t>S Maize</t>
  </si>
  <si>
    <t>Monroy</t>
  </si>
  <si>
    <t>Carmen</t>
  </si>
  <si>
    <t>Moore</t>
  </si>
  <si>
    <t>Morris</t>
  </si>
  <si>
    <t>Trish</t>
  </si>
  <si>
    <t>Morgan</t>
  </si>
  <si>
    <t>Moyle</t>
  </si>
  <si>
    <t>Lorraine</t>
  </si>
  <si>
    <t>Mustafa</t>
  </si>
  <si>
    <t>Norburn</t>
  </si>
  <si>
    <t>Ortiz</t>
  </si>
  <si>
    <t>Ossi</t>
  </si>
  <si>
    <t>Robbin</t>
  </si>
  <si>
    <t>Padron</t>
  </si>
  <si>
    <t>Gaspar</t>
  </si>
  <si>
    <t>Parsons</t>
  </si>
  <si>
    <t>Melissa</t>
  </si>
  <si>
    <t>Smit</t>
  </si>
  <si>
    <t>Peate</t>
  </si>
  <si>
    <t>Marty</t>
  </si>
  <si>
    <t>Pinzon</t>
  </si>
  <si>
    <t>Ponsonby</t>
  </si>
  <si>
    <t>Prabaharan</t>
  </si>
  <si>
    <t>Nagul</t>
  </si>
  <si>
    <t>Procko-Oliveri</t>
  </si>
  <si>
    <t>Miles</t>
  </si>
  <si>
    <t>Purcell</t>
  </si>
  <si>
    <t>Adam</t>
  </si>
  <si>
    <t>Purvis</t>
  </si>
  <si>
    <t>Kyle</t>
  </si>
  <si>
    <t>Quintela</t>
  </si>
  <si>
    <t>RAININGER</t>
  </si>
  <si>
    <t>CHRISTINE</t>
  </si>
  <si>
    <t>Raffington</t>
  </si>
  <si>
    <t>Ramkissoon</t>
  </si>
  <si>
    <t>Jai</t>
  </si>
  <si>
    <t>Marlin</t>
  </si>
  <si>
    <t>George</t>
  </si>
  <si>
    <t>Richards</t>
  </si>
  <si>
    <t>Riley</t>
  </si>
  <si>
    <t>Rios</t>
  </si>
  <si>
    <t>Karla</t>
  </si>
  <si>
    <t>Ritter</t>
  </si>
  <si>
    <t>Monte</t>
  </si>
  <si>
    <t>Riverol</t>
  </si>
  <si>
    <t>Elsa</t>
  </si>
  <si>
    <t>Rogers</t>
  </si>
  <si>
    <t>Romero</t>
  </si>
  <si>
    <t>Root</t>
  </si>
  <si>
    <t>Rothrock</t>
  </si>
  <si>
    <t>Russo</t>
  </si>
  <si>
    <t>Amber</t>
  </si>
  <si>
    <t>Rydene</t>
  </si>
  <si>
    <t>Caroline</t>
  </si>
  <si>
    <t>Scarlatos</t>
  </si>
  <si>
    <t>Schaffner</t>
  </si>
  <si>
    <t>Nona</t>
  </si>
  <si>
    <t>Hank</t>
  </si>
  <si>
    <t>Schwier</t>
  </si>
  <si>
    <t>Nancy</t>
  </si>
  <si>
    <t>Shealey</t>
  </si>
  <si>
    <t>Signorelli</t>
  </si>
  <si>
    <t>Silva</t>
  </si>
  <si>
    <t>Nathan</t>
  </si>
  <si>
    <t>Simons</t>
  </si>
  <si>
    <t>Lukas</t>
  </si>
  <si>
    <t>Simpson</t>
  </si>
  <si>
    <t>Singh-White</t>
  </si>
  <si>
    <t>Alya</t>
  </si>
  <si>
    <t>Slaterpryce</t>
  </si>
  <si>
    <t>Sloup</t>
  </si>
  <si>
    <t>Racheal</t>
  </si>
  <si>
    <t>Sabrina</t>
  </si>
  <si>
    <t>Soderstrom</t>
  </si>
  <si>
    <t>Marybeth</t>
  </si>
  <si>
    <t>Somerville</t>
  </si>
  <si>
    <t>Amanetta</t>
  </si>
  <si>
    <t>Sosa</t>
  </si>
  <si>
    <t>Geysa</t>
  </si>
  <si>
    <t>Spahr</t>
  </si>
  <si>
    <t>Spanos</t>
  </si>
  <si>
    <t>Daphne</t>
  </si>
  <si>
    <t>Spirio</t>
  </si>
  <si>
    <t>Carlton</t>
  </si>
  <si>
    <t>Spohn</t>
  </si>
  <si>
    <t>Spradling</t>
  </si>
  <si>
    <t>Ernest</t>
  </si>
  <si>
    <t>Stahl</t>
  </si>
  <si>
    <t>Stone</t>
  </si>
  <si>
    <t>Gayle</t>
  </si>
  <si>
    <t>Straw</t>
  </si>
  <si>
    <t>Stys-Palasz</t>
  </si>
  <si>
    <t>Beata</t>
  </si>
  <si>
    <t>Suero</t>
  </si>
  <si>
    <t>Will</t>
  </si>
  <si>
    <t>Sullivan</t>
  </si>
  <si>
    <t>Tefel</t>
  </si>
  <si>
    <t>Teodoro</t>
  </si>
  <si>
    <t>Underwood</t>
  </si>
  <si>
    <t>Vrana</t>
  </si>
  <si>
    <t>Tammy</t>
  </si>
  <si>
    <t>Warnke</t>
  </si>
  <si>
    <t>Kimberly</t>
  </si>
  <si>
    <t>Waters</t>
  </si>
  <si>
    <t>Iris</t>
  </si>
  <si>
    <t>Wey</t>
  </si>
  <si>
    <t>Roshanna</t>
  </si>
  <si>
    <t>Widness</t>
  </si>
  <si>
    <t>Katelyn</t>
  </si>
  <si>
    <t>Wilkinson</t>
  </si>
  <si>
    <t>Cory</t>
  </si>
  <si>
    <t>Williamson</t>
  </si>
  <si>
    <t>Winter</t>
  </si>
  <si>
    <t>Yeh</t>
  </si>
  <si>
    <t>Zhang</t>
  </si>
  <si>
    <t>Zhaohan</t>
  </si>
  <si>
    <t>allen</t>
  </si>
  <si>
    <t>erica</t>
  </si>
  <si>
    <t>callender</t>
  </si>
  <si>
    <t>cheryl</t>
  </si>
  <si>
    <t>canizares</t>
  </si>
  <si>
    <t>juan</t>
  </si>
  <si>
    <t>del Sol Alonso</t>
  </si>
  <si>
    <t>Corina</t>
  </si>
  <si>
    <t>feaster</t>
  </si>
  <si>
    <t>joe</t>
  </si>
  <si>
    <t>hooks</t>
  </si>
  <si>
    <t>arthur</t>
  </si>
  <si>
    <t>koita</t>
  </si>
  <si>
    <t>aby</t>
  </si>
  <si>
    <t>maldonado</t>
  </si>
  <si>
    <t>jeanette</t>
  </si>
  <si>
    <t>murray</t>
  </si>
  <si>
    <t>esther</t>
  </si>
  <si>
    <t>phan</t>
  </si>
  <si>
    <t>trang</t>
  </si>
  <si>
    <t>reina</t>
  </si>
  <si>
    <t>bessie.</t>
  </si>
  <si>
    <t>riveros</t>
  </si>
  <si>
    <t>paola</t>
  </si>
  <si>
    <t>rodriguez</t>
  </si>
  <si>
    <t>shimer</t>
  </si>
  <si>
    <t>eric</t>
  </si>
  <si>
    <t>streelman</t>
  </si>
  <si>
    <t>amy</t>
  </si>
  <si>
    <t>toolan</t>
  </si>
  <si>
    <t>kathleen</t>
  </si>
  <si>
    <t>2020 PD&amp;E and ETDM Manual Revision Webinar</t>
  </si>
  <si>
    <t>2020 FTS PD&amp;E 101</t>
  </si>
  <si>
    <t>Sherry</t>
  </si>
  <si>
    <t>Bashar</t>
  </si>
  <si>
    <t>Junias</t>
  </si>
  <si>
    <t>Tony</t>
  </si>
  <si>
    <t>Phani</t>
  </si>
  <si>
    <t>Satya</t>
  </si>
  <si>
    <t>Fadi</t>
  </si>
  <si>
    <t>Silvana</t>
  </si>
  <si>
    <t>Merlynn</t>
  </si>
  <si>
    <t>Jeremy</t>
  </si>
  <si>
    <t>ryan</t>
  </si>
  <si>
    <t>Janice</t>
  </si>
  <si>
    <t>Arnold</t>
  </si>
  <si>
    <t>Barney</t>
  </si>
  <si>
    <t>James E.</t>
  </si>
  <si>
    <t>Tegegn</t>
  </si>
  <si>
    <t>Shirish</t>
  </si>
  <si>
    <t>Ashley Hagan</t>
  </si>
  <si>
    <t>Mario</t>
  </si>
  <si>
    <t>Shawn</t>
  </si>
  <si>
    <t>Leandro</t>
  </si>
  <si>
    <t>Lailee</t>
  </si>
  <si>
    <t>catherine</t>
  </si>
  <si>
    <t>Tylor</t>
  </si>
  <si>
    <t>Timothy</t>
  </si>
  <si>
    <t>Maggie</t>
  </si>
  <si>
    <t>Lori</t>
  </si>
  <si>
    <t>Carolina</t>
  </si>
  <si>
    <t>Erick</t>
  </si>
  <si>
    <t>Lei</t>
  </si>
  <si>
    <t>Tricia</t>
  </si>
  <si>
    <t>GEORGE</t>
  </si>
  <si>
    <t>Christian</t>
  </si>
  <si>
    <t>Catalina</t>
  </si>
  <si>
    <t>andrea</t>
  </si>
  <si>
    <t>Amarilis</t>
  </si>
  <si>
    <t>Wilner</t>
  </si>
  <si>
    <t>Evelio</t>
  </si>
  <si>
    <t>Dana</t>
  </si>
  <si>
    <t>Charesse</t>
  </si>
  <si>
    <t>sudheer</t>
  </si>
  <si>
    <t>Boon</t>
  </si>
  <si>
    <t>Pramod</t>
  </si>
  <si>
    <t>jose</t>
  </si>
  <si>
    <t>colby</t>
  </si>
  <si>
    <t>Benjamin</t>
  </si>
  <si>
    <t>BERNADETTE</t>
  </si>
  <si>
    <t>Kim</t>
  </si>
  <si>
    <t>Matias</t>
  </si>
  <si>
    <t>Shari</t>
  </si>
  <si>
    <t>Jorge</t>
  </si>
  <si>
    <t>Marline</t>
  </si>
  <si>
    <t>Samrat</t>
  </si>
  <si>
    <t>Ignacio</t>
  </si>
  <si>
    <t>Xavier</t>
  </si>
  <si>
    <t>Gabriel</t>
  </si>
  <si>
    <t>Hector</t>
  </si>
  <si>
    <t>Edgardo</t>
  </si>
  <si>
    <t>Eli</t>
  </si>
  <si>
    <t>ernest</t>
  </si>
  <si>
    <t>Michelle</t>
  </si>
  <si>
    <t>Tuy</t>
  </si>
  <si>
    <t>Tewari</t>
  </si>
  <si>
    <t>MD</t>
  </si>
  <si>
    <t>Lourdes</t>
  </si>
  <si>
    <t>Samael</t>
  </si>
  <si>
    <t>Rodel</t>
  </si>
  <si>
    <t>Harry</t>
  </si>
  <si>
    <t>Claudio</t>
  </si>
  <si>
    <t>Yanek</t>
  </si>
  <si>
    <t>lyle</t>
  </si>
  <si>
    <t>Manuel</t>
  </si>
  <si>
    <t>Saul</t>
  </si>
  <si>
    <t>Lawrence</t>
  </si>
  <si>
    <t>nick</t>
  </si>
  <si>
    <t>Conrad</t>
  </si>
  <si>
    <t>Caryn</t>
  </si>
  <si>
    <t>Bren</t>
  </si>
  <si>
    <t>Justina</t>
  </si>
  <si>
    <t>Francina</t>
  </si>
  <si>
    <t>Alice</t>
  </si>
  <si>
    <t>Arban</t>
  </si>
  <si>
    <t>Teresa</t>
  </si>
  <si>
    <t>kevin</t>
  </si>
  <si>
    <t>Ytve</t>
  </si>
  <si>
    <t>Lloyd</t>
  </si>
  <si>
    <t>Abdulkadir</t>
  </si>
  <si>
    <t>Hunter</t>
  </si>
  <si>
    <t>Blanche</t>
  </si>
  <si>
    <t>Joe</t>
  </si>
  <si>
    <t>Sharon</t>
  </si>
  <si>
    <t>Stephan</t>
  </si>
  <si>
    <t>Felix</t>
  </si>
  <si>
    <t>Josue</t>
  </si>
  <si>
    <t>Linda</t>
  </si>
  <si>
    <t>Robb</t>
  </si>
  <si>
    <t>Ray</t>
  </si>
  <si>
    <t>Levon</t>
  </si>
  <si>
    <t>Jian</t>
  </si>
  <si>
    <t>Rodolfo</t>
  </si>
  <si>
    <t>Ivanna</t>
  </si>
  <si>
    <t>naziru</t>
  </si>
  <si>
    <t>Dino</t>
  </si>
  <si>
    <t>Ana</t>
  </si>
  <si>
    <t>july</t>
  </si>
  <si>
    <t>sijong</t>
  </si>
  <si>
    <t>Christy</t>
  </si>
  <si>
    <t>Mitchell</t>
  </si>
  <si>
    <t>Philippe</t>
  </si>
  <si>
    <t>Ehsan</t>
  </si>
  <si>
    <t>suman</t>
  </si>
  <si>
    <t>Tzai-Shian 'Rax'</t>
  </si>
  <si>
    <t>Siddhartha</t>
  </si>
  <si>
    <t>Jagannatha</t>
  </si>
  <si>
    <t>REVANTH REDDY</t>
  </si>
  <si>
    <t>Eugene</t>
  </si>
  <si>
    <t>yassmine</t>
  </si>
  <si>
    <t>hector</t>
  </si>
  <si>
    <t>johnnie</t>
  </si>
  <si>
    <t>Laila</t>
  </si>
  <si>
    <t>Alyssa</t>
  </si>
  <si>
    <t>Stanley</t>
  </si>
  <si>
    <t>Kory</t>
  </si>
  <si>
    <t>Sixto</t>
  </si>
  <si>
    <t>Sergio</t>
  </si>
  <si>
    <t>RAFAEL</t>
  </si>
  <si>
    <t>sandra</t>
  </si>
  <si>
    <t>Ron</t>
  </si>
  <si>
    <t>Jermaine</t>
  </si>
  <si>
    <t>Thuc</t>
  </si>
  <si>
    <t>Raymond</t>
  </si>
  <si>
    <t>Vivian</t>
  </si>
  <si>
    <t>Luke</t>
  </si>
  <si>
    <t>Gregg</t>
  </si>
  <si>
    <t>Darrell</t>
  </si>
  <si>
    <t>Huanxi</t>
  </si>
  <si>
    <t>Feng</t>
  </si>
  <si>
    <t>Emma</t>
  </si>
  <si>
    <t>Derrick</t>
  </si>
  <si>
    <t>alexander</t>
  </si>
  <si>
    <t>Mohammed</t>
  </si>
  <si>
    <t>Belqis</t>
  </si>
  <si>
    <t>mayra</t>
  </si>
  <si>
    <t>Wes</t>
  </si>
  <si>
    <t>Autumn</t>
  </si>
  <si>
    <t>Lucio</t>
  </si>
  <si>
    <t>HILLARY</t>
  </si>
  <si>
    <t>Bernie</t>
  </si>
  <si>
    <t>Micah</t>
  </si>
  <si>
    <t>Dilip</t>
  </si>
  <si>
    <t>Yvonne</t>
  </si>
  <si>
    <t>Kris</t>
  </si>
  <si>
    <t>Rudolph Wayne</t>
  </si>
  <si>
    <t>FANG</t>
  </si>
  <si>
    <t>Suzette</t>
  </si>
  <si>
    <t>Esteban</t>
  </si>
  <si>
    <t>Duane</t>
  </si>
  <si>
    <t>Jerome</t>
  </si>
  <si>
    <t>festo</t>
  </si>
  <si>
    <t>Marha Gabriella</t>
  </si>
  <si>
    <t>Isamarie</t>
  </si>
  <si>
    <t>LUIS HUGO</t>
  </si>
  <si>
    <t>Abigail</t>
  </si>
  <si>
    <t>Kristina</t>
  </si>
  <si>
    <t>Juliana</t>
  </si>
  <si>
    <t>marwan</t>
  </si>
  <si>
    <t>Gerry</t>
  </si>
  <si>
    <t>Venkata Prashanth</t>
  </si>
  <si>
    <t>Pierre</t>
  </si>
  <si>
    <t>Gin</t>
  </si>
  <si>
    <t>Sedat Zaza</t>
  </si>
  <si>
    <t>Dara</t>
  </si>
  <si>
    <t>Zakkiyyah</t>
  </si>
  <si>
    <t>John-Mark</t>
  </si>
  <si>
    <t>Uma Maheshwar</t>
  </si>
  <si>
    <t>Edin</t>
  </si>
  <si>
    <t>Terra</t>
  </si>
  <si>
    <t>Mehul</t>
  </si>
  <si>
    <t>Nikesh</t>
  </si>
  <si>
    <t>Hiren</t>
  </si>
  <si>
    <t>Raj</t>
  </si>
  <si>
    <t>Kashmira</t>
  </si>
  <si>
    <t>Bryce</t>
  </si>
  <si>
    <t>Edil</t>
  </si>
  <si>
    <t>Orlando</t>
  </si>
  <si>
    <t>Yadira</t>
  </si>
  <si>
    <t>nelson</t>
  </si>
  <si>
    <t>Liliana</t>
  </si>
  <si>
    <t>Mohammad</t>
  </si>
  <si>
    <t>Cassie</t>
  </si>
  <si>
    <t>yougens</t>
  </si>
  <si>
    <t>Bogdan</t>
  </si>
  <si>
    <t>Javier</t>
  </si>
  <si>
    <t>Kari</t>
  </si>
  <si>
    <t>teresa</t>
  </si>
  <si>
    <t>Bryan</t>
  </si>
  <si>
    <t>Huijing</t>
  </si>
  <si>
    <t>Khaled</t>
  </si>
  <si>
    <t>Luis</t>
  </si>
  <si>
    <t>Aaron</t>
  </si>
  <si>
    <t>Sujith</t>
  </si>
  <si>
    <t>Wirat</t>
  </si>
  <si>
    <t>Abdul</t>
  </si>
  <si>
    <t>Derek</t>
  </si>
  <si>
    <t>Andre</t>
  </si>
  <si>
    <t>Geanelly</t>
  </si>
  <si>
    <t>Maurilio</t>
  </si>
  <si>
    <t>andy</t>
  </si>
  <si>
    <t>Jesse</t>
  </si>
  <si>
    <t>Patty</t>
  </si>
  <si>
    <t>Drew</t>
  </si>
  <si>
    <t>Nathalie</t>
  </si>
  <si>
    <t>Leo</t>
  </si>
  <si>
    <t>Micela</t>
  </si>
  <si>
    <t>Farzad</t>
  </si>
  <si>
    <t>Vladimir</t>
  </si>
  <si>
    <t>Carlos Ignacio</t>
  </si>
  <si>
    <t>Chelsea</t>
  </si>
  <si>
    <t>Billy</t>
  </si>
  <si>
    <t>Floyd</t>
  </si>
  <si>
    <t>Abner</t>
  </si>
  <si>
    <t>Xuezhen</t>
  </si>
  <si>
    <t>Joan</t>
  </si>
  <si>
    <t>Kunjan</t>
  </si>
  <si>
    <t>Clara</t>
  </si>
  <si>
    <t>Mamunur</t>
  </si>
  <si>
    <t>dalita</t>
  </si>
  <si>
    <t>Ellen</t>
  </si>
  <si>
    <t>Clint</t>
  </si>
  <si>
    <t>Kellie</t>
  </si>
  <si>
    <t>Weerapun</t>
  </si>
  <si>
    <t>VIKRANT</t>
  </si>
  <si>
    <t>Mandee</t>
  </si>
  <si>
    <t>Brittni</t>
  </si>
  <si>
    <t>Wayne</t>
  </si>
  <si>
    <t>Francisco</t>
  </si>
  <si>
    <t>Constanza</t>
  </si>
  <si>
    <t>Erki</t>
  </si>
  <si>
    <t>Malini</t>
  </si>
  <si>
    <t>Miguel</t>
  </si>
  <si>
    <t>Reza</t>
  </si>
  <si>
    <t>maria</t>
  </si>
  <si>
    <t>JEFF</t>
  </si>
  <si>
    <t>Yelena</t>
  </si>
  <si>
    <t>Brigida</t>
  </si>
  <si>
    <t>Ramasamy</t>
  </si>
  <si>
    <t>Georgia</t>
  </si>
  <si>
    <t>Istvan</t>
  </si>
  <si>
    <t>Cochise</t>
  </si>
  <si>
    <t>H.</t>
  </si>
  <si>
    <t>Clayton</t>
  </si>
  <si>
    <t>Sid</t>
  </si>
  <si>
    <t>Debre</t>
  </si>
  <si>
    <t>Suellen</t>
  </si>
  <si>
    <t>Victoria</t>
  </si>
  <si>
    <t>M. Bradley</t>
  </si>
  <si>
    <t>Kyaw</t>
  </si>
  <si>
    <t>Ricardo</t>
  </si>
  <si>
    <t>Jiao</t>
  </si>
  <si>
    <t>ZHONGXIN</t>
  </si>
  <si>
    <t>Sheng</t>
  </si>
  <si>
    <t>Quan</t>
  </si>
  <si>
    <t>Aguilera</t>
  </si>
  <si>
    <t>Alaghemand</t>
  </si>
  <si>
    <t>Albashir</t>
  </si>
  <si>
    <t>Aldajuste</t>
  </si>
  <si>
    <t>Allu</t>
  </si>
  <si>
    <t>Alorda</t>
  </si>
  <si>
    <t>Alsharif</t>
  </si>
  <si>
    <t>Alvarez</t>
  </si>
  <si>
    <t>Amicarelli</t>
  </si>
  <si>
    <t>Andrews</t>
  </si>
  <si>
    <t>Andujar</t>
  </si>
  <si>
    <t>Anzelone</t>
  </si>
  <si>
    <t>asmus</t>
  </si>
  <si>
    <t>Baran</t>
  </si>
  <si>
    <t>Barnes</t>
  </si>
  <si>
    <t>Barton</t>
  </si>
  <si>
    <t>Bass</t>
  </si>
  <si>
    <t>Bedini</t>
  </si>
  <si>
    <t>Bennette</t>
  </si>
  <si>
    <t>Bettis</t>
  </si>
  <si>
    <t>Beverly</t>
  </si>
  <si>
    <t>Beyene</t>
  </si>
  <si>
    <t>Bhat</t>
  </si>
  <si>
    <t>Binder</t>
  </si>
  <si>
    <t>Bissessar</t>
  </si>
  <si>
    <t>Bizzio</t>
  </si>
  <si>
    <t>Blaisel</t>
  </si>
  <si>
    <t>Blanchard</t>
  </si>
  <si>
    <t>Blunt</t>
  </si>
  <si>
    <t>Bottom</t>
  </si>
  <si>
    <t>Boulnois</t>
  </si>
  <si>
    <t>Bourne</t>
  </si>
  <si>
    <t>Brammell</t>
  </si>
  <si>
    <t>Branch</t>
  </si>
  <si>
    <t>Brasil</t>
  </si>
  <si>
    <t>Brick-Turin</t>
  </si>
  <si>
    <t>Brittian</t>
  </si>
  <si>
    <t>Broome</t>
  </si>
  <si>
    <t>Brown</t>
  </si>
  <si>
    <t>Brust</t>
  </si>
  <si>
    <t>Buck</t>
  </si>
  <si>
    <t>Bustamante</t>
  </si>
  <si>
    <t>Bustos</t>
  </si>
  <si>
    <t>Cai</t>
  </si>
  <si>
    <t>Caldwell</t>
  </si>
  <si>
    <t>CALVO, P. E.</t>
  </si>
  <si>
    <t>Camacho</t>
  </si>
  <si>
    <t>Camara</t>
  </si>
  <si>
    <t>Camilleri</t>
  </si>
  <si>
    <t>Cardoza</t>
  </si>
  <si>
    <t>Carey</t>
  </si>
  <si>
    <t>Carver</t>
  </si>
  <si>
    <t>Cejas</t>
  </si>
  <si>
    <t>Chacon</t>
  </si>
  <si>
    <t>Chang</t>
  </si>
  <si>
    <t>chao</t>
  </si>
  <si>
    <t>Chao</t>
  </si>
  <si>
    <t>Chavez</t>
  </si>
  <si>
    <t>Cheek</t>
  </si>
  <si>
    <t>Chester</t>
  </si>
  <si>
    <t>Chin</t>
  </si>
  <si>
    <t>chinta</t>
  </si>
  <si>
    <t>Chong</t>
  </si>
  <si>
    <t>Choudhary</t>
  </si>
  <si>
    <t>Clary</t>
  </si>
  <si>
    <t>clavell</t>
  </si>
  <si>
    <t>cleveland</t>
  </si>
  <si>
    <t>COREY</t>
  </si>
  <si>
    <t>Corley</t>
  </si>
  <si>
    <t>Cornelius</t>
  </si>
  <si>
    <t>Cox</t>
  </si>
  <si>
    <t>Creech</t>
  </si>
  <si>
    <t>Crego</t>
  </si>
  <si>
    <t>Crigger</t>
  </si>
  <si>
    <t>Croteau</t>
  </si>
  <si>
    <t>Cuba</t>
  </si>
  <si>
    <t>Curran</t>
  </si>
  <si>
    <t>Cutrone</t>
  </si>
  <si>
    <t>Dabson</t>
  </si>
  <si>
    <t>Daceus</t>
  </si>
  <si>
    <t>De</t>
  </si>
  <si>
    <t>de Almagro</t>
  </si>
  <si>
    <t>de la Torre</t>
  </si>
  <si>
    <t>DePasquale</t>
  </si>
  <si>
    <t>DePianta</t>
  </si>
  <si>
    <t>DeVries</t>
  </si>
  <si>
    <t>Di Donato</t>
  </si>
  <si>
    <t>Diaz</t>
  </si>
  <si>
    <t>Dieppa</t>
  </si>
  <si>
    <t>Dixon</t>
  </si>
  <si>
    <t>Donaldson</t>
  </si>
  <si>
    <t>Dornevil</t>
  </si>
  <si>
    <t>Dowling</t>
  </si>
  <si>
    <t>Driscoll</t>
  </si>
  <si>
    <t>Dubois</t>
  </si>
  <si>
    <t>duffoo</t>
  </si>
  <si>
    <t>Dugliss</t>
  </si>
  <si>
    <t>Duong</t>
  </si>
  <si>
    <t>Edmonson</t>
  </si>
  <si>
    <t>EMRAN</t>
  </si>
  <si>
    <t>Encarnacion</t>
  </si>
  <si>
    <t>Estevez</t>
  </si>
  <si>
    <t>Exposito-Ferree</t>
  </si>
  <si>
    <t>Fabro</t>
  </si>
  <si>
    <t>Farrar</t>
  </si>
  <si>
    <t>Fazio</t>
  </si>
  <si>
    <t>Feltgen</t>
  </si>
  <si>
    <t>Fernandez</t>
  </si>
  <si>
    <t>filer</t>
  </si>
  <si>
    <t>Flipse</t>
  </si>
  <si>
    <t>Fontan</t>
  </si>
  <si>
    <t>Forand</t>
  </si>
  <si>
    <t>Franco</t>
  </si>
  <si>
    <t>Fraser</t>
  </si>
  <si>
    <t>Frick</t>
  </si>
  <si>
    <t>Frick, Jr</t>
  </si>
  <si>
    <t>friederich</t>
  </si>
  <si>
    <t>Gagnon</t>
  </si>
  <si>
    <t>Gardner-Young</t>
  </si>
  <si>
    <t>Garth</t>
  </si>
  <si>
    <t>George-Nwabugwu</t>
  </si>
  <si>
    <t>Gfesser</t>
  </si>
  <si>
    <t>Gil</t>
  </si>
  <si>
    <t>Giuliani</t>
  </si>
  <si>
    <t>Gjonbibaj</t>
  </si>
  <si>
    <t>Golden</t>
  </si>
  <si>
    <t>Goluch</t>
  </si>
  <si>
    <t>Gonzalez</t>
  </si>
  <si>
    <t>Gosselin</t>
  </si>
  <si>
    <t>Granados</t>
  </si>
  <si>
    <t>green</t>
  </si>
  <si>
    <t>Greenberg</t>
  </si>
  <si>
    <t>Guerrera</t>
  </si>
  <si>
    <t>Gurr</t>
  </si>
  <si>
    <t>Hadrous</t>
  </si>
  <si>
    <t>Hambright</t>
  </si>
  <si>
    <t>Hannigan</t>
  </si>
  <si>
    <t>Hardy</t>
  </si>
  <si>
    <t>Harper</t>
  </si>
  <si>
    <t>Hatton</t>
  </si>
  <si>
    <t>Hege</t>
  </si>
  <si>
    <t>Heimburg</t>
  </si>
  <si>
    <t>Herbst</t>
  </si>
  <si>
    <t>Herman</t>
  </si>
  <si>
    <t>Herrera</t>
  </si>
  <si>
    <t>Hess</t>
  </si>
  <si>
    <t>Hicks</t>
  </si>
  <si>
    <t>Hideck</t>
  </si>
  <si>
    <t>Hiden</t>
  </si>
  <si>
    <t>Hodges</t>
  </si>
  <si>
    <t>Holland</t>
  </si>
  <si>
    <t>Hoomes</t>
  </si>
  <si>
    <t>Houppermans</t>
  </si>
  <si>
    <t>Howard</t>
  </si>
  <si>
    <t>Huang</t>
  </si>
  <si>
    <t>Hyman</t>
  </si>
  <si>
    <t>Incer</t>
  </si>
  <si>
    <t>Intriago</t>
  </si>
  <si>
    <t>Isaac</t>
  </si>
  <si>
    <t>Isidort</t>
  </si>
  <si>
    <t>Jameson</t>
  </si>
  <si>
    <t>Jayaro</t>
  </si>
  <si>
    <t>Jayroe</t>
  </si>
  <si>
    <t>Jeffers</t>
  </si>
  <si>
    <t>jimenez</t>
  </si>
  <si>
    <t>Jimenez</t>
  </si>
  <si>
    <t>Jin</t>
  </si>
  <si>
    <t>jo</t>
  </si>
  <si>
    <t>Johnstone</t>
  </si>
  <si>
    <t>Jolicoeur</t>
  </si>
  <si>
    <t>Jorges</t>
  </si>
  <si>
    <t>Joud</t>
  </si>
  <si>
    <t>juluru</t>
  </si>
  <si>
    <t>Justice</t>
  </si>
  <si>
    <t>Kamath</t>
  </si>
  <si>
    <t>Katkuri</t>
  </si>
  <si>
    <t>KATTA</t>
  </si>
  <si>
    <t>Kelsay</t>
  </si>
  <si>
    <t>Kemp</t>
  </si>
  <si>
    <t>Kenty</t>
  </si>
  <si>
    <t>Khashper</t>
  </si>
  <si>
    <t>Khiri</t>
  </si>
  <si>
    <t>kinda</t>
  </si>
  <si>
    <t>kirkland</t>
  </si>
  <si>
    <t>Kirkpatrick</t>
  </si>
  <si>
    <t>Kitchen</t>
  </si>
  <si>
    <t>Klein</t>
  </si>
  <si>
    <t>Kleinfelt</t>
  </si>
  <si>
    <t>Kline</t>
  </si>
  <si>
    <t>Knepper</t>
  </si>
  <si>
    <t>Kolluru</t>
  </si>
  <si>
    <t>Koval</t>
  </si>
  <si>
    <t>Kunkel</t>
  </si>
  <si>
    <t>Labiste</t>
  </si>
  <si>
    <t>LAGOS</t>
  </si>
  <si>
    <t>lamb</t>
  </si>
  <si>
    <t>Laubach</t>
  </si>
  <si>
    <t>Lauk</t>
  </si>
  <si>
    <t>Layne</t>
  </si>
  <si>
    <t>Le</t>
  </si>
  <si>
    <t>Lemus</t>
  </si>
  <si>
    <t>Letts</t>
  </si>
  <si>
    <t>Lindstrom</t>
  </si>
  <si>
    <t>Liu</t>
  </si>
  <si>
    <t>Lochrane</t>
  </si>
  <si>
    <t>Lofye</t>
  </si>
  <si>
    <t>Long</t>
  </si>
  <si>
    <t>Loyed</t>
  </si>
  <si>
    <t>Lue</t>
  </si>
  <si>
    <t>Lutz</t>
  </si>
  <si>
    <t>Mabrich</t>
  </si>
  <si>
    <t>mackey</t>
  </si>
  <si>
    <t>Maggio</t>
  </si>
  <si>
    <t>Majboor</t>
  </si>
  <si>
    <t>manrique</t>
  </si>
  <si>
    <t>Mansfield</t>
  </si>
  <si>
    <t>Manzano</t>
  </si>
  <si>
    <t>Markham</t>
  </si>
  <si>
    <t>Marsey</t>
  </si>
  <si>
    <t>Martinage</t>
  </si>
  <si>
    <t>MARTINEZ</t>
  </si>
  <si>
    <t>Masing</t>
  </si>
  <si>
    <t>Massaquoi</t>
  </si>
  <si>
    <t>Massaro</t>
  </si>
  <si>
    <t>Matange</t>
  </si>
  <si>
    <t>Maulini</t>
  </si>
  <si>
    <t>McCall</t>
  </si>
  <si>
    <t>McClellan</t>
  </si>
  <si>
    <t>McGilvray</t>
  </si>
  <si>
    <t>McGrail</t>
  </si>
  <si>
    <t>McKirdy</t>
  </si>
  <si>
    <t>McLennon</t>
  </si>
  <si>
    <t>MEI</t>
  </si>
  <si>
    <t>Melgar</t>
  </si>
  <si>
    <t>Meneses</t>
  </si>
  <si>
    <t>Merine</t>
  </si>
  <si>
    <t>Merrell</t>
  </si>
  <si>
    <t>Merson</t>
  </si>
  <si>
    <t>Midkiff</t>
  </si>
  <si>
    <t>mjogolo</t>
  </si>
  <si>
    <t>Molina-Corbin</t>
  </si>
  <si>
    <t>Monreal</t>
  </si>
  <si>
    <t>MONSALVE</t>
  </si>
  <si>
    <t>Mora</t>
  </si>
  <si>
    <t>Morales</t>
  </si>
  <si>
    <t>Morrow</t>
  </si>
  <si>
    <t>Mosquera</t>
  </si>
  <si>
    <t>Mountcastle</t>
  </si>
  <si>
    <t>Moyers</t>
  </si>
  <si>
    <t>mufleh</t>
  </si>
  <si>
    <t>Mullings</t>
  </si>
  <si>
    <t>Mulvey</t>
  </si>
  <si>
    <t>Muppana</t>
  </si>
  <si>
    <t>Naranjo</t>
  </si>
  <si>
    <t>Navaille</t>
  </si>
  <si>
    <t>Neddeff</t>
  </si>
  <si>
    <t>Ng</t>
  </si>
  <si>
    <t>Nichols</t>
  </si>
  <si>
    <t>Norsworthy</t>
  </si>
  <si>
    <t>O'Laughlin</t>
  </si>
  <si>
    <t>Omran</t>
  </si>
  <si>
    <t>Ortega-Rosales</t>
  </si>
  <si>
    <t>Osher</t>
  </si>
  <si>
    <t>Osuigwe</t>
  </si>
  <si>
    <t>Paderni</t>
  </si>
  <si>
    <t>Page</t>
  </si>
  <si>
    <t>Palacios</t>
  </si>
  <si>
    <t>Pallapolu</t>
  </si>
  <si>
    <t>Palmar</t>
  </si>
  <si>
    <t>Panfil</t>
  </si>
  <si>
    <t>Papitto</t>
  </si>
  <si>
    <t>Parish</t>
  </si>
  <si>
    <t>Park</t>
  </si>
  <si>
    <t>Paskauskas</t>
  </si>
  <si>
    <t>Paulk</t>
  </si>
  <si>
    <t>Peacher</t>
  </si>
  <si>
    <t>Pearson</t>
  </si>
  <si>
    <t>Peduzzi</t>
  </si>
  <si>
    <t>Pena</t>
  </si>
  <si>
    <t>Penate</t>
  </si>
  <si>
    <t>Penfield</t>
  </si>
  <si>
    <t>Perez</t>
  </si>
  <si>
    <t>perez</t>
  </si>
  <si>
    <t>peronto</t>
  </si>
  <si>
    <t>Perry</t>
  </si>
  <si>
    <t>Pervez</t>
  </si>
  <si>
    <t>Piatkowski</t>
  </si>
  <si>
    <t>Piche</t>
  </si>
  <si>
    <t>Pierce</t>
  </si>
  <si>
    <t>pierre</t>
  </si>
  <si>
    <t>Piorkowski</t>
  </si>
  <si>
    <t>Ponce</t>
  </si>
  <si>
    <t>Powers</t>
  </si>
  <si>
    <t>Preslar</t>
  </si>
  <si>
    <t>Prindiville</t>
  </si>
  <si>
    <t>Pucker</t>
  </si>
  <si>
    <t>puckett</t>
  </si>
  <si>
    <t>Pumphrey</t>
  </si>
  <si>
    <t>Putnam</t>
  </si>
  <si>
    <t>Qiang</t>
  </si>
  <si>
    <t>Quigley</t>
  </si>
  <si>
    <t>Quinones</t>
  </si>
  <si>
    <t>Ramadan</t>
  </si>
  <si>
    <t>Ramos</t>
  </si>
  <si>
    <t>Randell</t>
  </si>
  <si>
    <t>Rank</t>
  </si>
  <si>
    <t>Rapolu</t>
  </si>
  <si>
    <t>Ratanawetchasit</t>
  </si>
  <si>
    <t>Rauf</t>
  </si>
  <si>
    <t>Raw</t>
  </si>
  <si>
    <t>Reaume</t>
  </si>
  <si>
    <t>Reiding</t>
  </si>
  <si>
    <t>Reveron</t>
  </si>
  <si>
    <t>Reyes</t>
  </si>
  <si>
    <t>Rhoades III</t>
  </si>
  <si>
    <t>Richardson</t>
  </si>
  <si>
    <t>Richterkessing</t>
  </si>
  <si>
    <t>Richters</t>
  </si>
  <si>
    <t>Rising IV</t>
  </si>
  <si>
    <t>Roark</t>
  </si>
  <si>
    <t>Rodgers</t>
  </si>
  <si>
    <t>Rogas</t>
  </si>
  <si>
    <t>Rojas</t>
  </si>
  <si>
    <t>Rosell</t>
  </si>
  <si>
    <t>Rossi</t>
  </si>
  <si>
    <t>Rouhani</t>
  </si>
  <si>
    <t>Ryziw</t>
  </si>
  <si>
    <t>Saint Rome</t>
  </si>
  <si>
    <t>Salzano</t>
  </si>
  <si>
    <t>Samuels</t>
  </si>
  <si>
    <t>Santana</t>
  </si>
  <si>
    <t>Sarasqueta</t>
  </si>
  <si>
    <t>schappel, Sr PE</t>
  </si>
  <si>
    <t>Scheid</t>
  </si>
  <si>
    <t>Schmid</t>
  </si>
  <si>
    <t>Schwartz</t>
  </si>
  <si>
    <t>Scurry</t>
  </si>
  <si>
    <t>Sedwick</t>
  </si>
  <si>
    <t>Senter</t>
  </si>
  <si>
    <t>Serbanescu</t>
  </si>
  <si>
    <t>Serrano</t>
  </si>
  <si>
    <t>Shea</t>
  </si>
  <si>
    <t>Shlyakov</t>
  </si>
  <si>
    <t>Shukla</t>
  </si>
  <si>
    <t>Sidan</t>
  </si>
  <si>
    <t>Siddiqui</t>
  </si>
  <si>
    <t>Simonovski</t>
  </si>
  <si>
    <t>Singh</t>
  </si>
  <si>
    <t>Skelton</t>
  </si>
  <si>
    <t>Slaton</t>
  </si>
  <si>
    <t>Sliger</t>
  </si>
  <si>
    <t>Small</t>
  </si>
  <si>
    <t>smalley</t>
  </si>
  <si>
    <t>Socarras</t>
  </si>
  <si>
    <t>Soloka</t>
  </si>
  <si>
    <t>Somohano</t>
  </si>
  <si>
    <t>Sotomayor</t>
  </si>
  <si>
    <t>Springer</t>
  </si>
  <si>
    <t>Spurgeon</t>
  </si>
  <si>
    <t>Sriboonlue</t>
  </si>
  <si>
    <t>SRIVASTAVA</t>
  </si>
  <si>
    <t>Stastny</t>
  </si>
  <si>
    <t>Steele</t>
  </si>
  <si>
    <t>Stefanik</t>
  </si>
  <si>
    <t>Stewart</t>
  </si>
  <si>
    <t>Stokes</t>
  </si>
  <si>
    <t>Suarez</t>
  </si>
  <si>
    <t>Swaminathan</t>
  </si>
  <si>
    <t>Swann</t>
  </si>
  <si>
    <t>Swanton</t>
  </si>
  <si>
    <t>Tamayo</t>
  </si>
  <si>
    <t>Taromi</t>
  </si>
  <si>
    <t>Templeman</t>
  </si>
  <si>
    <t>Tesone</t>
  </si>
  <si>
    <t>Thomasson</t>
  </si>
  <si>
    <t>tovar-altimari</t>
  </si>
  <si>
    <t>Towry</t>
  </si>
  <si>
    <t>Towson</t>
  </si>
  <si>
    <t>Trebitz</t>
  </si>
  <si>
    <t>TRIM</t>
  </si>
  <si>
    <t>Trull</t>
  </si>
  <si>
    <t>Tsengas</t>
  </si>
  <si>
    <t>Turnage</t>
  </si>
  <si>
    <t>Tyuryayeva</t>
  </si>
  <si>
    <t>Vandoornik</t>
  </si>
  <si>
    <t>Velarde</t>
  </si>
  <si>
    <t>Venkatesan</t>
  </si>
  <si>
    <t>VInce</t>
  </si>
  <si>
    <t>Virag</t>
  </si>
  <si>
    <t>Wabi</t>
  </si>
  <si>
    <t>Wadley</t>
  </si>
  <si>
    <t>Ward</t>
  </si>
  <si>
    <t>Watkins</t>
  </si>
  <si>
    <t>Webb</t>
  </si>
  <si>
    <t>Wence</t>
  </si>
  <si>
    <t>Westcott</t>
  </si>
  <si>
    <t>Whichard</t>
  </si>
  <si>
    <t>Widholm</t>
  </si>
  <si>
    <t>Wilkins</t>
  </si>
  <si>
    <t>Wilson</t>
  </si>
  <si>
    <t>Wimberly</t>
  </si>
  <si>
    <t>Win</t>
  </si>
  <si>
    <t>Winters</t>
  </si>
  <si>
    <t>Wiswell</t>
  </si>
  <si>
    <t>Woods</t>
  </si>
  <si>
    <t>Wright</t>
  </si>
  <si>
    <t>Wu</t>
  </si>
  <si>
    <t>WU</t>
  </si>
  <si>
    <t>Yang</t>
  </si>
  <si>
    <t>Yesbeck</t>
  </si>
  <si>
    <t>Yuan</t>
  </si>
  <si>
    <t>Zalneraitis</t>
  </si>
  <si>
    <t>Zea</t>
  </si>
  <si>
    <t>Zhao</t>
  </si>
  <si>
    <t>Aimelis</t>
  </si>
  <si>
    <t>David S.</t>
  </si>
  <si>
    <t>CHARLES</t>
  </si>
  <si>
    <t>William F</t>
  </si>
  <si>
    <t>Jeffery</t>
  </si>
  <si>
    <t>Edgar</t>
  </si>
  <si>
    <t>Alfredo</t>
  </si>
  <si>
    <t>Laurella</t>
  </si>
  <si>
    <t>Carmelle</t>
  </si>
  <si>
    <t>Giancarlo</t>
  </si>
  <si>
    <t>Khanh Uyen</t>
  </si>
  <si>
    <t>Jacques</t>
  </si>
  <si>
    <t>VILMA</t>
  </si>
  <si>
    <t>Manny</t>
  </si>
  <si>
    <t>Ming</t>
  </si>
  <si>
    <t>Guy</t>
  </si>
  <si>
    <t>Arpita</t>
  </si>
  <si>
    <t>Hoel</t>
  </si>
  <si>
    <t>Chowdhury</t>
  </si>
  <si>
    <t>Larry</t>
  </si>
  <si>
    <t>Trevor</t>
  </si>
  <si>
    <t>Junior</t>
  </si>
  <si>
    <t>Shavonne</t>
  </si>
  <si>
    <t>Jiangchuan</t>
  </si>
  <si>
    <t>Alexandar</t>
  </si>
  <si>
    <t>Mariana</t>
  </si>
  <si>
    <t>EHSAN</t>
  </si>
  <si>
    <t>Tahmina</t>
  </si>
  <si>
    <t>Przemyslaw</t>
  </si>
  <si>
    <t>Viet</t>
  </si>
  <si>
    <t>Jake</t>
  </si>
  <si>
    <t>Luis Carlos</t>
  </si>
  <si>
    <t>Jinyan</t>
  </si>
  <si>
    <t>Madhu</t>
  </si>
  <si>
    <t>Nanea</t>
  </si>
  <si>
    <t>Marilyn</t>
  </si>
  <si>
    <t>Liliana P</t>
  </si>
  <si>
    <t>Willson</t>
  </si>
  <si>
    <t>Lazaro</t>
  </si>
  <si>
    <t>Marceau</t>
  </si>
  <si>
    <t>Daryl</t>
  </si>
  <si>
    <t>William J</t>
  </si>
  <si>
    <t>Jill</t>
  </si>
  <si>
    <t>Elia</t>
  </si>
  <si>
    <t>Valentine</t>
  </si>
  <si>
    <t>Hamley</t>
  </si>
  <si>
    <t>Davy</t>
  </si>
  <si>
    <t>Natacha</t>
  </si>
  <si>
    <t>Md Sharikur</t>
  </si>
  <si>
    <t>Ramesh</t>
  </si>
  <si>
    <t>Darryl</t>
  </si>
  <si>
    <t>Xenia</t>
  </si>
  <si>
    <t>Emanuelle</t>
  </si>
  <si>
    <t>Olguita</t>
  </si>
  <si>
    <t>Hari</t>
  </si>
  <si>
    <t>Cris</t>
  </si>
  <si>
    <t>Jorge I.</t>
  </si>
  <si>
    <t>Dillon</t>
  </si>
  <si>
    <t>Alberto</t>
  </si>
  <si>
    <t>Vanessa</t>
  </si>
  <si>
    <t>Eric Scott</t>
  </si>
  <si>
    <t>Ye</t>
  </si>
  <si>
    <t>Curlene</t>
  </si>
  <si>
    <t>Cristina</t>
  </si>
  <si>
    <t>JIAO</t>
  </si>
  <si>
    <t>L. Diane</t>
  </si>
  <si>
    <t>Renee</t>
  </si>
  <si>
    <t>Gail</t>
  </si>
  <si>
    <t>Wanyang</t>
  </si>
  <si>
    <t>Baris</t>
  </si>
  <si>
    <t>Aiah</t>
  </si>
  <si>
    <t>Ralph</t>
  </si>
  <si>
    <t>Donghang</t>
  </si>
  <si>
    <t>orlando</t>
  </si>
  <si>
    <t>steven</t>
  </si>
  <si>
    <t>kim</t>
  </si>
  <si>
    <t>ramon</t>
  </si>
  <si>
    <t>Acosta-Rivera</t>
  </si>
  <si>
    <t>Alfonso Ochoa</t>
  </si>
  <si>
    <t>Ard</t>
  </si>
  <si>
    <t>BAKER</t>
  </si>
  <si>
    <t>Bateman</t>
  </si>
  <si>
    <t>Baumann</t>
  </si>
  <si>
    <t>Bermudez Arbona</t>
  </si>
  <si>
    <t>Bieber</t>
  </si>
  <si>
    <t>Biggs</t>
  </si>
  <si>
    <t>Bitar</t>
  </si>
  <si>
    <t>Bogner</t>
  </si>
  <si>
    <t>Borello</t>
  </si>
  <si>
    <t>Brizard</t>
  </si>
  <si>
    <t>Brunelle</t>
  </si>
  <si>
    <t>Budik</t>
  </si>
  <si>
    <t>Canuteson</t>
  </si>
  <si>
    <t>Carlson</t>
  </si>
  <si>
    <t>Carrigan</t>
  </si>
  <si>
    <t>Chadee</t>
  </si>
  <si>
    <t>Cole</t>
  </si>
  <si>
    <t>Colon</t>
  </si>
  <si>
    <t>Curioni</t>
  </si>
  <si>
    <t>Czerniejewski</t>
  </si>
  <si>
    <t>Dang</t>
  </si>
  <si>
    <t>Daugharty</t>
  </si>
  <si>
    <t>Deckers</t>
  </si>
  <si>
    <t>Defrant</t>
  </si>
  <si>
    <t>Dornelus</t>
  </si>
  <si>
    <t>Dorsey</t>
  </si>
  <si>
    <t>Doustmohammadi</t>
  </si>
  <si>
    <t>Dube</t>
  </si>
  <si>
    <t>ELORDI</t>
  </si>
  <si>
    <t>Earhart</t>
  </si>
  <si>
    <t>Ellis</t>
  </si>
  <si>
    <t>Elmore</t>
  </si>
  <si>
    <t>Eppler</t>
  </si>
  <si>
    <t>Fabrizio</t>
  </si>
  <si>
    <t>Figueroa</t>
  </si>
  <si>
    <t>Flores</t>
  </si>
  <si>
    <t>Fong</t>
  </si>
  <si>
    <t>Francis</t>
  </si>
  <si>
    <t>Galloway</t>
  </si>
  <si>
    <t>Gao</t>
  </si>
  <si>
    <t>Garr</t>
  </si>
  <si>
    <t>Gibbs</t>
  </si>
  <si>
    <t>Gladson</t>
  </si>
  <si>
    <t>Guha</t>
  </si>
  <si>
    <t>Guido</t>
  </si>
  <si>
    <t>Guillen</t>
  </si>
  <si>
    <t>Gyorog</t>
  </si>
  <si>
    <t>Haider</t>
  </si>
  <si>
    <t>Harriett</t>
  </si>
  <si>
    <t>Hawkins</t>
  </si>
  <si>
    <t>Heron</t>
  </si>
  <si>
    <t>Hovis</t>
  </si>
  <si>
    <t>Hoyte-Rene</t>
  </si>
  <si>
    <t>Hu</t>
  </si>
  <si>
    <t>Hymowitz</t>
  </si>
  <si>
    <t>Iordanov</t>
  </si>
  <si>
    <t>Iordanova</t>
  </si>
  <si>
    <t>JOUD</t>
  </si>
  <si>
    <t>Jett</t>
  </si>
  <si>
    <t>Judson</t>
  </si>
  <si>
    <t>Junqueira Hevia</t>
  </si>
  <si>
    <t>Kopp</t>
  </si>
  <si>
    <t>Kreisle</t>
  </si>
  <si>
    <t>Kristoff</t>
  </si>
  <si>
    <t>Kuzlo</t>
  </si>
  <si>
    <t>Lanier</t>
  </si>
  <si>
    <t>Latchum</t>
  </si>
  <si>
    <t>Ledford</t>
  </si>
  <si>
    <t>Lopez, Sr</t>
  </si>
  <si>
    <t>Lu</t>
  </si>
  <si>
    <t>Madaram</t>
  </si>
  <si>
    <t>Marcial</t>
  </si>
  <si>
    <t>Markwei</t>
  </si>
  <si>
    <t>McBurney</t>
  </si>
  <si>
    <t>Mercedes</t>
  </si>
  <si>
    <t>Mesa</t>
  </si>
  <si>
    <t>Michel</t>
  </si>
  <si>
    <t>Mogollon</t>
  </si>
  <si>
    <t>Muench</t>
  </si>
  <si>
    <t>Mulbarger</t>
  </si>
  <si>
    <t>Nobles</t>
  </si>
  <si>
    <t>Nunez</t>
  </si>
  <si>
    <t>O'Keefe</t>
  </si>
  <si>
    <t>ODea</t>
  </si>
  <si>
    <t>Onuigboh</t>
  </si>
  <si>
    <t>PAPITTO</t>
  </si>
  <si>
    <t>Pacheco</t>
  </si>
  <si>
    <t>Palmer</t>
  </si>
  <si>
    <t>Parker</t>
  </si>
  <si>
    <t>Placide</t>
  </si>
  <si>
    <t>Radecki</t>
  </si>
  <si>
    <t>Rahman</t>
  </si>
  <si>
    <t>Reddolu</t>
  </si>
  <si>
    <t>Reese</t>
  </si>
  <si>
    <t>Robinson</t>
  </si>
  <si>
    <t>Roggio</t>
  </si>
  <si>
    <t>SHAFIK</t>
  </si>
  <si>
    <t>Sabagh</t>
  </si>
  <si>
    <t>Salkapuram</t>
  </si>
  <si>
    <t>Schappel, Sr PE</t>
  </si>
  <si>
    <t>Schlottman</t>
  </si>
  <si>
    <t>Schooley</t>
  </si>
  <si>
    <t>Sevilla</t>
  </si>
  <si>
    <t>Sharp</t>
  </si>
  <si>
    <t>Skitka</t>
  </si>
  <si>
    <t>Spatafora</t>
  </si>
  <si>
    <t>St. George</t>
  </si>
  <si>
    <t>Tao</t>
  </si>
  <si>
    <t>Tirado</t>
  </si>
  <si>
    <t>Torres-Reyes</t>
  </si>
  <si>
    <t>Upchurch</t>
  </si>
  <si>
    <t>Valido</t>
  </si>
  <si>
    <t>Wantman</t>
  </si>
  <si>
    <t>Wild</t>
  </si>
  <si>
    <t>Wolczynski</t>
  </si>
  <si>
    <t>Yalim</t>
  </si>
  <si>
    <t>Yassin</t>
  </si>
  <si>
    <t>Yoder</t>
  </si>
  <si>
    <t>Zayas-Morales</t>
  </si>
  <si>
    <t>cordero</t>
  </si>
  <si>
    <t>douglas</t>
  </si>
  <si>
    <t>graham</t>
  </si>
  <si>
    <t>linne</t>
  </si>
  <si>
    <t>pineres</t>
  </si>
  <si>
    <t>sierra</t>
  </si>
  <si>
    <t>2020 FTS PD&amp;E and ETDM Updates 2020</t>
  </si>
  <si>
    <t>D1 Project Delivery Coordination -To FWC</t>
  </si>
  <si>
    <t>Wakulla - Project Delivery Coordination - To FWC</t>
  </si>
  <si>
    <t xml:space="preserve">NOTE:Recorded Webinars added to FDOT YouTube Channel-unable to receive metrics at this time.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</si>
</sst>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 x14ac:knownFonts="1"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9"/>
      <color rgb="FF000000"/>
      <name val="Calibri"/>
      <family val="2"/>
    </font>
    <font>
      <sz val="9"/>
      <color rgb="FF000000"/>
      <name val="Calibri"/>
      <family val="2"/>
    </font>
    <font>
      <u/>
      <sz val="11"/>
      <color theme="10"/>
      <name val="Calibri"/>
      <family val="2"/>
      <scheme val="minor"/>
    </font>
    <font>
      <b/>
      <sz val="9"/>
      <color rgb="FF000000"/>
      <name val="Calibri"/>
      <family val="2"/>
    </font>
    <font>
      <sz val="10"/>
      <color rgb="FF000000"/>
      <name val="Calibri"/>
      <family val="2"/>
    </font>
    <font>
      <b/>
      <sz val="9"/>
      <color rgb="FF000000"/>
      <name val="Calibri"/>
      <family val="2"/>
      <scheme val="minor"/>
    </font>
    <font>
      <sz val="9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10"/>
      <color rgb="FF000000"/>
      <name val="Calibri"/>
      <family val="2"/>
    </font>
    <font>
      <b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</font>
    <font>
      <sz val="10"/>
      <color rgb="FFFF0000"/>
      <name val="Calibri"/>
      <family val="2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sz val="11"/>
      <name val="Arial Unicode MS"/>
    </font>
  </fonts>
  <fills count="42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FDB5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4">
    <xf numFmtId="0" fontId="0" fillId="0" borderId="0" applyBorder="0"/>
    <xf numFmtId="0" fontId="3" fillId="0" borderId="0"/>
    <xf numFmtId="0" fontId="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1" fillId="0" borderId="8" applyNumberFormat="0" applyFill="0" applyAlignment="0" applyProtection="0"/>
    <xf numFmtId="0" fontId="22" fillId="0" borderId="9" applyNumberFormat="0" applyFill="0" applyAlignment="0" applyProtection="0"/>
    <xf numFmtId="0" fontId="22" fillId="0" borderId="0" applyNumberFormat="0" applyFill="0" applyBorder="0" applyAlignment="0" applyProtection="0"/>
    <xf numFmtId="0" fontId="23" fillId="6" borderId="0" applyNumberFormat="0" applyBorder="0" applyAlignment="0" applyProtection="0"/>
    <xf numFmtId="0" fontId="24" fillId="7" borderId="0" applyNumberFormat="0" applyBorder="0" applyAlignment="0" applyProtection="0"/>
    <xf numFmtId="0" fontId="25" fillId="8" borderId="0" applyNumberFormat="0" applyBorder="0" applyAlignment="0" applyProtection="0"/>
    <xf numFmtId="0" fontId="26" fillId="9" borderId="10" applyNumberFormat="0" applyAlignment="0" applyProtection="0"/>
    <xf numFmtId="0" fontId="27" fillId="10" borderId="11" applyNumberFormat="0" applyAlignment="0" applyProtection="0"/>
    <xf numFmtId="0" fontId="28" fillId="10" borderId="10" applyNumberFormat="0" applyAlignment="0" applyProtection="0"/>
    <xf numFmtId="0" fontId="29" fillId="0" borderId="12" applyNumberFormat="0" applyFill="0" applyAlignment="0" applyProtection="0"/>
    <xf numFmtId="0" fontId="30" fillId="11" borderId="13" applyNumberFormat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15" applyNumberFormat="0" applyFill="0" applyAlignment="0" applyProtection="0"/>
    <xf numFmtId="0" fontId="34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34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34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34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34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34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35" fillId="0" borderId="0"/>
    <xf numFmtId="0" fontId="2" fillId="12" borderId="14" applyNumberFormat="0" applyFont="0" applyAlignment="0" applyProtection="0"/>
    <xf numFmtId="0" fontId="1" fillId="12" borderId="14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</cellStyleXfs>
  <cellXfs count="208">
    <xf numFmtId="0" fontId="0" fillId="0" borderId="0" xfId="0" applyNumberFormat="1" applyFill="1" applyAlignment="1" applyProtection="1"/>
    <xf numFmtId="0" fontId="7" fillId="0" borderId="0" xfId="0" applyNumberFormat="1" applyFont="1" applyFill="1" applyAlignment="1" applyProtection="1">
      <alignment horizontal="left" vertical="top"/>
    </xf>
    <xf numFmtId="0" fontId="5" fillId="0" borderId="0" xfId="0" applyNumberFormat="1" applyFont="1" applyFill="1" applyAlignment="1" applyProtection="1">
      <alignment horizontal="center" vertical="top"/>
    </xf>
    <xf numFmtId="0" fontId="4" fillId="0" borderId="0" xfId="0" applyNumberFormat="1" applyFont="1" applyFill="1" applyAlignment="1" applyProtection="1">
      <alignment horizontal="left" vertical="top"/>
    </xf>
    <xf numFmtId="0" fontId="5" fillId="0" borderId="0" xfId="0" applyNumberFormat="1" applyFont="1" applyFill="1" applyAlignment="1" applyProtection="1">
      <alignment horizontal="left" vertical="top"/>
    </xf>
    <xf numFmtId="0" fontId="8" fillId="0" borderId="0" xfId="0" applyNumberFormat="1" applyFont="1" applyFill="1" applyAlignment="1" applyProtection="1"/>
    <xf numFmtId="0" fontId="8" fillId="0" borderId="0" xfId="0" applyFont="1"/>
    <xf numFmtId="0" fontId="9" fillId="0" borderId="0" xfId="0" applyNumberFormat="1" applyFont="1" applyFill="1" applyAlignment="1" applyProtection="1"/>
    <xf numFmtId="0" fontId="5" fillId="0" borderId="0" xfId="0" applyNumberFormat="1" applyFont="1" applyFill="1" applyAlignment="1" applyProtection="1"/>
    <xf numFmtId="14" fontId="10" fillId="0" borderId="0" xfId="0" applyNumberFormat="1" applyFont="1" applyFill="1" applyAlignment="1" applyProtection="1">
      <alignment horizontal="left"/>
    </xf>
    <xf numFmtId="0" fontId="11" fillId="0" borderId="0" xfId="0" applyNumberFormat="1" applyFont="1" applyFill="1" applyAlignment="1" applyProtection="1">
      <alignment horizontal="left"/>
    </xf>
    <xf numFmtId="0" fontId="7" fillId="0" borderId="0" xfId="0" applyNumberFormat="1" applyFont="1" applyFill="1" applyAlignment="1" applyProtection="1"/>
    <xf numFmtId="0" fontId="12" fillId="0" borderId="0" xfId="0" applyNumberFormat="1" applyFont="1" applyFill="1" applyAlignment="1" applyProtection="1"/>
    <xf numFmtId="0" fontId="11" fillId="0" borderId="0" xfId="0" applyNumberFormat="1" applyFont="1" applyFill="1" applyAlignment="1" applyProtection="1"/>
    <xf numFmtId="14" fontId="11" fillId="0" borderId="0" xfId="0" applyNumberFormat="1" applyFont="1" applyFill="1" applyAlignment="1" applyProtection="1">
      <alignment horizontal="left"/>
    </xf>
    <xf numFmtId="0" fontId="9" fillId="0" borderId="0" xfId="0" applyNumberFormat="1" applyFont="1" applyFill="1" applyAlignment="1" applyProtection="1">
      <alignment horizontal="left"/>
    </xf>
    <xf numFmtId="0" fontId="11" fillId="0" borderId="0" xfId="0" applyNumberFormat="1" applyFont="1" applyFill="1" applyAlignment="1" applyProtection="1">
      <alignment horizontal="left" vertical="top"/>
    </xf>
    <xf numFmtId="0" fontId="5" fillId="0" borderId="0" xfId="0" applyFont="1"/>
    <xf numFmtId="0" fontId="13" fillId="0" borderId="0" xfId="0" applyFont="1"/>
    <xf numFmtId="0" fontId="13" fillId="0" borderId="0" xfId="0" applyFont="1" applyFill="1"/>
    <xf numFmtId="0" fontId="7" fillId="0" borderId="0" xfId="0" applyFont="1" applyFill="1"/>
    <xf numFmtId="0" fontId="5" fillId="0" borderId="0" xfId="0" applyNumberFormat="1" applyFont="1" applyFill="1" applyAlignment="1" applyProtection="1">
      <alignment horizontal="center"/>
    </xf>
    <xf numFmtId="0" fontId="5" fillId="5" borderId="1" xfId="0" applyFont="1" applyFill="1" applyBorder="1" applyAlignment="1">
      <alignment horizontal="left"/>
    </xf>
    <xf numFmtId="0" fontId="5" fillId="0" borderId="1" xfId="0" applyFont="1" applyBorder="1" applyAlignment="1">
      <alignment horizontal="left"/>
    </xf>
    <xf numFmtId="0" fontId="12" fillId="5" borderId="1" xfId="0" applyFont="1" applyFill="1" applyBorder="1"/>
    <xf numFmtId="0" fontId="8" fillId="5" borderId="1" xfId="0" applyFont="1" applyFill="1" applyBorder="1" applyAlignment="1">
      <alignment horizontal="left"/>
    </xf>
    <xf numFmtId="0" fontId="8" fillId="5" borderId="1" xfId="0" applyFont="1" applyFill="1" applyBorder="1"/>
    <xf numFmtId="0" fontId="8" fillId="5" borderId="1" xfId="0" applyFont="1" applyFill="1" applyBorder="1" applyAlignment="1">
      <alignment horizontal="left" wrapText="1"/>
    </xf>
    <xf numFmtId="0" fontId="8" fillId="5" borderId="1" xfId="0" applyFont="1" applyFill="1" applyBorder="1" applyAlignment="1">
      <alignment horizontal="center"/>
    </xf>
    <xf numFmtId="0" fontId="8" fillId="5" borderId="1" xfId="0" applyFont="1" applyFill="1" applyBorder="1" applyAlignment="1">
      <alignment wrapText="1"/>
    </xf>
    <xf numFmtId="0" fontId="8" fillId="0" borderId="1" xfId="0" applyFont="1" applyBorder="1"/>
    <xf numFmtId="0" fontId="8" fillId="0" borderId="1" xfId="0" applyFont="1" applyBorder="1" applyAlignment="1">
      <alignment horizontal="left"/>
    </xf>
    <xf numFmtId="14" fontId="8" fillId="0" borderId="1" xfId="0" applyNumberFormat="1" applyFont="1" applyFill="1" applyBorder="1" applyAlignment="1">
      <alignment horizontal="left"/>
    </xf>
    <xf numFmtId="0" fontId="8" fillId="0" borderId="1" xfId="0" applyFont="1" applyFill="1" applyBorder="1"/>
    <xf numFmtId="0" fontId="8" fillId="0" borderId="1" xfId="0" applyFont="1" applyFill="1" applyBorder="1" applyAlignment="1">
      <alignment horizontal="left"/>
    </xf>
    <xf numFmtId="0" fontId="8" fillId="0" borderId="1" xfId="0" applyFont="1" applyFill="1" applyBorder="1" applyAlignment="1">
      <alignment horizontal="center"/>
    </xf>
    <xf numFmtId="0" fontId="12" fillId="5" borderId="1" xfId="0" applyFont="1" applyFill="1" applyBorder="1" applyAlignment="1">
      <alignment vertical="top"/>
    </xf>
    <xf numFmtId="14" fontId="8" fillId="5" borderId="1" xfId="0" applyNumberFormat="1" applyFont="1" applyFill="1" applyBorder="1" applyAlignment="1">
      <alignment horizontal="left"/>
    </xf>
    <xf numFmtId="0" fontId="12" fillId="0" borderId="0" xfId="0" applyFont="1"/>
    <xf numFmtId="0" fontId="8" fillId="3" borderId="0" xfId="0" applyNumberFormat="1" applyFont="1" applyFill="1" applyAlignment="1" applyProtection="1"/>
    <xf numFmtId="0" fontId="12" fillId="0" borderId="1" xfId="0" applyFont="1" applyBorder="1" applyAlignment="1">
      <alignment horizontal="center" vertical="top"/>
    </xf>
    <xf numFmtId="0" fontId="12" fillId="0" borderId="1" xfId="0" applyFont="1" applyBorder="1" applyAlignment="1">
      <alignment horizontal="center" vertical="top" wrapText="1"/>
    </xf>
    <xf numFmtId="0" fontId="12" fillId="5" borderId="1" xfId="0" applyFont="1" applyFill="1" applyBorder="1" applyAlignment="1">
      <alignment horizontal="center" vertical="top"/>
    </xf>
    <xf numFmtId="0" fontId="12" fillId="5" borderId="1" xfId="0" applyFont="1" applyFill="1" applyBorder="1" applyAlignment="1">
      <alignment horizontal="center" vertical="top" wrapText="1"/>
    </xf>
    <xf numFmtId="0" fontId="12" fillId="5" borderId="5" xfId="0" applyFont="1" applyFill="1" applyBorder="1" applyAlignment="1">
      <alignment horizontal="center" vertical="top"/>
    </xf>
    <xf numFmtId="0" fontId="12" fillId="0" borderId="5" xfId="0" applyNumberFormat="1" applyFont="1" applyFill="1" applyBorder="1" applyAlignment="1" applyProtection="1">
      <alignment horizontal="center" vertical="top" wrapText="1"/>
    </xf>
    <xf numFmtId="0" fontId="8" fillId="0" borderId="1" xfId="0" applyFont="1" applyBorder="1" applyAlignment="1">
      <alignment horizontal="left" vertical="top"/>
    </xf>
    <xf numFmtId="14" fontId="8" fillId="0" borderId="1" xfId="0" applyNumberFormat="1" applyFont="1" applyBorder="1" applyAlignment="1">
      <alignment horizontal="left" vertical="top"/>
    </xf>
    <xf numFmtId="0" fontId="8" fillId="0" borderId="1" xfId="0" applyFont="1" applyBorder="1" applyAlignment="1">
      <alignment horizontal="left" vertical="top" wrapText="1"/>
    </xf>
    <xf numFmtId="1" fontId="8" fillId="0" borderId="1" xfId="0" applyNumberFormat="1" applyFont="1" applyBorder="1" applyAlignment="1">
      <alignment horizontal="left" vertical="top"/>
    </xf>
    <xf numFmtId="1" fontId="8" fillId="5" borderId="1" xfId="0" applyNumberFormat="1" applyFont="1" applyFill="1" applyBorder="1" applyAlignment="1">
      <alignment horizontal="left" vertical="top"/>
    </xf>
    <xf numFmtId="1" fontId="8" fillId="0" borderId="1" xfId="0" applyNumberFormat="1" applyFont="1" applyBorder="1" applyAlignment="1">
      <alignment horizontal="right" vertical="top"/>
    </xf>
    <xf numFmtId="1" fontId="8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center" vertical="top"/>
    </xf>
    <xf numFmtId="0" fontId="7" fillId="0" borderId="1" xfId="0" applyFont="1" applyBorder="1" applyAlignment="1">
      <alignment horizontal="center" vertical="top" wrapText="1"/>
    </xf>
    <xf numFmtId="0" fontId="7" fillId="5" borderId="1" xfId="0" applyFont="1" applyFill="1" applyBorder="1" applyAlignment="1">
      <alignment horizontal="center" vertical="top"/>
    </xf>
    <xf numFmtId="0" fontId="7" fillId="5" borderId="1" xfId="0" applyFont="1" applyFill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/>
    </xf>
    <xf numFmtId="14" fontId="5" fillId="0" borderId="1" xfId="0" applyNumberFormat="1" applyFont="1" applyBorder="1" applyAlignment="1">
      <alignment horizontal="left" vertical="top"/>
    </xf>
    <xf numFmtId="0" fontId="8" fillId="2" borderId="1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center" vertical="top" wrapText="1"/>
    </xf>
    <xf numFmtId="0" fontId="5" fillId="5" borderId="1" xfId="0" applyFont="1" applyFill="1" applyBorder="1" applyAlignment="1">
      <alignment horizontal="left" vertical="top"/>
    </xf>
    <xf numFmtId="1" fontId="5" fillId="0" borderId="1" xfId="0" applyNumberFormat="1" applyFont="1" applyBorder="1" applyAlignment="1">
      <alignment horizontal="left" vertical="top"/>
    </xf>
    <xf numFmtId="0" fontId="5" fillId="0" borderId="0" xfId="0" applyNumberFormat="1" applyFont="1" applyFill="1" applyAlignment="1" applyProtection="1">
      <alignment vertical="top"/>
    </xf>
    <xf numFmtId="0" fontId="7" fillId="0" borderId="0" xfId="0" applyFont="1" applyFill="1" applyAlignment="1"/>
    <xf numFmtId="0" fontId="7" fillId="0" borderId="0" xfId="0" applyNumberFormat="1" applyFont="1" applyFill="1" applyAlignment="1" applyProtection="1">
      <alignment horizontal="center"/>
    </xf>
    <xf numFmtId="0" fontId="7" fillId="0" borderId="0" xfId="0" applyNumberFormat="1" applyFont="1" applyFill="1" applyAlignment="1" applyProtection="1">
      <alignment horizontal="left"/>
    </xf>
    <xf numFmtId="1" fontId="7" fillId="0" borderId="0" xfId="0" applyNumberFormat="1" applyFont="1" applyFill="1" applyAlignment="1" applyProtection="1">
      <alignment horizontal="left"/>
    </xf>
    <xf numFmtId="0" fontId="9" fillId="37" borderId="0" xfId="0" applyNumberFormat="1" applyFont="1" applyFill="1" applyAlignment="1" applyProtection="1">
      <alignment horizontal="left"/>
    </xf>
    <xf numFmtId="0" fontId="7" fillId="37" borderId="0" xfId="0" applyNumberFormat="1" applyFont="1" applyFill="1" applyAlignment="1" applyProtection="1">
      <alignment horizontal="left" vertical="top"/>
    </xf>
    <xf numFmtId="0" fontId="7" fillId="37" borderId="0" xfId="0" applyNumberFormat="1" applyFont="1" applyFill="1" applyAlignment="1" applyProtection="1"/>
    <xf numFmtId="0" fontId="12" fillId="38" borderId="6" xfId="0" applyFont="1" applyFill="1" applyBorder="1" applyAlignment="1">
      <alignment horizontal="center" vertical="center"/>
    </xf>
    <xf numFmtId="0" fontId="12" fillId="38" borderId="6" xfId="0" applyFont="1" applyFill="1" applyBorder="1" applyAlignment="1">
      <alignment horizontal="center" vertical="center" wrapText="1"/>
    </xf>
    <xf numFmtId="0" fontId="12" fillId="38" borderId="5" xfId="0" applyFont="1" applyFill="1" applyBorder="1" applyAlignment="1">
      <alignment horizontal="center" vertical="center" wrapText="1"/>
    </xf>
    <xf numFmtId="0" fontId="8" fillId="38" borderId="4" xfId="0" applyNumberFormat="1" applyFont="1" applyFill="1" applyBorder="1" applyAlignment="1" applyProtection="1"/>
    <xf numFmtId="0" fontId="8" fillId="38" borderId="3" xfId="0" applyNumberFormat="1" applyFont="1" applyFill="1" applyBorder="1" applyAlignment="1" applyProtection="1"/>
    <xf numFmtId="0" fontId="7" fillId="37" borderId="0" xfId="0" applyNumberFormat="1" applyFont="1" applyFill="1" applyAlignment="1" applyProtection="1">
      <alignment horizontal="center"/>
    </xf>
    <xf numFmtId="1" fontId="9" fillId="0" borderId="0" xfId="0" applyNumberFormat="1" applyFont="1" applyFill="1" applyAlignment="1" applyProtection="1">
      <alignment horizontal="left"/>
    </xf>
    <xf numFmtId="0" fontId="5" fillId="0" borderId="0" xfId="0" applyNumberFormat="1" applyFont="1" applyFill="1" applyAlignment="1" applyProtection="1">
      <alignment horizontal="left"/>
    </xf>
    <xf numFmtId="0" fontId="7" fillId="37" borderId="0" xfId="0" applyFont="1" applyFill="1"/>
    <xf numFmtId="0" fontId="7" fillId="37" borderId="0" xfId="0" applyNumberFormat="1" applyFont="1" applyFill="1" applyAlignment="1" applyProtection="1">
      <alignment horizontal="center" vertical="top"/>
    </xf>
    <xf numFmtId="0" fontId="5" fillId="4" borderId="1" xfId="0" applyFont="1" applyFill="1" applyBorder="1" applyAlignment="1">
      <alignment horizontal="left"/>
    </xf>
    <xf numFmtId="0" fontId="8" fillId="0" borderId="0" xfId="0" applyFont="1" applyFill="1"/>
    <xf numFmtId="0" fontId="14" fillId="0" borderId="0" xfId="0" applyFont="1" applyFill="1" applyBorder="1" applyAlignment="1">
      <alignment vertical="center"/>
    </xf>
    <xf numFmtId="0" fontId="5" fillId="0" borderId="0" xfId="0" applyFont="1" applyFill="1" applyBorder="1"/>
    <xf numFmtId="0" fontId="14" fillId="0" borderId="0" xfId="0" applyFont="1" applyFill="1" applyBorder="1" applyAlignment="1">
      <alignment vertical="center" wrapText="1"/>
    </xf>
    <xf numFmtId="49" fontId="10" fillId="0" borderId="0" xfId="2" applyNumberFormat="1" applyFont="1" applyFill="1" applyBorder="1" applyAlignment="1">
      <alignment vertical="center" wrapText="1"/>
    </xf>
    <xf numFmtId="49" fontId="10" fillId="0" borderId="0" xfId="2" applyNumberFormat="1" applyFont="1" applyFill="1" applyBorder="1" applyAlignment="1">
      <alignment vertical="center"/>
    </xf>
    <xf numFmtId="49" fontId="10" fillId="0" borderId="0" xfId="2" applyNumberFormat="1" applyFont="1" applyFill="1" applyBorder="1"/>
    <xf numFmtId="0" fontId="8" fillId="0" borderId="1" xfId="0" applyFont="1" applyFill="1" applyBorder="1" applyAlignment="1">
      <alignment horizontal="left" vertical="top"/>
    </xf>
    <xf numFmtId="14" fontId="8" fillId="0" borderId="1" xfId="0" applyNumberFormat="1" applyFont="1" applyFill="1" applyBorder="1" applyAlignment="1">
      <alignment horizontal="left" vertical="top"/>
    </xf>
    <xf numFmtId="0" fontId="5" fillId="0" borderId="0" xfId="0" applyNumberFormat="1" applyFont="1" applyFill="1" applyAlignment="1" applyProtection="1"/>
    <xf numFmtId="0" fontId="12" fillId="0" borderId="0" xfId="0" applyFont="1" applyFill="1" applyAlignment="1">
      <alignment vertical="top" wrapText="1"/>
    </xf>
    <xf numFmtId="0" fontId="7" fillId="0" borderId="0" xfId="0" applyNumberFormat="1" applyFont="1" applyFill="1" applyAlignment="1" applyProtection="1">
      <alignment horizontal="center" vertical="top"/>
    </xf>
    <xf numFmtId="0" fontId="5" fillId="0" borderId="0" xfId="0" applyNumberFormat="1" applyFont="1" applyFill="1" applyAlignment="1" applyProtection="1"/>
    <xf numFmtId="0" fontId="5" fillId="0" borderId="0" xfId="0" applyNumberFormat="1" applyFont="1" applyFill="1" applyAlignment="1" applyProtection="1"/>
    <xf numFmtId="0" fontId="15" fillId="38" borderId="2" xfId="0" applyFont="1" applyFill="1" applyBorder="1" applyAlignment="1">
      <alignment horizontal="center"/>
    </xf>
    <xf numFmtId="0" fontId="15" fillId="38" borderId="4" xfId="0" applyFont="1" applyFill="1" applyBorder="1" applyAlignment="1">
      <alignment horizontal="center"/>
    </xf>
    <xf numFmtId="0" fontId="15" fillId="38" borderId="3" xfId="0" applyFont="1" applyFill="1" applyBorder="1" applyAlignment="1">
      <alignment horizontal="center"/>
    </xf>
    <xf numFmtId="0" fontId="5" fillId="37" borderId="0" xfId="0" applyNumberFormat="1" applyFont="1" applyFill="1" applyAlignment="1" applyProtection="1">
      <alignment horizontal="left"/>
    </xf>
    <xf numFmtId="22" fontId="5" fillId="0" borderId="0" xfId="0" applyNumberFormat="1" applyFont="1" applyFill="1" applyAlignment="1" applyProtection="1">
      <alignment horizontal="left" vertical="top"/>
    </xf>
    <xf numFmtId="0" fontId="8" fillId="0" borderId="0" xfId="0" applyFont="1" applyFill="1" applyBorder="1" applyAlignment="1">
      <alignment horizontal="left"/>
    </xf>
    <xf numFmtId="0" fontId="8" fillId="0" borderId="0" xfId="0" applyFont="1" applyFill="1" applyBorder="1"/>
    <xf numFmtId="0" fontId="8" fillId="0" borderId="0" xfId="0" applyFont="1" applyFill="1" applyBorder="1" applyAlignment="1">
      <alignment horizontal="center"/>
    </xf>
    <xf numFmtId="0" fontId="12" fillId="0" borderId="0" xfId="0" applyFont="1" applyFill="1" applyBorder="1"/>
    <xf numFmtId="0" fontId="5" fillId="37" borderId="0" xfId="0" applyNumberFormat="1" applyFont="1" applyFill="1" applyAlignment="1" applyProtection="1"/>
    <xf numFmtId="0" fontId="5" fillId="0" borderId="0" xfId="0" applyFont="1" applyFill="1"/>
    <xf numFmtId="0" fontId="5" fillId="0" borderId="1" xfId="0" applyFont="1" applyBorder="1" applyAlignment="1">
      <alignment horizontal="left" vertical="top" wrapText="1"/>
    </xf>
    <xf numFmtId="1" fontId="5" fillId="0" borderId="1" xfId="0" applyNumberFormat="1" applyFont="1" applyFill="1" applyBorder="1" applyAlignment="1">
      <alignment horizontal="left" vertical="top"/>
    </xf>
    <xf numFmtId="1" fontId="5" fillId="5" borderId="1" xfId="0" applyNumberFormat="1" applyFont="1" applyFill="1" applyBorder="1" applyAlignment="1">
      <alignment horizontal="left" vertical="top"/>
    </xf>
    <xf numFmtId="1" fontId="5" fillId="0" borderId="1" xfId="0" applyNumberFormat="1" applyFont="1" applyBorder="1" applyAlignment="1">
      <alignment horizontal="right" vertical="top"/>
    </xf>
    <xf numFmtId="0" fontId="5" fillId="0" borderId="1" xfId="0" applyFont="1" applyBorder="1"/>
    <xf numFmtId="0" fontId="4" fillId="0" borderId="0" xfId="0" applyNumberFormat="1" applyFont="1" applyFill="1" applyAlignment="1" applyProtection="1"/>
    <xf numFmtId="0" fontId="5" fillId="0" borderId="0" xfId="0" applyFont="1" applyAlignment="1">
      <alignment horizontal="left" vertical="top"/>
    </xf>
    <xf numFmtId="1" fontId="8" fillId="0" borderId="1" xfId="0" applyNumberFormat="1" applyFont="1" applyFill="1" applyBorder="1" applyAlignment="1">
      <alignment horizontal="right"/>
    </xf>
    <xf numFmtId="14" fontId="8" fillId="0" borderId="1" xfId="0" applyNumberFormat="1" applyFont="1" applyFill="1" applyBorder="1"/>
    <xf numFmtId="1" fontId="8" fillId="0" borderId="1" xfId="0" applyNumberFormat="1" applyFont="1" applyFill="1" applyBorder="1"/>
    <xf numFmtId="1" fontId="8" fillId="0" borderId="1" xfId="0" applyNumberFormat="1" applyFont="1" applyFill="1" applyBorder="1" applyAlignment="1">
      <alignment horizontal="left" vertical="top"/>
    </xf>
    <xf numFmtId="0" fontId="8" fillId="0" borderId="1" xfId="0" applyFont="1" applyFill="1" applyBorder="1" applyAlignment="1">
      <alignment horizontal="left" vertical="top" wrapText="1"/>
    </xf>
    <xf numFmtId="1" fontId="8" fillId="0" borderId="1" xfId="0" applyNumberFormat="1" applyFont="1" applyFill="1" applyBorder="1" applyAlignment="1">
      <alignment horizontal="right" vertical="top"/>
    </xf>
    <xf numFmtId="1" fontId="8" fillId="0" borderId="1" xfId="0" applyNumberFormat="1" applyFont="1" applyFill="1" applyBorder="1" applyAlignment="1">
      <alignment horizontal="center"/>
    </xf>
    <xf numFmtId="0" fontId="8" fillId="39" borderId="1" xfId="0" applyFont="1" applyFill="1" applyBorder="1" applyAlignment="1">
      <alignment horizontal="left" vertical="top"/>
    </xf>
    <xf numFmtId="14" fontId="8" fillId="39" borderId="1" xfId="0" applyNumberFormat="1" applyFont="1" applyFill="1" applyBorder="1" applyAlignment="1">
      <alignment horizontal="left" vertical="top"/>
    </xf>
    <xf numFmtId="1" fontId="8" fillId="39" borderId="1" xfId="0" applyNumberFormat="1" applyFont="1" applyFill="1" applyBorder="1" applyAlignment="1">
      <alignment horizontal="left" vertical="top"/>
    </xf>
    <xf numFmtId="0" fontId="8" fillId="39" borderId="1" xfId="0" applyFont="1" applyFill="1" applyBorder="1" applyAlignment="1">
      <alignment horizontal="left"/>
    </xf>
    <xf numFmtId="14" fontId="8" fillId="0" borderId="1" xfId="0" applyNumberFormat="1" applyFont="1" applyFill="1" applyBorder="1" applyAlignment="1">
      <alignment horizontal="center" vertical="center"/>
    </xf>
    <xf numFmtId="0" fontId="0" fillId="0" borderId="0" xfId="0"/>
    <xf numFmtId="0" fontId="12" fillId="39" borderId="0" xfId="0" applyFont="1" applyFill="1" applyAlignment="1">
      <alignment vertical="top"/>
    </xf>
    <xf numFmtId="1" fontId="8" fillId="39" borderId="1" xfId="0" applyNumberFormat="1" applyFont="1" applyFill="1" applyBorder="1" applyAlignment="1">
      <alignment horizontal="right" vertical="top"/>
    </xf>
    <xf numFmtId="0" fontId="12" fillId="39" borderId="0" xfId="0" applyNumberFormat="1" applyFont="1" applyFill="1" applyAlignment="1" applyProtection="1"/>
    <xf numFmtId="0" fontId="18" fillId="40" borderId="4" xfId="0" applyNumberFormat="1" applyFont="1" applyFill="1" applyBorder="1" applyAlignment="1" applyProtection="1"/>
    <xf numFmtId="0" fontId="18" fillId="40" borderId="3" xfId="0" applyNumberFormat="1" applyFont="1" applyFill="1" applyBorder="1" applyAlignment="1" applyProtection="1"/>
    <xf numFmtId="0" fontId="11" fillId="39" borderId="0" xfId="0" applyNumberFormat="1" applyFont="1" applyFill="1" applyAlignment="1" applyProtection="1">
      <alignment horizontal="left"/>
    </xf>
    <xf numFmtId="0" fontId="8" fillId="39" borderId="1" xfId="0" applyNumberFormat="1" applyFont="1" applyFill="1" applyBorder="1" applyAlignment="1">
      <alignment horizontal="left" vertical="top"/>
    </xf>
    <xf numFmtId="0" fontId="12" fillId="39" borderId="1" xfId="0" applyFont="1" applyFill="1" applyBorder="1" applyAlignment="1">
      <alignment horizontal="left" vertical="top"/>
    </xf>
    <xf numFmtId="0" fontId="8" fillId="40" borderId="4" xfId="0" applyNumberFormat="1" applyFont="1" applyFill="1" applyBorder="1" applyAlignment="1" applyProtection="1"/>
    <xf numFmtId="0" fontId="8" fillId="40" borderId="3" xfId="0" applyNumberFormat="1" applyFont="1" applyFill="1" applyBorder="1" applyAlignment="1" applyProtection="1"/>
    <xf numFmtId="0" fontId="12" fillId="0" borderId="1" xfId="0" applyFont="1" applyFill="1" applyBorder="1" applyAlignment="1">
      <alignment horizontal="left" vertical="top"/>
    </xf>
    <xf numFmtId="0" fontId="12" fillId="38" borderId="1" xfId="0" applyFont="1" applyFill="1" applyBorder="1" applyAlignment="1">
      <alignment horizontal="center" vertical="center"/>
    </xf>
    <xf numFmtId="0" fontId="12" fillId="38" borderId="1" xfId="0" applyFont="1" applyFill="1" applyBorder="1" applyAlignment="1">
      <alignment horizontal="center" vertical="center" wrapText="1"/>
    </xf>
    <xf numFmtId="0" fontId="12" fillId="38" borderId="17" xfId="0" applyFont="1" applyFill="1" applyBorder="1"/>
    <xf numFmtId="1" fontId="8" fillId="38" borderId="18" xfId="0" applyNumberFormat="1" applyFont="1" applyFill="1" applyBorder="1"/>
    <xf numFmtId="1" fontId="8" fillId="38" borderId="16" xfId="0" applyNumberFormat="1" applyFont="1" applyFill="1" applyBorder="1"/>
    <xf numFmtId="0" fontId="8" fillId="0" borderId="5" xfId="0" applyFont="1" applyBorder="1" applyAlignment="1">
      <alignment horizontal="left" vertical="top"/>
    </xf>
    <xf numFmtId="0" fontId="5" fillId="39" borderId="1" xfId="0" applyFont="1" applyFill="1" applyBorder="1" applyAlignment="1">
      <alignment horizontal="left" vertical="top"/>
    </xf>
    <xf numFmtId="14" fontId="5" fillId="39" borderId="1" xfId="0" applyNumberFormat="1" applyFont="1" applyFill="1" applyBorder="1" applyAlignment="1">
      <alignment horizontal="left" vertical="top"/>
    </xf>
    <xf numFmtId="0" fontId="5" fillId="39" borderId="1" xfId="0" applyFont="1" applyFill="1" applyBorder="1" applyAlignment="1">
      <alignment horizontal="left"/>
    </xf>
    <xf numFmtId="1" fontId="5" fillId="39" borderId="1" xfId="0" applyNumberFormat="1" applyFont="1" applyFill="1" applyBorder="1" applyAlignment="1">
      <alignment horizontal="right" vertical="top"/>
    </xf>
    <xf numFmtId="1" fontId="5" fillId="39" borderId="1" xfId="0" applyNumberFormat="1" applyFont="1" applyFill="1" applyBorder="1" applyAlignment="1">
      <alignment horizontal="left" vertical="top"/>
    </xf>
    <xf numFmtId="0" fontId="37" fillId="0" borderId="0" xfId="0" applyFont="1" applyAlignment="1">
      <alignment horizontal="justify"/>
    </xf>
    <xf numFmtId="0" fontId="10" fillId="0" borderId="0" xfId="0" applyFont="1" applyAlignment="1">
      <alignment horizontal="justify"/>
    </xf>
    <xf numFmtId="0" fontId="10" fillId="0" borderId="0" xfId="0" applyFont="1" applyAlignment="1">
      <alignment horizontal="center"/>
    </xf>
    <xf numFmtId="0" fontId="13" fillId="37" borderId="0" xfId="0" applyFont="1" applyFill="1" applyAlignment="1">
      <alignment horizontal="justify"/>
    </xf>
    <xf numFmtId="0" fontId="13" fillId="37" borderId="0" xfId="0" applyFont="1" applyFill="1" applyAlignment="1">
      <alignment horizontal="center"/>
    </xf>
    <xf numFmtId="0" fontId="5" fillId="39" borderId="1" xfId="0" applyNumberFormat="1" applyFont="1" applyFill="1" applyBorder="1" applyAlignment="1">
      <alignment horizontal="left" vertical="top"/>
    </xf>
    <xf numFmtId="0" fontId="8" fillId="39" borderId="1" xfId="0" applyFont="1" applyFill="1" applyBorder="1"/>
    <xf numFmtId="14" fontId="8" fillId="39" borderId="1" xfId="0" applyNumberFormat="1" applyFont="1" applyFill="1" applyBorder="1" applyAlignment="1">
      <alignment horizontal="left"/>
    </xf>
    <xf numFmtId="1" fontId="8" fillId="39" borderId="1" xfId="0" applyNumberFormat="1" applyFont="1" applyFill="1" applyBorder="1"/>
    <xf numFmtId="1" fontId="8" fillId="39" borderId="1" xfId="0" applyNumberFormat="1" applyFont="1" applyFill="1" applyBorder="1" applyAlignment="1">
      <alignment horizontal="right"/>
    </xf>
    <xf numFmtId="0" fontId="8" fillId="39" borderId="1" xfId="0" applyFont="1" applyFill="1" applyBorder="1" applyAlignment="1">
      <alignment horizontal="center"/>
    </xf>
    <xf numFmtId="14" fontId="8" fillId="39" borderId="1" xfId="0" applyNumberFormat="1" applyFont="1" applyFill="1" applyBorder="1"/>
    <xf numFmtId="1" fontId="8" fillId="39" borderId="1" xfId="0" applyNumberFormat="1" applyFont="1" applyFill="1" applyBorder="1" applyAlignment="1">
      <alignment horizontal="center"/>
    </xf>
    <xf numFmtId="14" fontId="8" fillId="39" borderId="1" xfId="0" applyNumberFormat="1" applyFont="1" applyFill="1" applyBorder="1" applyAlignment="1">
      <alignment horizontal="center" vertical="center"/>
    </xf>
    <xf numFmtId="14" fontId="8" fillId="0" borderId="1" xfId="0" applyNumberFormat="1" applyFont="1" applyFill="1" applyBorder="1" applyAlignment="1">
      <alignment horizontal="center"/>
    </xf>
    <xf numFmtId="14" fontId="8" fillId="39" borderId="1" xfId="0" applyNumberFormat="1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top" wrapText="1"/>
    </xf>
    <xf numFmtId="14" fontId="8" fillId="39" borderId="1" xfId="0" applyNumberFormat="1" applyFont="1" applyFill="1" applyBorder="1" applyAlignment="1">
      <alignment horizontal="left" vertical="center"/>
    </xf>
    <xf numFmtId="14" fontId="8" fillId="0" borderId="1" xfId="0" applyNumberFormat="1" applyFont="1" applyFill="1" applyBorder="1" applyAlignment="1">
      <alignment horizontal="left" vertical="center"/>
    </xf>
    <xf numFmtId="1" fontId="8" fillId="0" borderId="1" xfId="0" applyNumberFormat="1" applyFont="1" applyFill="1" applyBorder="1" applyAlignment="1">
      <alignment horizontal="left"/>
    </xf>
    <xf numFmtId="1" fontId="8" fillId="39" borderId="1" xfId="0" applyNumberFormat="1" applyFont="1" applyFill="1" applyBorder="1" applyAlignment="1">
      <alignment horizontal="left"/>
    </xf>
    <xf numFmtId="1" fontId="8" fillId="0" borderId="0" xfId="0" applyNumberFormat="1" applyFont="1"/>
    <xf numFmtId="0" fontId="11" fillId="0" borderId="0" xfId="0" applyNumberFormat="1" applyFont="1" applyFill="1" applyAlignment="1" applyProtection="1">
      <alignment horizontal="center"/>
    </xf>
    <xf numFmtId="0" fontId="13" fillId="0" borderId="0" xfId="0" applyFont="1" applyFill="1" applyAlignment="1">
      <alignment horizontal="center"/>
    </xf>
    <xf numFmtId="0" fontId="12" fillId="41" borderId="1" xfId="0" applyFont="1" applyFill="1" applyBorder="1"/>
    <xf numFmtId="14" fontId="8" fillId="41" borderId="1" xfId="0" applyNumberFormat="1" applyFont="1" applyFill="1" applyBorder="1" applyAlignment="1">
      <alignment horizontal="left"/>
    </xf>
    <xf numFmtId="0" fontId="8" fillId="41" borderId="1" xfId="0" applyFont="1" applyFill="1" applyBorder="1"/>
    <xf numFmtId="0" fontId="8" fillId="41" borderId="1" xfId="0" applyFont="1" applyFill="1" applyBorder="1" applyAlignment="1">
      <alignment horizontal="left"/>
    </xf>
    <xf numFmtId="0" fontId="8" fillId="41" borderId="1" xfId="0" applyFont="1" applyFill="1" applyBorder="1" applyAlignment="1">
      <alignment horizontal="center"/>
    </xf>
    <xf numFmtId="1" fontId="8" fillId="41" borderId="1" xfId="0" applyNumberFormat="1" applyFont="1" applyFill="1" applyBorder="1"/>
    <xf numFmtId="14" fontId="17" fillId="41" borderId="1" xfId="0" applyNumberFormat="1" applyFont="1" applyFill="1" applyBorder="1"/>
    <xf numFmtId="1" fontId="12" fillId="41" borderId="1" xfId="0" applyNumberFormat="1" applyFont="1" applyFill="1" applyBorder="1"/>
    <xf numFmtId="0" fontId="7" fillId="41" borderId="0" xfId="0" applyNumberFormat="1" applyFont="1" applyFill="1" applyAlignment="1" applyProtection="1">
      <alignment horizontal="center" vertical="top"/>
    </xf>
    <xf numFmtId="0" fontId="9" fillId="41" borderId="0" xfId="0" applyNumberFormat="1" applyFont="1" applyFill="1" applyAlignment="1" applyProtection="1">
      <alignment horizontal="left"/>
    </xf>
    <xf numFmtId="0" fontId="5" fillId="41" borderId="0" xfId="0" applyNumberFormat="1" applyFont="1" applyFill="1" applyAlignment="1" applyProtection="1"/>
    <xf numFmtId="0" fontId="7" fillId="41" borderId="0" xfId="0" applyNumberFormat="1" applyFont="1" applyFill="1" applyAlignment="1" applyProtection="1">
      <alignment horizontal="left" vertical="top"/>
    </xf>
    <xf numFmtId="0" fontId="5" fillId="41" borderId="0" xfId="0" applyNumberFormat="1" applyFont="1" applyFill="1" applyAlignment="1" applyProtection="1">
      <alignment horizontal="center"/>
    </xf>
    <xf numFmtId="0" fontId="5" fillId="41" borderId="0" xfId="0" applyNumberFormat="1" applyFont="1" applyFill="1" applyAlignment="1" applyProtection="1">
      <alignment horizontal="center" vertical="top"/>
    </xf>
    <xf numFmtId="0" fontId="9" fillId="41" borderId="0" xfId="0" applyNumberFormat="1" applyFont="1" applyFill="1" applyAlignment="1" applyProtection="1">
      <alignment horizontal="center"/>
    </xf>
    <xf numFmtId="0" fontId="13" fillId="41" borderId="0" xfId="0" applyFont="1" applyFill="1" applyAlignment="1">
      <alignment horizontal="justify"/>
    </xf>
    <xf numFmtId="0" fontId="8" fillId="0" borderId="1" xfId="0" applyNumberFormat="1" applyFont="1" applyFill="1" applyBorder="1"/>
    <xf numFmtId="0" fontId="8" fillId="39" borderId="1" xfId="0" applyNumberFormat="1" applyFont="1" applyFill="1" applyBorder="1"/>
    <xf numFmtId="1" fontId="8" fillId="38" borderId="19" xfId="0" applyNumberFormat="1" applyFont="1" applyFill="1" applyBorder="1"/>
    <xf numFmtId="0" fontId="16" fillId="5" borderId="2" xfId="0" applyFont="1" applyFill="1" applyBorder="1" applyAlignment="1">
      <alignment horizontal="center" vertical="center"/>
    </xf>
    <xf numFmtId="0" fontId="16" fillId="5" borderId="4" xfId="0" applyFont="1" applyFill="1" applyBorder="1" applyAlignment="1">
      <alignment horizontal="center" vertical="center"/>
    </xf>
    <xf numFmtId="0" fontId="16" fillId="5" borderId="3" xfId="0" applyFont="1" applyFill="1" applyBorder="1" applyAlignment="1">
      <alignment horizontal="center" vertical="center"/>
    </xf>
    <xf numFmtId="0" fontId="0" fillId="0" borderId="3" xfId="0" applyNumberFormat="1" applyFill="1" applyBorder="1" applyAlignment="1" applyProtection="1">
      <alignment vertical="center"/>
    </xf>
    <xf numFmtId="0" fontId="16" fillId="38" borderId="2" xfId="0" applyFont="1" applyFill="1" applyBorder="1" applyAlignment="1">
      <alignment horizontal="center"/>
    </xf>
    <xf numFmtId="0" fontId="16" fillId="38" borderId="4" xfId="0" applyFont="1" applyFill="1" applyBorder="1" applyAlignment="1">
      <alignment horizontal="center"/>
    </xf>
    <xf numFmtId="0" fontId="16" fillId="38" borderId="3" xfId="0" applyFont="1" applyFill="1" applyBorder="1" applyAlignment="1">
      <alignment horizontal="center"/>
    </xf>
    <xf numFmtId="0" fontId="16" fillId="38" borderId="1" xfId="0" applyFont="1" applyFill="1" applyBorder="1" applyAlignment="1">
      <alignment horizontal="center"/>
    </xf>
    <xf numFmtId="0" fontId="8" fillId="38" borderId="4" xfId="0" applyNumberFormat="1" applyFont="1" applyFill="1" applyBorder="1" applyAlignment="1" applyProtection="1"/>
    <xf numFmtId="0" fontId="8" fillId="38" borderId="3" xfId="0" applyNumberFormat="1" applyFont="1" applyFill="1" applyBorder="1" applyAlignment="1" applyProtection="1"/>
    <xf numFmtId="0" fontId="15" fillId="38" borderId="1" xfId="0" applyFont="1" applyFill="1" applyBorder="1" applyAlignment="1">
      <alignment horizontal="center"/>
    </xf>
    <xf numFmtId="0" fontId="15" fillId="38" borderId="2" xfId="0" applyFont="1" applyFill="1" applyBorder="1" applyAlignment="1">
      <alignment horizontal="center"/>
    </xf>
    <xf numFmtId="0" fontId="15" fillId="38" borderId="4" xfId="0" applyFont="1" applyFill="1" applyBorder="1" applyAlignment="1">
      <alignment horizontal="center"/>
    </xf>
    <xf numFmtId="0" fontId="5" fillId="38" borderId="4" xfId="0" applyNumberFormat="1" applyFont="1" applyFill="1" applyBorder="1" applyAlignment="1" applyProtection="1"/>
    <xf numFmtId="0" fontId="5" fillId="38" borderId="3" xfId="0" applyNumberFormat="1" applyFont="1" applyFill="1" applyBorder="1" applyAlignment="1" applyProtection="1"/>
    <xf numFmtId="0" fontId="15" fillId="38" borderId="3" xfId="0" applyFont="1" applyFill="1" applyBorder="1" applyAlignment="1">
      <alignment horizontal="center"/>
    </xf>
  </cellXfs>
  <cellStyles count="64">
    <cellStyle name="20% - Accent1" xfId="20" builtinId="30" customBuiltin="1"/>
    <cellStyle name="20% - Accent1 2" xfId="46" xr:uid="{CC4BD988-F423-4B33-A720-C2DA6BD8C66E}"/>
    <cellStyle name="20% - Accent2" xfId="24" builtinId="34" customBuiltin="1"/>
    <cellStyle name="20% - Accent2 2" xfId="49" xr:uid="{BB494ECA-F5DC-4396-A153-9FD86116528B}"/>
    <cellStyle name="20% - Accent3" xfId="28" builtinId="38" customBuiltin="1"/>
    <cellStyle name="20% - Accent3 2" xfId="52" xr:uid="{705D6047-2D61-444E-B3F9-D15CF5C05DC5}"/>
    <cellStyle name="20% - Accent4" xfId="32" builtinId="42" customBuiltin="1"/>
    <cellStyle name="20% - Accent4 2" xfId="55" xr:uid="{8A3B2F17-BEAE-498D-878E-DE170EAEBFB1}"/>
    <cellStyle name="20% - Accent5" xfId="36" builtinId="46" customBuiltin="1"/>
    <cellStyle name="20% - Accent5 2" xfId="58" xr:uid="{F3FE6935-BDF1-4E94-A968-8B2744DB4E1B}"/>
    <cellStyle name="20% - Accent6" xfId="40" builtinId="50" customBuiltin="1"/>
    <cellStyle name="20% - Accent6 2" xfId="61" xr:uid="{5183587A-C6D1-40E7-B157-341480367924}"/>
    <cellStyle name="40% - Accent1" xfId="21" builtinId="31" customBuiltin="1"/>
    <cellStyle name="40% - Accent1 2" xfId="47" xr:uid="{7D855BE7-6C9A-4BBC-83CE-96E49F09F246}"/>
    <cellStyle name="40% - Accent2" xfId="25" builtinId="35" customBuiltin="1"/>
    <cellStyle name="40% - Accent2 2" xfId="50" xr:uid="{F2ADE17B-CC09-4EB3-A520-2404538D0340}"/>
    <cellStyle name="40% - Accent3" xfId="29" builtinId="39" customBuiltin="1"/>
    <cellStyle name="40% - Accent3 2" xfId="53" xr:uid="{E6D9FAF4-6726-4938-BF1C-52AEFBC3D629}"/>
    <cellStyle name="40% - Accent4" xfId="33" builtinId="43" customBuiltin="1"/>
    <cellStyle name="40% - Accent4 2" xfId="56" xr:uid="{CBAE7797-3235-4244-9AAF-08F621134741}"/>
    <cellStyle name="40% - Accent5" xfId="37" builtinId="47" customBuiltin="1"/>
    <cellStyle name="40% - Accent5 2" xfId="59" xr:uid="{1C18B1A0-6689-4C6C-8709-8B3D0DBC188A}"/>
    <cellStyle name="40% - Accent6" xfId="41" builtinId="51" customBuiltin="1"/>
    <cellStyle name="40% - Accent6 2" xfId="62" xr:uid="{C3F15911-0D32-486B-9AD4-67BB77585177}"/>
    <cellStyle name="60% - Accent1" xfId="22" builtinId="32" customBuiltin="1"/>
    <cellStyle name="60% - Accent1 2" xfId="48" xr:uid="{9E903453-2EE9-499C-B1F1-A3275FEBEE78}"/>
    <cellStyle name="60% - Accent2" xfId="26" builtinId="36" customBuiltin="1"/>
    <cellStyle name="60% - Accent2 2" xfId="51" xr:uid="{0D82512A-35AF-409A-950A-8C9F00B5554C}"/>
    <cellStyle name="60% - Accent3" xfId="30" builtinId="40" customBuiltin="1"/>
    <cellStyle name="60% - Accent3 2" xfId="54" xr:uid="{4D1EB2C5-E5AE-480C-B879-11EBA40260A0}"/>
    <cellStyle name="60% - Accent4" xfId="34" builtinId="44" customBuiltin="1"/>
    <cellStyle name="60% - Accent4 2" xfId="57" xr:uid="{EE659AD2-6E49-43B1-91A1-98427BAA9259}"/>
    <cellStyle name="60% - Accent5" xfId="38" builtinId="48" customBuiltin="1"/>
    <cellStyle name="60% - Accent5 2" xfId="60" xr:uid="{8ABA44FE-142E-485E-8130-25BF53B9ABF4}"/>
    <cellStyle name="60% - Accent6" xfId="42" builtinId="52" customBuiltin="1"/>
    <cellStyle name="60% - Accent6 2" xfId="63" xr:uid="{2A2E7FAE-A788-45A3-B050-C301A1A11A19}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Explanatory Text" xfId="17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Hyperlink 2" xfId="2" xr:uid="{00000000-0005-0000-0000-000021000000}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rmal 2" xfId="1" xr:uid="{00000000-0005-0000-0000-000026000000}"/>
    <cellStyle name="Normal 3" xfId="43" xr:uid="{00000000-0005-0000-0000-000027000000}"/>
    <cellStyle name="Note 2" xfId="44" xr:uid="{00000000-0005-0000-0000-000028000000}"/>
    <cellStyle name="Note 3" xfId="45" xr:uid="{E9579B1D-4E43-494B-990C-EFB8741317B4}"/>
    <cellStyle name="Output" xfId="12" builtinId="21" customBuiltin="1"/>
    <cellStyle name="Title" xfId="3" builtinId="15" customBuiltin="1"/>
    <cellStyle name="Total" xfId="18" builtinId="25" customBuiltin="1"/>
    <cellStyle name="Warning Text" xfId="16" builtinId="11" customBuiltin="1"/>
  </cellStyles>
  <dxfs count="0"/>
  <tableStyles count="0" defaultTableStyle="TableStyleMedium2" defaultPivotStyle="PivotStyleLight16"/>
  <colors>
    <mruColors>
      <color rgb="FFFFFF66"/>
      <color rgb="FF0FDB53"/>
      <color rgb="FF0DBB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theme" Target="theme/theme1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110" Type="http://schemas.openxmlformats.org/officeDocument/2006/relationships/worksheet" Target="worksheets/sheet110.xml"/><Relationship Id="rId115" Type="http://schemas.openxmlformats.org/officeDocument/2006/relationships/sheetMetadata" Target="metadata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3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16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worksheet" Target="worksheets/sheet1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19.7109375" style="95" customWidth="1"/>
    <col min="2" max="2" width="20.85546875" style="95" customWidth="1"/>
    <col min="3" max="3" width="23.7109375" style="95" customWidth="1"/>
    <col min="4" max="4" width="28.570312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553</v>
      </c>
      <c r="C1" s="68"/>
      <c r="D1" s="105"/>
    </row>
    <row r="2" spans="1:5" x14ac:dyDescent="0.2">
      <c r="A2" s="7" t="s">
        <v>26</v>
      </c>
      <c r="B2" s="14"/>
      <c r="C2" s="14"/>
    </row>
    <row r="3" spans="1:5" x14ac:dyDescent="0.2">
      <c r="A3" s="7" t="s">
        <v>27</v>
      </c>
      <c r="B3" s="10"/>
      <c r="C3" s="10"/>
    </row>
    <row r="4" spans="1:5" x14ac:dyDescent="0.2">
      <c r="A4" s="7" t="s">
        <v>28</v>
      </c>
      <c r="B4" s="10"/>
      <c r="C4" s="10"/>
    </row>
    <row r="5" spans="1:5" x14ac:dyDescent="0.2">
      <c r="A5" s="7" t="s">
        <v>68</v>
      </c>
      <c r="B5" s="10"/>
      <c r="C5" s="10"/>
    </row>
    <row r="6" spans="1:5" x14ac:dyDescent="0.2">
      <c r="A6" s="7" t="s">
        <v>29</v>
      </c>
      <c r="B6" s="10"/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360DB-9155-490C-8B85-9B69F28493BF}">
  <dimension ref="A1:E76"/>
  <sheetViews>
    <sheetView workbookViewId="0">
      <selection activeCell="E77" sqref="E77"/>
    </sheetView>
  </sheetViews>
  <sheetFormatPr defaultColWidth="9.140625" defaultRowHeight="12" x14ac:dyDescent="0.2"/>
  <cols>
    <col min="1" max="1" width="23.85546875" style="95" customWidth="1"/>
    <col min="2" max="2" width="23.140625" style="95" customWidth="1"/>
    <col min="3" max="3" width="21.28515625" style="95" customWidth="1"/>
    <col min="4" max="4" width="17.71093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182" t="s">
        <v>725</v>
      </c>
      <c r="C1" s="182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0" t="s">
        <v>115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 t="s">
        <v>283</v>
      </c>
      <c r="B9" s="113" t="s">
        <v>282</v>
      </c>
      <c r="C9" s="113" t="s">
        <v>726</v>
      </c>
      <c r="D9" s="113" t="s">
        <v>499</v>
      </c>
      <c r="E9" s="2">
        <v>1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84" t="s">
        <v>5</v>
      </c>
      <c r="B12" s="4"/>
      <c r="C12" s="4"/>
      <c r="D12" s="93"/>
      <c r="E12" s="181">
        <f>SUM(E9:E11)</f>
        <v>1</v>
      </c>
    </row>
    <row r="13" spans="1:5" x14ac:dyDescent="0.2">
      <c r="A13" s="1"/>
      <c r="B13" s="4"/>
      <c r="C13" s="4"/>
      <c r="D13" s="93"/>
      <c r="E13" s="93"/>
    </row>
    <row r="14" spans="1:5" x14ac:dyDescent="0.2">
      <c r="A14" s="3" t="s">
        <v>0</v>
      </c>
      <c r="B14" s="3" t="s">
        <v>1</v>
      </c>
      <c r="C14" s="3" t="s">
        <v>7</v>
      </c>
      <c r="D14" s="3" t="s">
        <v>2</v>
      </c>
      <c r="E14" s="3"/>
    </row>
    <row r="15" spans="1:5" x14ac:dyDescent="0.2">
      <c r="A15" s="113" t="s">
        <v>506</v>
      </c>
      <c r="B15" s="113" t="s">
        <v>507</v>
      </c>
      <c r="C15" s="113" t="s">
        <v>727</v>
      </c>
      <c r="D15" s="113" t="s">
        <v>509</v>
      </c>
      <c r="E15" s="2">
        <v>1</v>
      </c>
    </row>
    <row r="16" spans="1:5" x14ac:dyDescent="0.2">
      <c r="A16" s="113" t="s">
        <v>500</v>
      </c>
      <c r="B16" s="113" t="s">
        <v>501</v>
      </c>
      <c r="C16" s="113" t="s">
        <v>728</v>
      </c>
      <c r="D16" s="113" t="s">
        <v>509</v>
      </c>
      <c r="E16" s="2">
        <v>1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84" t="s">
        <v>5</v>
      </c>
      <c r="B18" s="4"/>
      <c r="C18" s="4"/>
      <c r="D18" s="93"/>
      <c r="E18" s="181">
        <f>SUM(E15:E17)</f>
        <v>2</v>
      </c>
    </row>
    <row r="20" spans="1:5" x14ac:dyDescent="0.2">
      <c r="A20" s="3" t="s">
        <v>0</v>
      </c>
      <c r="B20" s="3" t="s">
        <v>1</v>
      </c>
      <c r="C20" s="3" t="s">
        <v>7</v>
      </c>
      <c r="D20" s="3" t="s">
        <v>2</v>
      </c>
      <c r="E20" s="3"/>
    </row>
    <row r="21" spans="1:5" x14ac:dyDescent="0.2">
      <c r="A21" s="113" t="s">
        <v>512</v>
      </c>
      <c r="B21" s="113" t="s">
        <v>513</v>
      </c>
      <c r="C21" s="113" t="s">
        <v>729</v>
      </c>
      <c r="D21" s="113" t="s">
        <v>510</v>
      </c>
      <c r="E21" s="2">
        <v>1</v>
      </c>
    </row>
    <row r="22" spans="1:5" x14ac:dyDescent="0.2">
      <c r="A22" s="113"/>
      <c r="B22" s="113"/>
      <c r="C22" s="113"/>
      <c r="D22" s="113" t="s">
        <v>510</v>
      </c>
      <c r="E22" s="2">
        <v>0</v>
      </c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84" t="s">
        <v>5</v>
      </c>
      <c r="B24" s="4"/>
      <c r="C24" s="4"/>
      <c r="D24" s="93"/>
      <c r="E24" s="181">
        <f>SUM(E21:E23)</f>
        <v>1</v>
      </c>
    </row>
    <row r="26" spans="1:5" x14ac:dyDescent="0.2">
      <c r="A26" s="3" t="s">
        <v>0</v>
      </c>
      <c r="B26" s="3" t="s">
        <v>1</v>
      </c>
      <c r="C26" s="3" t="s">
        <v>7</v>
      </c>
      <c r="D26" s="3" t="s">
        <v>2</v>
      </c>
      <c r="E26" s="3"/>
    </row>
    <row r="27" spans="1:5" x14ac:dyDescent="0.2">
      <c r="A27" s="113"/>
      <c r="B27" s="113"/>
      <c r="C27" s="113"/>
      <c r="D27" s="113" t="s">
        <v>516</v>
      </c>
      <c r="E27" s="2">
        <v>0</v>
      </c>
    </row>
    <row r="28" spans="1:5" x14ac:dyDescent="0.2">
      <c r="A28" s="113"/>
      <c r="B28" s="113"/>
      <c r="C28" s="113"/>
      <c r="D28" s="113" t="s">
        <v>516</v>
      </c>
      <c r="E28" s="2">
        <v>0</v>
      </c>
    </row>
    <row r="29" spans="1:5" x14ac:dyDescent="0.2">
      <c r="A29" s="113"/>
      <c r="B29" s="113"/>
      <c r="C29" s="113"/>
      <c r="D29" s="113" t="s">
        <v>516</v>
      </c>
      <c r="E29" s="2">
        <v>0</v>
      </c>
    </row>
    <row r="30" spans="1:5" x14ac:dyDescent="0.2">
      <c r="A30" s="184" t="s">
        <v>5</v>
      </c>
      <c r="B30" s="4"/>
      <c r="C30" s="4"/>
      <c r="D30" s="93"/>
      <c r="E30" s="181">
        <f>SUM(E27:E29)</f>
        <v>0</v>
      </c>
    </row>
    <row r="32" spans="1:5" x14ac:dyDescent="0.2">
      <c r="A32" s="3" t="s">
        <v>0</v>
      </c>
      <c r="B32" s="3" t="s">
        <v>1</v>
      </c>
      <c r="C32" s="3" t="s">
        <v>7</v>
      </c>
      <c r="D32" s="3" t="s">
        <v>2</v>
      </c>
      <c r="E32" s="3"/>
    </row>
    <row r="33" spans="1:5" x14ac:dyDescent="0.2">
      <c r="A33" s="113"/>
      <c r="B33" s="113"/>
      <c r="C33" s="113"/>
      <c r="D33" s="113" t="s">
        <v>520</v>
      </c>
      <c r="E33" s="2">
        <v>0</v>
      </c>
    </row>
    <row r="34" spans="1:5" x14ac:dyDescent="0.2">
      <c r="A34" s="113"/>
      <c r="B34" s="113"/>
      <c r="C34" s="113"/>
      <c r="D34" s="113" t="s">
        <v>520</v>
      </c>
      <c r="E34" s="2">
        <v>0</v>
      </c>
    </row>
    <row r="35" spans="1:5" x14ac:dyDescent="0.2">
      <c r="A35" s="113"/>
      <c r="B35" s="113"/>
      <c r="C35" s="113"/>
      <c r="D35" s="113" t="s">
        <v>520</v>
      </c>
      <c r="E35" s="2">
        <v>0</v>
      </c>
    </row>
    <row r="36" spans="1:5" x14ac:dyDescent="0.2">
      <c r="A36" s="184" t="s">
        <v>5</v>
      </c>
      <c r="B36" s="4"/>
      <c r="C36" s="4"/>
      <c r="D36" s="93"/>
      <c r="E36" s="181">
        <f>SUM(E33:E35)</f>
        <v>0</v>
      </c>
    </row>
    <row r="38" spans="1:5" x14ac:dyDescent="0.2">
      <c r="A38" s="3" t="s">
        <v>0</v>
      </c>
      <c r="B38" s="3" t="s">
        <v>1</v>
      </c>
      <c r="C38" s="3" t="s">
        <v>7</v>
      </c>
      <c r="D38" s="3" t="s">
        <v>2</v>
      </c>
      <c r="E38" s="3"/>
    </row>
    <row r="39" spans="1:5" x14ac:dyDescent="0.2">
      <c r="A39" s="113"/>
      <c r="B39" s="113"/>
      <c r="C39" s="113"/>
      <c r="D39" s="113" t="s">
        <v>540</v>
      </c>
      <c r="E39" s="2">
        <v>0</v>
      </c>
    </row>
    <row r="40" spans="1:5" x14ac:dyDescent="0.2">
      <c r="A40" s="113"/>
      <c r="B40" s="113"/>
      <c r="C40" s="113"/>
      <c r="D40" s="113" t="s">
        <v>540</v>
      </c>
      <c r="E40" s="2">
        <v>0</v>
      </c>
    </row>
    <row r="41" spans="1:5" x14ac:dyDescent="0.2">
      <c r="A41" s="113"/>
      <c r="B41" s="113"/>
      <c r="C41" s="113"/>
      <c r="D41" s="113" t="s">
        <v>540</v>
      </c>
      <c r="E41" s="2">
        <v>0</v>
      </c>
    </row>
    <row r="42" spans="1:5" x14ac:dyDescent="0.2">
      <c r="A42" s="184"/>
      <c r="B42" s="4"/>
      <c r="C42" s="4"/>
      <c r="D42" s="93"/>
      <c r="E42" s="181">
        <f>SUM(E39:E41)</f>
        <v>0</v>
      </c>
    </row>
    <row r="43" spans="1:5" x14ac:dyDescent="0.2">
      <c r="A43" s="1"/>
      <c r="B43" s="4"/>
      <c r="C43" s="4"/>
      <c r="D43" s="93"/>
      <c r="E43" s="93"/>
    </row>
    <row r="44" spans="1:5" x14ac:dyDescent="0.2">
      <c r="A44" s="3" t="s">
        <v>0</v>
      </c>
      <c r="B44" s="3" t="s">
        <v>1</v>
      </c>
      <c r="C44" s="3" t="s">
        <v>7</v>
      </c>
      <c r="D44" s="3" t="s">
        <v>2</v>
      </c>
      <c r="E44" s="3"/>
    </row>
    <row r="45" spans="1:5" x14ac:dyDescent="0.2">
      <c r="A45" s="113" t="s">
        <v>312</v>
      </c>
      <c r="B45" s="113" t="s">
        <v>545</v>
      </c>
      <c r="C45" s="113" t="s">
        <v>730</v>
      </c>
      <c r="D45" s="113" t="s">
        <v>541</v>
      </c>
      <c r="E45" s="2">
        <v>1</v>
      </c>
    </row>
    <row r="46" spans="1:5" x14ac:dyDescent="0.2">
      <c r="A46" s="113" t="s">
        <v>731</v>
      </c>
      <c r="B46" s="113" t="s">
        <v>732</v>
      </c>
      <c r="C46" s="113" t="s">
        <v>733</v>
      </c>
      <c r="D46" s="113" t="s">
        <v>541</v>
      </c>
      <c r="E46" s="2">
        <v>1</v>
      </c>
    </row>
    <row r="47" spans="1:5" x14ac:dyDescent="0.2">
      <c r="A47" s="113"/>
      <c r="B47" s="113"/>
      <c r="C47" s="113"/>
      <c r="D47" s="113" t="s">
        <v>541</v>
      </c>
      <c r="E47" s="2">
        <v>0</v>
      </c>
    </row>
    <row r="48" spans="1:5" x14ac:dyDescent="0.2">
      <c r="A48" s="184" t="s">
        <v>5</v>
      </c>
      <c r="B48" s="4"/>
      <c r="C48" s="4"/>
      <c r="D48" s="93"/>
      <c r="E48" s="181">
        <f>SUM(E45:E47)</f>
        <v>2</v>
      </c>
    </row>
    <row r="49" spans="1:5" x14ac:dyDescent="0.2">
      <c r="A49" s="1"/>
      <c r="B49" s="4"/>
      <c r="C49" s="4"/>
      <c r="D49" s="93"/>
      <c r="E49" s="93"/>
    </row>
    <row r="50" spans="1:5" x14ac:dyDescent="0.2">
      <c r="A50" s="3" t="s">
        <v>0</v>
      </c>
      <c r="B50" s="3" t="s">
        <v>1</v>
      </c>
      <c r="C50" s="3" t="s">
        <v>7</v>
      </c>
      <c r="D50" s="3" t="s">
        <v>2</v>
      </c>
      <c r="E50" s="3"/>
    </row>
    <row r="51" spans="1:5" x14ac:dyDescent="0.2">
      <c r="A51" s="113"/>
      <c r="B51" s="113"/>
      <c r="C51" s="113"/>
      <c r="D51" s="113" t="s">
        <v>6</v>
      </c>
      <c r="E51" s="2">
        <v>0</v>
      </c>
    </row>
    <row r="52" spans="1:5" x14ac:dyDescent="0.2">
      <c r="A52" s="113"/>
      <c r="B52" s="113"/>
      <c r="C52" s="113"/>
      <c r="D52" s="113" t="s">
        <v>6</v>
      </c>
      <c r="E52" s="2">
        <v>0</v>
      </c>
    </row>
    <row r="53" spans="1:5" x14ac:dyDescent="0.2">
      <c r="A53" s="113"/>
      <c r="B53" s="113"/>
      <c r="C53" s="113"/>
      <c r="D53" s="113" t="s">
        <v>6</v>
      </c>
      <c r="E53" s="2">
        <v>0</v>
      </c>
    </row>
    <row r="54" spans="1:5" x14ac:dyDescent="0.2">
      <c r="A54" s="184" t="s">
        <v>5</v>
      </c>
      <c r="B54" s="4"/>
      <c r="C54" s="4"/>
      <c r="D54" s="93"/>
      <c r="E54" s="181">
        <f>SUM(E51:E53)</f>
        <v>0</v>
      </c>
    </row>
    <row r="56" spans="1:5" x14ac:dyDescent="0.2">
      <c r="A56" s="3" t="s">
        <v>0</v>
      </c>
      <c r="B56" s="3" t="s">
        <v>1</v>
      </c>
      <c r="C56" s="3" t="s">
        <v>7</v>
      </c>
      <c r="D56" s="3" t="s">
        <v>2</v>
      </c>
      <c r="E56" s="3"/>
    </row>
    <row r="57" spans="1:5" x14ac:dyDescent="0.2">
      <c r="A57" s="113" t="s">
        <v>526</v>
      </c>
      <c r="B57" s="113" t="s">
        <v>444</v>
      </c>
      <c r="C57" s="113" t="s">
        <v>734</v>
      </c>
      <c r="D57" s="113" t="s">
        <v>20</v>
      </c>
      <c r="E57" s="2">
        <v>1</v>
      </c>
    </row>
    <row r="58" spans="1:5" x14ac:dyDescent="0.2">
      <c r="A58" s="113" t="s">
        <v>393</v>
      </c>
      <c r="B58" s="113" t="s">
        <v>606</v>
      </c>
      <c r="C58" s="113" t="s">
        <v>735</v>
      </c>
      <c r="D58" s="113" t="s">
        <v>20</v>
      </c>
      <c r="E58" s="2">
        <v>1</v>
      </c>
    </row>
    <row r="59" spans="1:5" x14ac:dyDescent="0.2">
      <c r="A59" s="113" t="s">
        <v>453</v>
      </c>
      <c r="B59" s="113" t="s">
        <v>528</v>
      </c>
      <c r="C59" s="113" t="s">
        <v>736</v>
      </c>
      <c r="D59" s="113" t="s">
        <v>20</v>
      </c>
      <c r="E59" s="2">
        <v>1</v>
      </c>
    </row>
    <row r="60" spans="1:5" x14ac:dyDescent="0.2">
      <c r="A60" s="184" t="s">
        <v>5</v>
      </c>
      <c r="B60" s="4"/>
      <c r="C60" s="4"/>
      <c r="D60" s="93"/>
      <c r="E60" s="181">
        <f>SUM(E57:E59)</f>
        <v>3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495</v>
      </c>
      <c r="E62" s="3"/>
    </row>
    <row r="63" spans="1:5" x14ac:dyDescent="0.2">
      <c r="A63" s="113"/>
      <c r="B63" s="113"/>
      <c r="C63" s="113"/>
      <c r="D63" s="113"/>
      <c r="E63" s="2">
        <v>0</v>
      </c>
    </row>
    <row r="64" spans="1:5" x14ac:dyDescent="0.2">
      <c r="A64" s="113"/>
      <c r="B64" s="113"/>
      <c r="C64" s="113"/>
      <c r="D64" s="113"/>
      <c r="E64" s="2">
        <v>0</v>
      </c>
    </row>
    <row r="65" spans="1:5" x14ac:dyDescent="0.2">
      <c r="A65" s="113"/>
      <c r="B65" s="113"/>
      <c r="C65" s="113"/>
      <c r="D65" s="113"/>
      <c r="E65" s="2">
        <v>0</v>
      </c>
    </row>
    <row r="66" spans="1:5" x14ac:dyDescent="0.2">
      <c r="A66" s="184" t="s">
        <v>5</v>
      </c>
      <c r="B66" s="4"/>
      <c r="C66" s="4"/>
      <c r="D66" s="93"/>
      <c r="E66" s="181">
        <f>SUM(E63:E65)</f>
        <v>0</v>
      </c>
    </row>
    <row r="67" spans="1:5" x14ac:dyDescent="0.2">
      <c r="A67" s="1"/>
      <c r="B67" s="4"/>
      <c r="C67" s="4"/>
      <c r="D67" s="93"/>
      <c r="E67" s="93"/>
    </row>
    <row r="68" spans="1:5" x14ac:dyDescent="0.2">
      <c r="A68" s="3" t="s">
        <v>0</v>
      </c>
      <c r="B68" s="3" t="s">
        <v>1</v>
      </c>
      <c r="C68" s="3" t="s">
        <v>7</v>
      </c>
      <c r="D68" s="3" t="s">
        <v>15</v>
      </c>
      <c r="E68" s="3"/>
    </row>
    <row r="69" spans="1:5" x14ac:dyDescent="0.2">
      <c r="A69" s="113"/>
      <c r="B69" s="113"/>
      <c r="C69" s="113"/>
      <c r="D69" s="113"/>
      <c r="E69" s="2">
        <v>0</v>
      </c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84" t="s">
        <v>5</v>
      </c>
      <c r="B72" s="4"/>
      <c r="C72" s="4"/>
      <c r="D72" s="93"/>
      <c r="E72" s="181">
        <f>SUM(E69:E71)</f>
        <v>0</v>
      </c>
    </row>
    <row r="74" spans="1:5" x14ac:dyDescent="0.2">
      <c r="A74" s="18" t="s">
        <v>33</v>
      </c>
      <c r="B74" s="13"/>
      <c r="C74" s="16"/>
      <c r="D74" s="21"/>
      <c r="E74" s="21">
        <f>E12+E18+E24+E30+E42+E48+E36+E54+E60</f>
        <v>9</v>
      </c>
    </row>
    <row r="75" spans="1:5" x14ac:dyDescent="0.2">
      <c r="A75" s="19" t="s">
        <v>35</v>
      </c>
      <c r="B75" s="13"/>
      <c r="C75" s="16"/>
      <c r="D75" s="21"/>
      <c r="E75" s="21">
        <f>E66</f>
        <v>0</v>
      </c>
    </row>
    <row r="76" spans="1:5" x14ac:dyDescent="0.2">
      <c r="A76" s="19" t="s">
        <v>34</v>
      </c>
      <c r="B76" s="13"/>
      <c r="C76" s="16"/>
      <c r="D76" s="21"/>
      <c r="E76" s="21">
        <f>E72</f>
        <v>0</v>
      </c>
    </row>
  </sheetData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F30CF-5058-42AA-AC65-599816F68180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936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3E592A-2C5C-4A29-80AE-D5D6D2368C04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937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91D60D-0D48-4EB1-8ACD-627A42CD8E1B}">
  <sheetPr>
    <tabColor rgb="FFFFFF66"/>
  </sheetPr>
  <dimension ref="A1:E83"/>
  <sheetViews>
    <sheetView topLeftCell="A4" workbookViewId="0">
      <selection activeCell="A4" sqref="A1:XFD1048576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938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5068A-268E-4297-B3E8-D4A124795899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939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07DA9-37D3-4B06-8C6E-45F13DB0A358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940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F4C4E-91D3-46AC-AB35-D61F5F62D239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941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948053-C00F-4E96-B0D7-EE4884BF52CD}">
  <sheetPr>
    <tabColor rgb="FFFFFF66"/>
  </sheetPr>
  <dimension ref="A1:E83"/>
  <sheetViews>
    <sheetView topLeftCell="A40"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942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B6E3A5-9A48-44BA-A5DF-B4742D16B074}">
  <sheetPr>
    <tabColor rgb="FFFFFF66"/>
  </sheetPr>
  <dimension ref="A1:E83"/>
  <sheetViews>
    <sheetView topLeftCell="A4"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943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51D82-F074-469F-A50B-BB8EBFC71367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944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E6E07-9585-4002-BE4D-22D2B5F68211}">
  <sheetPr>
    <tabColor rgb="FFFFFF66"/>
  </sheetPr>
  <dimension ref="A1:E83"/>
  <sheetViews>
    <sheetView workbookViewId="0">
      <selection activeCell="B2" sqref="B2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945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0127D0-4061-43FD-A3CD-E409D0BC61D8}">
  <sheetPr>
    <tabColor rgb="FFFFFF66"/>
  </sheetPr>
  <dimension ref="A1:E85"/>
  <sheetViews>
    <sheetView topLeftCell="A43" workbookViewId="0">
      <selection activeCell="E85" sqref="E85"/>
    </sheetView>
  </sheetViews>
  <sheetFormatPr defaultColWidth="9.140625" defaultRowHeight="12" x14ac:dyDescent="0.2"/>
  <cols>
    <col min="1" max="1" width="19.7109375" style="95" customWidth="1"/>
    <col min="2" max="2" width="20.85546875" style="95" customWidth="1"/>
    <col min="3" max="3" width="23.7109375" style="95" customWidth="1"/>
    <col min="4" max="4" width="28.570312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182" t="s">
        <v>801</v>
      </c>
      <c r="C1" s="183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7" spans="1:5" ht="10.5" customHeight="1" x14ac:dyDescent="0.2"/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184" t="s">
        <v>5</v>
      </c>
      <c r="B13" s="4"/>
      <c r="C13" s="4"/>
      <c r="D13" s="93"/>
      <c r="E13" s="181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184" t="s">
        <v>5</v>
      </c>
      <c r="B20" s="4"/>
      <c r="C20" s="4"/>
      <c r="D20" s="93"/>
      <c r="E20" s="181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184" t="s">
        <v>5</v>
      </c>
      <c r="B27" s="4"/>
      <c r="C27" s="4"/>
      <c r="D27" s="93"/>
      <c r="E27" s="181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184" t="s">
        <v>5</v>
      </c>
      <c r="B34" s="4"/>
      <c r="C34" s="4"/>
      <c r="D34" s="93"/>
      <c r="E34" s="181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184" t="s">
        <v>5</v>
      </c>
      <c r="B41" s="4"/>
      <c r="C41" s="4"/>
      <c r="D41" s="93"/>
      <c r="E41" s="181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184" t="s">
        <v>5</v>
      </c>
      <c r="B48" s="4"/>
      <c r="C48" s="4"/>
      <c r="D48" s="93"/>
      <c r="E48" s="181">
        <f>SUM(E44:E47)</f>
        <v>0</v>
      </c>
    </row>
    <row r="49" spans="1:5" x14ac:dyDescent="0.2">
      <c r="A49" s="1"/>
      <c r="B49" s="4"/>
      <c r="C49" s="4"/>
      <c r="D49" s="93"/>
      <c r="E49" s="93"/>
    </row>
    <row r="50" spans="1:5" x14ac:dyDescent="0.2">
      <c r="A50" s="3" t="s">
        <v>0</v>
      </c>
      <c r="B50" s="3" t="s">
        <v>1</v>
      </c>
      <c r="C50" s="3" t="s">
        <v>7</v>
      </c>
      <c r="D50" s="3" t="s">
        <v>2</v>
      </c>
      <c r="E50" s="3"/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113"/>
      <c r="B54" s="113"/>
      <c r="C54" s="113"/>
      <c r="D54" s="113" t="s">
        <v>541</v>
      </c>
      <c r="E54" s="2">
        <v>0</v>
      </c>
    </row>
    <row r="55" spans="1:5" x14ac:dyDescent="0.2">
      <c r="A55" s="184" t="s">
        <v>5</v>
      </c>
      <c r="B55" s="4"/>
      <c r="C55" s="4"/>
      <c r="D55" s="93"/>
      <c r="E55" s="181">
        <f>SUM(E51:E54)</f>
        <v>0</v>
      </c>
    </row>
    <row r="56" spans="1:5" x14ac:dyDescent="0.2">
      <c r="A56" s="1"/>
      <c r="B56" s="4"/>
      <c r="C56" s="4"/>
      <c r="D56" s="93"/>
      <c r="E56" s="93"/>
    </row>
    <row r="57" spans="1:5" x14ac:dyDescent="0.2">
      <c r="A57" s="3" t="s">
        <v>0</v>
      </c>
      <c r="B57" s="3" t="s">
        <v>1</v>
      </c>
      <c r="C57" s="3" t="s">
        <v>7</v>
      </c>
      <c r="D57" s="3" t="s">
        <v>2</v>
      </c>
      <c r="E57" s="3"/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113"/>
      <c r="B60" s="113"/>
      <c r="C60" s="113"/>
      <c r="D60" s="113" t="s">
        <v>6</v>
      </c>
      <c r="E60" s="2">
        <v>0</v>
      </c>
    </row>
    <row r="61" spans="1:5" x14ac:dyDescent="0.2">
      <c r="A61" s="113"/>
      <c r="B61" s="113"/>
      <c r="C61" s="113"/>
      <c r="D61" s="113" t="s">
        <v>6</v>
      </c>
      <c r="E61" s="2">
        <v>0</v>
      </c>
    </row>
    <row r="62" spans="1:5" x14ac:dyDescent="0.2">
      <c r="A62" s="184" t="s">
        <v>5</v>
      </c>
      <c r="B62" s="4"/>
      <c r="C62" s="4"/>
      <c r="D62" s="93"/>
      <c r="E62" s="181">
        <f>SUM(E58:E61)</f>
        <v>0</v>
      </c>
    </row>
    <row r="64" spans="1:5" x14ac:dyDescent="0.2">
      <c r="A64" s="3" t="s">
        <v>0</v>
      </c>
      <c r="B64" s="3" t="s">
        <v>1</v>
      </c>
      <c r="C64" s="3" t="s">
        <v>7</v>
      </c>
      <c r="D64" s="3" t="s">
        <v>2</v>
      </c>
      <c r="E64" s="3"/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113"/>
      <c r="B67" s="113"/>
      <c r="C67" s="113"/>
      <c r="D67" s="113" t="s">
        <v>20</v>
      </c>
      <c r="E67" s="2">
        <v>0</v>
      </c>
    </row>
    <row r="68" spans="1:5" x14ac:dyDescent="0.2">
      <c r="A68" s="113"/>
      <c r="B68" s="113"/>
      <c r="C68" s="113"/>
      <c r="D68" s="113" t="s">
        <v>20</v>
      </c>
      <c r="E68" s="2">
        <v>0</v>
      </c>
    </row>
    <row r="69" spans="1:5" x14ac:dyDescent="0.2">
      <c r="A69" s="184" t="s">
        <v>5</v>
      </c>
      <c r="B69" s="4"/>
      <c r="C69" s="4"/>
      <c r="D69" s="93"/>
      <c r="E69" s="181">
        <f>SUM(E65:E68)</f>
        <v>0</v>
      </c>
    </row>
    <row r="71" spans="1:5" x14ac:dyDescent="0.2">
      <c r="A71" s="3" t="s">
        <v>0</v>
      </c>
      <c r="B71" s="3" t="s">
        <v>1</v>
      </c>
      <c r="C71" s="3" t="s">
        <v>7</v>
      </c>
      <c r="D71" s="3" t="s">
        <v>495</v>
      </c>
      <c r="E71" s="3"/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113"/>
      <c r="B73" s="113"/>
      <c r="C73" s="113"/>
      <c r="D73" s="113"/>
      <c r="E73" s="2">
        <v>0</v>
      </c>
    </row>
    <row r="74" spans="1:5" x14ac:dyDescent="0.2">
      <c r="A74" s="113"/>
      <c r="B74" s="113"/>
      <c r="C74" s="113"/>
      <c r="D74" s="113"/>
      <c r="E74" s="2">
        <v>0</v>
      </c>
    </row>
    <row r="75" spans="1:5" x14ac:dyDescent="0.2">
      <c r="A75" s="184" t="s">
        <v>5</v>
      </c>
      <c r="B75" s="4"/>
      <c r="C75" s="4"/>
      <c r="D75" s="93"/>
      <c r="E75" s="181">
        <f>SUM(E72:E74)</f>
        <v>0</v>
      </c>
    </row>
    <row r="76" spans="1:5" x14ac:dyDescent="0.2">
      <c r="A76" s="3" t="s">
        <v>0</v>
      </c>
      <c r="B76" s="3" t="s">
        <v>1</v>
      </c>
      <c r="C76" s="3" t="s">
        <v>7</v>
      </c>
      <c r="D76" s="3" t="s">
        <v>15</v>
      </c>
      <c r="E76" s="3"/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113"/>
      <c r="B79" s="113"/>
      <c r="C79" s="113"/>
      <c r="D79" s="113"/>
      <c r="E79" s="2">
        <v>0</v>
      </c>
    </row>
    <row r="80" spans="1:5" x14ac:dyDescent="0.2">
      <c r="A80" s="113"/>
      <c r="B80" s="113"/>
      <c r="C80" s="113"/>
      <c r="D80" s="113"/>
      <c r="E80" s="2">
        <v>0</v>
      </c>
    </row>
    <row r="81" spans="1:5" x14ac:dyDescent="0.2">
      <c r="A81" s="184" t="s">
        <v>5</v>
      </c>
      <c r="B81" s="4"/>
      <c r="C81" s="4"/>
      <c r="D81" s="93"/>
      <c r="E81" s="181">
        <f>SUM(E77:E80)</f>
        <v>0</v>
      </c>
    </row>
    <row r="83" spans="1:5" x14ac:dyDescent="0.2">
      <c r="A83" s="18" t="s">
        <v>33</v>
      </c>
      <c r="B83" s="13"/>
      <c r="C83" s="16"/>
      <c r="D83" s="21"/>
      <c r="E83" s="21">
        <f>E13+E20+E27+E34+E48+E55+E41+E62+E69</f>
        <v>0</v>
      </c>
    </row>
    <row r="84" spans="1:5" x14ac:dyDescent="0.2">
      <c r="A84" s="19" t="s">
        <v>35</v>
      </c>
      <c r="B84" s="13"/>
      <c r="C84" s="16"/>
      <c r="D84" s="21"/>
      <c r="E84" s="21">
        <f>E75</f>
        <v>0</v>
      </c>
    </row>
    <row r="85" spans="1:5" x14ac:dyDescent="0.2">
      <c r="A85" s="19" t="s">
        <v>34</v>
      </c>
      <c r="B85" s="13"/>
      <c r="C85" s="16"/>
      <c r="D85" s="21"/>
      <c r="E85" s="21">
        <f>E81</f>
        <v>0</v>
      </c>
    </row>
  </sheetData>
  <pageMargins left="0.7" right="0.7" top="0.75" bottom="0.75" header="0.3" footer="0.3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B7053-9224-46E5-B07E-C81716518D90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946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9C837-40CD-4182-9A8A-E8D36910DE1C}">
  <sheetPr>
    <tabColor rgb="FFFFFF66"/>
  </sheetPr>
  <dimension ref="A1:E83"/>
  <sheetViews>
    <sheetView workbookViewId="0">
      <selection activeCell="B13" sqref="B13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947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13C9-ACDF-4967-B2E4-ACE8A17A2885}">
  <sheetPr>
    <tabColor rgb="FFFFFF66"/>
  </sheetPr>
  <dimension ref="A1:E86"/>
  <sheetViews>
    <sheetView workbookViewId="0">
      <selection activeCell="E86" sqref="E86"/>
    </sheetView>
  </sheetViews>
  <sheetFormatPr defaultColWidth="9.140625" defaultRowHeight="12" x14ac:dyDescent="0.2"/>
  <cols>
    <col min="1" max="1" width="19.7109375" style="95" customWidth="1"/>
    <col min="2" max="2" width="20.85546875" style="95" customWidth="1"/>
    <col min="3" max="3" width="23.7109375" style="95" customWidth="1"/>
    <col min="4" max="4" width="28.570312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182" t="s">
        <v>803</v>
      </c>
      <c r="C1" s="183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1">
        <v>0</v>
      </c>
    </row>
    <row r="13" spans="1:5" x14ac:dyDescent="0.2">
      <c r="A13" s="184" t="s">
        <v>5</v>
      </c>
      <c r="B13" s="4"/>
      <c r="C13" s="4"/>
      <c r="D13" s="93"/>
      <c r="E13" s="181">
        <f>SUM(E9:E12)</f>
        <v>0</v>
      </c>
    </row>
    <row r="14" spans="1:5" x14ac:dyDescent="0.2">
      <c r="A14" s="1"/>
      <c r="B14" s="4"/>
      <c r="C14" s="4"/>
      <c r="E14" s="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2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1">
        <v>0</v>
      </c>
    </row>
    <row r="20" spans="1:5" x14ac:dyDescent="0.2">
      <c r="A20" s="184" t="s">
        <v>5</v>
      </c>
      <c r="B20" s="4"/>
      <c r="C20" s="4"/>
      <c r="E20" s="181">
        <f>SUM(E16:E19)</f>
        <v>0</v>
      </c>
    </row>
    <row r="21" spans="1:5" x14ac:dyDescent="0.2">
      <c r="E21" s="3"/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2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1">
        <v>0</v>
      </c>
    </row>
    <row r="27" spans="1:5" x14ac:dyDescent="0.2">
      <c r="A27" s="184" t="s">
        <v>5</v>
      </c>
      <c r="B27" s="4"/>
      <c r="C27" s="4"/>
      <c r="E27" s="181">
        <f>SUM(E23:E26)</f>
        <v>0</v>
      </c>
    </row>
    <row r="28" spans="1:5" x14ac:dyDescent="0.2">
      <c r="E28" s="3"/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2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1">
        <v>0</v>
      </c>
    </row>
    <row r="34" spans="1:5" x14ac:dyDescent="0.2">
      <c r="A34" s="184" t="s">
        <v>5</v>
      </c>
      <c r="B34" s="4"/>
      <c r="C34" s="4"/>
      <c r="E34" s="181">
        <f>SUM(E30:E33)</f>
        <v>0</v>
      </c>
    </row>
    <row r="35" spans="1:5" x14ac:dyDescent="0.2">
      <c r="E35" s="3"/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2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93"/>
      <c r="E40" s="21">
        <v>0</v>
      </c>
    </row>
    <row r="41" spans="1:5" x14ac:dyDescent="0.2">
      <c r="A41" s="184" t="s">
        <v>5</v>
      </c>
      <c r="B41" s="4"/>
      <c r="C41" s="4"/>
      <c r="E41" s="181">
        <f>SUM(E37:E40)</f>
        <v>0</v>
      </c>
    </row>
    <row r="42" spans="1:5" x14ac:dyDescent="0.2">
      <c r="E42" s="3"/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2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1">
        <v>0</v>
      </c>
    </row>
    <row r="48" spans="1:5" x14ac:dyDescent="0.2">
      <c r="A48" s="184" t="s">
        <v>5</v>
      </c>
      <c r="B48" s="4"/>
      <c r="C48" s="4"/>
      <c r="E48" s="181">
        <f>SUM(E43:E47)</f>
        <v>0</v>
      </c>
    </row>
    <row r="49" spans="1:5" x14ac:dyDescent="0.2">
      <c r="A49" s="1"/>
      <c r="B49" s="4"/>
      <c r="C49" s="4"/>
      <c r="E49" s="3"/>
    </row>
    <row r="50" spans="1:5" x14ac:dyDescent="0.2">
      <c r="A50" s="3" t="s">
        <v>0</v>
      </c>
      <c r="B50" s="3" t="s">
        <v>1</v>
      </c>
      <c r="C50" s="3" t="s">
        <v>7</v>
      </c>
      <c r="D50" s="3" t="s">
        <v>2</v>
      </c>
      <c r="E50" s="2"/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113"/>
      <c r="B54" s="113"/>
      <c r="C54" s="113"/>
      <c r="D54" s="113" t="s">
        <v>541</v>
      </c>
      <c r="E54" s="93">
        <v>0</v>
      </c>
    </row>
    <row r="55" spans="1:5" x14ac:dyDescent="0.2">
      <c r="A55" s="184" t="s">
        <v>5</v>
      </c>
      <c r="B55" s="4"/>
      <c r="C55" s="4"/>
      <c r="E55" s="186">
        <f>SUM(E50:E54)</f>
        <v>0</v>
      </c>
    </row>
    <row r="56" spans="1:5" x14ac:dyDescent="0.2">
      <c r="A56" s="1"/>
      <c r="B56" s="4"/>
      <c r="C56" s="4"/>
      <c r="E56" s="3"/>
    </row>
    <row r="57" spans="1:5" x14ac:dyDescent="0.2">
      <c r="A57" s="3" t="s">
        <v>0</v>
      </c>
      <c r="B57" s="3" t="s">
        <v>1</v>
      </c>
      <c r="C57" s="3" t="s">
        <v>7</v>
      </c>
      <c r="D57" s="3" t="s">
        <v>2</v>
      </c>
      <c r="E57" s="2"/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113"/>
      <c r="B60" s="113"/>
      <c r="C60" s="113"/>
      <c r="D60" s="113" t="s">
        <v>6</v>
      </c>
      <c r="E60" s="2">
        <v>0</v>
      </c>
    </row>
    <row r="61" spans="1:5" x14ac:dyDescent="0.2">
      <c r="A61" s="113"/>
      <c r="B61" s="113"/>
      <c r="C61" s="113"/>
      <c r="D61" s="93"/>
      <c r="E61" s="2">
        <v>0</v>
      </c>
    </row>
    <row r="62" spans="1:5" x14ac:dyDescent="0.2">
      <c r="A62" s="184" t="s">
        <v>5</v>
      </c>
      <c r="B62" s="4"/>
      <c r="C62" s="4"/>
      <c r="E62" s="185">
        <f>SUM(E58:E61)</f>
        <v>0</v>
      </c>
    </row>
    <row r="63" spans="1:5" x14ac:dyDescent="0.2">
      <c r="D63" s="3" t="s">
        <v>2</v>
      </c>
      <c r="E63" s="3"/>
    </row>
    <row r="64" spans="1:5" x14ac:dyDescent="0.2">
      <c r="A64" s="3" t="s">
        <v>0</v>
      </c>
      <c r="B64" s="3" t="s">
        <v>1</v>
      </c>
      <c r="C64" s="3" t="s">
        <v>7</v>
      </c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113"/>
      <c r="B67" s="113"/>
      <c r="C67" s="113"/>
      <c r="D67" s="113" t="s">
        <v>20</v>
      </c>
      <c r="E67" s="2">
        <v>0</v>
      </c>
    </row>
    <row r="68" spans="1:5" x14ac:dyDescent="0.2">
      <c r="A68" s="113"/>
      <c r="B68" s="113"/>
      <c r="C68" s="113"/>
      <c r="D68" s="93"/>
      <c r="E68" s="181">
        <f>SUM(E64:E67)</f>
        <v>0</v>
      </c>
    </row>
    <row r="69" spans="1:5" x14ac:dyDescent="0.2">
      <c r="A69" s="184" t="s">
        <v>5</v>
      </c>
      <c r="B69" s="4"/>
      <c r="C69" s="4"/>
    </row>
    <row r="70" spans="1:5" x14ac:dyDescent="0.2">
      <c r="E70" s="3"/>
    </row>
    <row r="71" spans="1:5" x14ac:dyDescent="0.2">
      <c r="A71" s="3" t="s">
        <v>0</v>
      </c>
      <c r="B71" s="3" t="s">
        <v>1</v>
      </c>
      <c r="C71" s="3" t="s">
        <v>7</v>
      </c>
      <c r="D71" s="3" t="s">
        <v>495</v>
      </c>
      <c r="E71" s="2"/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113"/>
      <c r="B73" s="113"/>
      <c r="C73" s="113"/>
      <c r="D73" s="113"/>
      <c r="E73" s="2">
        <v>0</v>
      </c>
    </row>
    <row r="74" spans="1:5" x14ac:dyDescent="0.2">
      <c r="A74" s="113"/>
      <c r="B74" s="113"/>
      <c r="C74" s="113"/>
      <c r="D74" s="93"/>
      <c r="E74" s="181">
        <f>SUM(E71:E73)</f>
        <v>0</v>
      </c>
    </row>
    <row r="75" spans="1:5" x14ac:dyDescent="0.2">
      <c r="A75" s="184" t="s">
        <v>5</v>
      </c>
      <c r="B75" s="4"/>
      <c r="C75" s="4"/>
      <c r="E75" s="3"/>
    </row>
    <row r="76" spans="1:5" x14ac:dyDescent="0.2">
      <c r="A76" s="1"/>
      <c r="B76" s="4"/>
      <c r="C76" s="4"/>
      <c r="E76" s="3"/>
    </row>
    <row r="77" spans="1:5" x14ac:dyDescent="0.2">
      <c r="A77" s="3" t="s">
        <v>0</v>
      </c>
      <c r="B77" s="3" t="s">
        <v>1</v>
      </c>
      <c r="C77" s="3" t="s">
        <v>7</v>
      </c>
      <c r="D77" s="3" t="s">
        <v>15</v>
      </c>
      <c r="E77" s="2"/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113"/>
      <c r="B79" s="113"/>
      <c r="C79" s="113"/>
      <c r="D79" s="113"/>
      <c r="E79" s="2">
        <v>0</v>
      </c>
    </row>
    <row r="80" spans="1:5" x14ac:dyDescent="0.2">
      <c r="A80" s="113"/>
      <c r="B80" s="113"/>
      <c r="C80" s="113"/>
      <c r="D80" s="113"/>
      <c r="E80" s="2">
        <v>0</v>
      </c>
    </row>
    <row r="81" spans="1:5" x14ac:dyDescent="0.2">
      <c r="A81" s="113"/>
      <c r="B81" s="113"/>
      <c r="C81" s="113"/>
      <c r="D81" s="93"/>
      <c r="E81" s="181">
        <f>SUM(E78:E80)</f>
        <v>0</v>
      </c>
    </row>
    <row r="82" spans="1:5" x14ac:dyDescent="0.2">
      <c r="A82" s="184" t="s">
        <v>5</v>
      </c>
      <c r="B82" s="4"/>
      <c r="C82" s="4"/>
    </row>
    <row r="83" spans="1:5" x14ac:dyDescent="0.2">
      <c r="D83" s="21"/>
      <c r="E83" s="21">
        <f>E13+E20+E27+E34+E48+E55+E41+E62+E68</f>
        <v>0</v>
      </c>
    </row>
    <row r="84" spans="1:5" x14ac:dyDescent="0.2">
      <c r="A84" s="18" t="s">
        <v>33</v>
      </c>
      <c r="B84" s="13"/>
      <c r="C84" s="16"/>
      <c r="D84" s="21"/>
      <c r="E84" s="21">
        <f>E74</f>
        <v>0</v>
      </c>
    </row>
    <row r="85" spans="1:5" x14ac:dyDescent="0.2">
      <c r="A85" s="19" t="s">
        <v>35</v>
      </c>
      <c r="B85" s="13"/>
      <c r="C85" s="16"/>
      <c r="D85" s="21"/>
      <c r="E85" s="21">
        <f>E81</f>
        <v>0</v>
      </c>
    </row>
    <row r="86" spans="1:5" x14ac:dyDescent="0.2">
      <c r="A86" s="19" t="s">
        <v>34</v>
      </c>
      <c r="B86" s="13"/>
      <c r="C86" s="16"/>
    </row>
  </sheetData>
  <phoneticPr fontId="36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17F3C0-8F11-4A04-9949-8321117054BC}">
  <sheetPr>
    <tabColor rgb="FFFFFF66"/>
  </sheetPr>
  <dimension ref="A1:E86"/>
  <sheetViews>
    <sheetView workbookViewId="0">
      <selection activeCell="E86" sqref="E86"/>
    </sheetView>
  </sheetViews>
  <sheetFormatPr defaultColWidth="9.140625" defaultRowHeight="12" x14ac:dyDescent="0.2"/>
  <cols>
    <col min="1" max="1" width="19.7109375" style="95" customWidth="1"/>
    <col min="2" max="2" width="20.85546875" style="95" customWidth="1"/>
    <col min="3" max="3" width="23.7109375" style="95" customWidth="1"/>
    <col min="4" max="4" width="28.570312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182" t="s">
        <v>804</v>
      </c>
      <c r="C1" s="183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184" t="s">
        <v>5</v>
      </c>
      <c r="B13" s="113"/>
      <c r="C13" s="113"/>
      <c r="D13" s="93"/>
      <c r="E13" s="181">
        <f>SUM(E8:E11)</f>
        <v>0</v>
      </c>
    </row>
    <row r="14" spans="1:5" x14ac:dyDescent="0.2">
      <c r="B14" s="4"/>
      <c r="C14" s="4"/>
      <c r="D14" s="93"/>
      <c r="E14" s="93"/>
    </row>
    <row r="15" spans="1:5" x14ac:dyDescent="0.2">
      <c r="A15" s="1"/>
      <c r="B15" s="4"/>
      <c r="C15" s="4"/>
      <c r="E15" s="3"/>
    </row>
    <row r="16" spans="1:5" x14ac:dyDescent="0.2">
      <c r="A16" s="3" t="s">
        <v>0</v>
      </c>
      <c r="B16" s="3" t="s">
        <v>1</v>
      </c>
      <c r="C16" s="3" t="s">
        <v>7</v>
      </c>
      <c r="D16" s="3" t="s">
        <v>2</v>
      </c>
      <c r="E16" s="2"/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113"/>
      <c r="B20" s="113"/>
      <c r="C20" s="113"/>
      <c r="D20" s="113" t="s">
        <v>509</v>
      </c>
      <c r="E20" s="2">
        <v>0</v>
      </c>
    </row>
    <row r="21" spans="1:5" x14ac:dyDescent="0.2">
      <c r="A21" s="184" t="s">
        <v>5</v>
      </c>
      <c r="B21" s="113"/>
      <c r="C21" s="113"/>
      <c r="D21" s="93"/>
      <c r="E21" s="181">
        <f>SUM(E16:E19)</f>
        <v>0</v>
      </c>
    </row>
    <row r="22" spans="1:5" x14ac:dyDescent="0.2">
      <c r="B22" s="4"/>
      <c r="C22" s="4"/>
    </row>
    <row r="23" spans="1:5" x14ac:dyDescent="0.2">
      <c r="E23" s="3"/>
    </row>
    <row r="24" spans="1:5" x14ac:dyDescent="0.2">
      <c r="A24" s="3" t="s">
        <v>0</v>
      </c>
      <c r="B24" s="3" t="s">
        <v>1</v>
      </c>
      <c r="C24" s="3" t="s">
        <v>7</v>
      </c>
      <c r="D24" s="3" t="s">
        <v>2</v>
      </c>
      <c r="E24" s="2"/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113"/>
      <c r="B27" s="113"/>
      <c r="C27" s="113"/>
      <c r="D27" s="113" t="s">
        <v>510</v>
      </c>
      <c r="E27" s="2">
        <v>0</v>
      </c>
    </row>
    <row r="28" spans="1:5" x14ac:dyDescent="0.2">
      <c r="A28" s="113"/>
      <c r="B28" s="113"/>
      <c r="C28" s="113"/>
      <c r="D28" s="113" t="s">
        <v>510</v>
      </c>
      <c r="E28" s="2">
        <v>0</v>
      </c>
    </row>
    <row r="29" spans="1:5" x14ac:dyDescent="0.2">
      <c r="A29" s="184" t="s">
        <v>5</v>
      </c>
      <c r="B29" s="113"/>
      <c r="C29" s="113"/>
      <c r="D29" s="93"/>
      <c r="E29" s="181">
        <f>SUM(E24:E28)</f>
        <v>0</v>
      </c>
    </row>
    <row r="30" spans="1:5" x14ac:dyDescent="0.2">
      <c r="B30" s="4"/>
      <c r="C30" s="4"/>
    </row>
    <row r="31" spans="1:5" x14ac:dyDescent="0.2">
      <c r="E31" s="3"/>
    </row>
    <row r="32" spans="1:5" x14ac:dyDescent="0.2">
      <c r="A32" s="3" t="s">
        <v>0</v>
      </c>
      <c r="B32" s="3" t="s">
        <v>1</v>
      </c>
      <c r="C32" s="3" t="s">
        <v>7</v>
      </c>
      <c r="D32" s="3" t="s">
        <v>2</v>
      </c>
      <c r="E32" s="2"/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113"/>
      <c r="B34" s="113"/>
      <c r="C34" s="113"/>
      <c r="D34" s="113" t="s">
        <v>516</v>
      </c>
      <c r="E34" s="2">
        <v>0</v>
      </c>
    </row>
    <row r="35" spans="1:5" x14ac:dyDescent="0.2">
      <c r="A35" s="113"/>
      <c r="B35" s="113"/>
      <c r="C35" s="113"/>
      <c r="D35" s="113" t="s">
        <v>516</v>
      </c>
      <c r="E35" s="2">
        <v>0</v>
      </c>
    </row>
    <row r="36" spans="1:5" x14ac:dyDescent="0.2">
      <c r="A36" s="184" t="s">
        <v>5</v>
      </c>
      <c r="B36" s="113"/>
      <c r="C36" s="113"/>
      <c r="D36" s="93"/>
      <c r="E36" s="181">
        <f>SUM(E32:E35)</f>
        <v>0</v>
      </c>
    </row>
    <row r="37" spans="1:5" x14ac:dyDescent="0.2">
      <c r="B37" s="4"/>
      <c r="C37" s="4"/>
    </row>
    <row r="38" spans="1:5" x14ac:dyDescent="0.2">
      <c r="E38" s="3"/>
    </row>
    <row r="39" spans="1:5" x14ac:dyDescent="0.2">
      <c r="A39" s="3" t="s">
        <v>0</v>
      </c>
      <c r="B39" s="3" t="s">
        <v>1</v>
      </c>
      <c r="C39" s="3" t="s">
        <v>7</v>
      </c>
      <c r="D39" s="3" t="s">
        <v>2</v>
      </c>
      <c r="E39" s="2"/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113"/>
      <c r="B41" s="113"/>
      <c r="C41" s="113"/>
      <c r="D41" s="113" t="s">
        <v>520</v>
      </c>
      <c r="E41" s="2">
        <v>0</v>
      </c>
    </row>
    <row r="42" spans="1:5" x14ac:dyDescent="0.2">
      <c r="A42" s="113"/>
      <c r="B42" s="113"/>
      <c r="C42" s="113"/>
      <c r="D42" s="113" t="s">
        <v>520</v>
      </c>
      <c r="E42" s="2">
        <v>0</v>
      </c>
    </row>
    <row r="43" spans="1:5" x14ac:dyDescent="0.2">
      <c r="A43" s="184" t="s">
        <v>5</v>
      </c>
      <c r="B43" s="113"/>
      <c r="C43" s="113"/>
      <c r="D43" s="93"/>
      <c r="E43" s="181">
        <f>SUM(E39:E42)</f>
        <v>0</v>
      </c>
    </row>
    <row r="44" spans="1:5" x14ac:dyDescent="0.2">
      <c r="B44" s="4"/>
      <c r="C44" s="4"/>
    </row>
    <row r="45" spans="1:5" x14ac:dyDescent="0.2">
      <c r="E45" s="3"/>
    </row>
    <row r="46" spans="1:5" x14ac:dyDescent="0.2">
      <c r="A46" s="3" t="s">
        <v>0</v>
      </c>
      <c r="B46" s="3" t="s">
        <v>1</v>
      </c>
      <c r="C46" s="3" t="s">
        <v>7</v>
      </c>
      <c r="D46" s="3" t="s">
        <v>2</v>
      </c>
      <c r="E46" s="2"/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113"/>
      <c r="B48" s="113"/>
      <c r="C48" s="113"/>
      <c r="D48" s="113" t="s">
        <v>540</v>
      </c>
      <c r="E48" s="2">
        <v>0</v>
      </c>
    </row>
    <row r="49" spans="1:5" x14ac:dyDescent="0.2">
      <c r="A49" s="113"/>
      <c r="B49" s="113"/>
      <c r="C49" s="113"/>
      <c r="D49" s="113" t="s">
        <v>540</v>
      </c>
      <c r="E49" s="2">
        <v>0</v>
      </c>
    </row>
    <row r="50" spans="1:5" x14ac:dyDescent="0.2">
      <c r="A50" s="184" t="s">
        <v>5</v>
      </c>
      <c r="B50" s="113"/>
      <c r="C50" s="113"/>
      <c r="D50" s="93"/>
      <c r="E50" s="181">
        <f>SUM(E46:E49)</f>
        <v>0</v>
      </c>
    </row>
    <row r="51" spans="1:5" x14ac:dyDescent="0.2">
      <c r="B51" s="4"/>
      <c r="C51" s="4"/>
      <c r="E51" s="3"/>
    </row>
    <row r="52" spans="1:5" x14ac:dyDescent="0.2">
      <c r="A52" s="3" t="s">
        <v>0</v>
      </c>
      <c r="B52" s="3" t="s">
        <v>1</v>
      </c>
      <c r="C52" s="3" t="s">
        <v>7</v>
      </c>
      <c r="D52" s="3" t="s">
        <v>2</v>
      </c>
      <c r="E52" s="2"/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113"/>
      <c r="B54" s="113"/>
      <c r="C54" s="113"/>
      <c r="D54" s="113" t="s">
        <v>541</v>
      </c>
      <c r="E54" s="2">
        <v>0</v>
      </c>
    </row>
    <row r="55" spans="1:5" x14ac:dyDescent="0.2">
      <c r="A55" s="113"/>
      <c r="B55" s="113"/>
      <c r="C55" s="113"/>
      <c r="D55" s="113" t="s">
        <v>541</v>
      </c>
      <c r="E55" s="2">
        <v>0</v>
      </c>
    </row>
    <row r="56" spans="1:5" x14ac:dyDescent="0.2">
      <c r="A56" s="184" t="s">
        <v>5</v>
      </c>
      <c r="B56" s="113"/>
      <c r="C56" s="113"/>
      <c r="D56" s="93"/>
      <c r="E56" s="181">
        <f>SUM(E52:E55)</f>
        <v>0</v>
      </c>
    </row>
    <row r="57" spans="1:5" x14ac:dyDescent="0.2">
      <c r="B57" s="4"/>
      <c r="C57" s="4"/>
      <c r="E57" s="3"/>
    </row>
    <row r="58" spans="1:5" x14ac:dyDescent="0.2">
      <c r="A58" s="3" t="s">
        <v>0</v>
      </c>
      <c r="B58" s="3" t="s">
        <v>1</v>
      </c>
      <c r="C58" s="3" t="s">
        <v>7</v>
      </c>
      <c r="D58" s="3" t="s">
        <v>2</v>
      </c>
      <c r="E58" s="2"/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113"/>
      <c r="B60" s="113"/>
      <c r="C60" s="113"/>
      <c r="D60" s="113" t="s">
        <v>6</v>
      </c>
      <c r="E60" s="2">
        <v>0</v>
      </c>
    </row>
    <row r="61" spans="1:5" x14ac:dyDescent="0.2">
      <c r="A61" s="113"/>
      <c r="B61" s="113"/>
      <c r="C61" s="113"/>
      <c r="D61" s="113" t="s">
        <v>6</v>
      </c>
      <c r="E61" s="2">
        <v>0</v>
      </c>
    </row>
    <row r="62" spans="1:5" x14ac:dyDescent="0.2">
      <c r="A62" s="184" t="s">
        <v>5</v>
      </c>
      <c r="B62" s="113"/>
      <c r="C62" s="113"/>
      <c r="D62" s="93"/>
      <c r="E62" s="181">
        <f>SUM(E58:E61)</f>
        <v>0</v>
      </c>
    </row>
    <row r="63" spans="1:5" x14ac:dyDescent="0.2">
      <c r="B63" s="4"/>
      <c r="C63" s="4"/>
    </row>
    <row r="64" spans="1:5" x14ac:dyDescent="0.2">
      <c r="E64" s="3"/>
    </row>
    <row r="65" spans="1:5" x14ac:dyDescent="0.2">
      <c r="A65" s="3" t="s">
        <v>0</v>
      </c>
      <c r="B65" s="3" t="s">
        <v>1</v>
      </c>
      <c r="C65" s="3" t="s">
        <v>7</v>
      </c>
      <c r="D65" s="3" t="s">
        <v>2</v>
      </c>
      <c r="E65" s="2"/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113"/>
      <c r="B67" s="113"/>
      <c r="C67" s="113"/>
      <c r="D67" s="113" t="s">
        <v>20</v>
      </c>
      <c r="E67" s="2">
        <v>0</v>
      </c>
    </row>
    <row r="68" spans="1:5" x14ac:dyDescent="0.2">
      <c r="A68" s="113"/>
      <c r="B68" s="113"/>
      <c r="C68" s="113"/>
      <c r="D68" s="113" t="s">
        <v>20</v>
      </c>
      <c r="E68" s="2">
        <v>0</v>
      </c>
    </row>
    <row r="69" spans="1:5" x14ac:dyDescent="0.2">
      <c r="A69" s="184" t="s">
        <v>5</v>
      </c>
      <c r="B69" s="113"/>
      <c r="C69" s="113"/>
      <c r="D69" s="93"/>
      <c r="E69" s="181">
        <f>SUM(E65:E68)</f>
        <v>0</v>
      </c>
    </row>
    <row r="70" spans="1:5" x14ac:dyDescent="0.2">
      <c r="B70" s="4"/>
      <c r="C70" s="4"/>
    </row>
    <row r="71" spans="1:5" x14ac:dyDescent="0.2">
      <c r="E71" s="3"/>
    </row>
    <row r="72" spans="1:5" x14ac:dyDescent="0.2">
      <c r="A72" s="3" t="s">
        <v>0</v>
      </c>
      <c r="B72" s="3" t="s">
        <v>1</v>
      </c>
      <c r="C72" s="3" t="s">
        <v>7</v>
      </c>
      <c r="D72" s="3" t="s">
        <v>495</v>
      </c>
      <c r="E72" s="2"/>
    </row>
    <row r="73" spans="1:5" x14ac:dyDescent="0.2">
      <c r="A73" s="113"/>
      <c r="B73" s="113"/>
      <c r="C73" s="113"/>
      <c r="D73" s="113"/>
      <c r="E73" s="2">
        <v>0</v>
      </c>
    </row>
    <row r="74" spans="1:5" x14ac:dyDescent="0.2">
      <c r="A74" s="113"/>
      <c r="B74" s="113"/>
      <c r="C74" s="113"/>
      <c r="D74" s="113"/>
      <c r="E74" s="2">
        <v>0</v>
      </c>
    </row>
    <row r="75" spans="1:5" x14ac:dyDescent="0.2">
      <c r="A75" s="184" t="s">
        <v>5</v>
      </c>
      <c r="B75" s="113"/>
      <c r="C75" s="113"/>
      <c r="D75" s="93"/>
      <c r="E75" s="181">
        <f>SUM(E72:E74)</f>
        <v>0</v>
      </c>
    </row>
    <row r="76" spans="1:5" x14ac:dyDescent="0.2">
      <c r="A76" s="113"/>
      <c r="B76" s="4"/>
      <c r="C76" s="4"/>
      <c r="D76" s="3"/>
      <c r="E76" s="3"/>
    </row>
    <row r="77" spans="1:5" x14ac:dyDescent="0.2">
      <c r="A77" s="3" t="s">
        <v>0</v>
      </c>
      <c r="B77" s="3" t="s">
        <v>1</v>
      </c>
      <c r="C77" s="3" t="s">
        <v>7</v>
      </c>
      <c r="D77" s="3" t="s">
        <v>15</v>
      </c>
      <c r="E77" s="2"/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113"/>
      <c r="B79" s="113"/>
      <c r="C79" s="113"/>
      <c r="D79" s="113"/>
      <c r="E79" s="2">
        <v>0</v>
      </c>
    </row>
    <row r="80" spans="1:5" x14ac:dyDescent="0.2">
      <c r="A80" s="113"/>
      <c r="B80" s="113"/>
      <c r="C80" s="113"/>
      <c r="D80" s="113"/>
      <c r="E80" s="2">
        <v>0</v>
      </c>
    </row>
    <row r="81" spans="1:5" x14ac:dyDescent="0.2">
      <c r="A81" s="184" t="s">
        <v>5</v>
      </c>
      <c r="B81" s="113"/>
      <c r="C81" s="113"/>
      <c r="D81" s="93"/>
      <c r="E81" s="181">
        <f>SUM(E77:E80)</f>
        <v>0</v>
      </c>
    </row>
    <row r="82" spans="1:5" x14ac:dyDescent="0.2">
      <c r="B82" s="4"/>
      <c r="C82" s="4"/>
    </row>
    <row r="83" spans="1:5" x14ac:dyDescent="0.2">
      <c r="D83" s="21"/>
      <c r="E83" s="21">
        <f>E13+E21+E29+E36+E43+E43+E50+E56+E62+E69</f>
        <v>0</v>
      </c>
    </row>
    <row r="84" spans="1:5" x14ac:dyDescent="0.2">
      <c r="A84" s="18" t="s">
        <v>33</v>
      </c>
      <c r="B84" s="13"/>
      <c r="C84" s="16"/>
      <c r="D84" s="21"/>
      <c r="E84" s="21">
        <f>E75</f>
        <v>0</v>
      </c>
    </row>
    <row r="85" spans="1:5" x14ac:dyDescent="0.2">
      <c r="A85" s="19" t="s">
        <v>35</v>
      </c>
      <c r="B85" s="13"/>
      <c r="C85" s="16"/>
      <c r="D85" s="21"/>
      <c r="E85" s="21">
        <f>E81</f>
        <v>0</v>
      </c>
    </row>
    <row r="86" spans="1:5" x14ac:dyDescent="0.2">
      <c r="A86" s="19" t="s">
        <v>34</v>
      </c>
      <c r="B86" s="13"/>
      <c r="C86" s="16"/>
    </row>
  </sheetData>
  <phoneticPr fontId="36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U77"/>
  <sheetViews>
    <sheetView zoomScaleNormal="100" workbookViewId="0">
      <selection activeCell="R5" sqref="R5"/>
    </sheetView>
  </sheetViews>
  <sheetFormatPr defaultColWidth="9.140625" defaultRowHeight="12.75" x14ac:dyDescent="0.2"/>
  <cols>
    <col min="1" max="1" width="69.5703125" style="5" bestFit="1" customWidth="1"/>
    <col min="2" max="2" width="19" style="5" customWidth="1"/>
    <col min="3" max="3" width="16.5703125" style="5" customWidth="1"/>
    <col min="4" max="4" width="18" style="5" customWidth="1"/>
    <col min="5" max="5" width="12.42578125" style="5" customWidth="1"/>
    <col min="6" max="6" width="15.42578125" style="5" customWidth="1"/>
    <col min="7" max="9" width="12.7109375" style="5" customWidth="1"/>
    <col min="10" max="10" width="5.42578125" style="5" customWidth="1"/>
    <col min="11" max="21" width="12.7109375" style="5" customWidth="1"/>
    <col min="22" max="16384" width="9.140625" style="5"/>
  </cols>
  <sheetData>
    <row r="1" spans="1:21" ht="18" customHeight="1" x14ac:dyDescent="0.2">
      <c r="A1" s="12" t="s">
        <v>36</v>
      </c>
    </row>
    <row r="2" spans="1:21" ht="12" customHeight="1" x14ac:dyDescent="0.2">
      <c r="A2" s="196" t="s">
        <v>8</v>
      </c>
      <c r="B2" s="197"/>
      <c r="C2" s="197"/>
      <c r="D2" s="197"/>
      <c r="E2" s="197"/>
      <c r="F2" s="198"/>
      <c r="G2" s="199" t="s">
        <v>9</v>
      </c>
      <c r="H2" s="199"/>
      <c r="I2" s="199"/>
      <c r="K2" s="196" t="s">
        <v>30</v>
      </c>
      <c r="L2" s="197"/>
      <c r="M2" s="200"/>
      <c r="N2" s="200"/>
      <c r="O2" s="200"/>
      <c r="P2" s="200"/>
      <c r="Q2" s="200"/>
      <c r="R2" s="200"/>
      <c r="S2" s="200"/>
      <c r="T2" s="135"/>
      <c r="U2" s="136"/>
    </row>
    <row r="3" spans="1:21" ht="57" customHeight="1" x14ac:dyDescent="0.2">
      <c r="A3" s="40" t="s">
        <v>10</v>
      </c>
      <c r="B3" s="40" t="s">
        <v>32</v>
      </c>
      <c r="C3" s="41" t="s">
        <v>11</v>
      </c>
      <c r="D3" s="165" t="s">
        <v>953</v>
      </c>
      <c r="E3" s="41" t="s">
        <v>68</v>
      </c>
      <c r="F3" s="40" t="s">
        <v>12</v>
      </c>
      <c r="G3" s="42" t="s">
        <v>13</v>
      </c>
      <c r="H3" s="43" t="s">
        <v>14</v>
      </c>
      <c r="I3" s="42" t="s">
        <v>15</v>
      </c>
      <c r="K3" s="41" t="s">
        <v>17</v>
      </c>
      <c r="L3" s="41" t="s">
        <v>23</v>
      </c>
      <c r="M3" s="41" t="s">
        <v>19</v>
      </c>
      <c r="N3" s="41" t="s">
        <v>16</v>
      </c>
      <c r="O3" s="41" t="s">
        <v>22</v>
      </c>
      <c r="P3" s="41" t="s">
        <v>21</v>
      </c>
      <c r="Q3" s="41" t="s">
        <v>18</v>
      </c>
      <c r="R3" s="41" t="s">
        <v>6</v>
      </c>
      <c r="S3" s="40" t="s">
        <v>20</v>
      </c>
      <c r="T3" s="44"/>
      <c r="U3" s="45" t="s">
        <v>30</v>
      </c>
    </row>
    <row r="4" spans="1:21" x14ac:dyDescent="0.2">
      <c r="A4" s="89" t="str">
        <f>'SWEPT Minor Projects Edits'!B1</f>
        <v>SWEPT - Minor Project Edits Training</v>
      </c>
      <c r="B4" s="90" t="str">
        <f>'SWEPT Minor Projects Edits'!B2</f>
        <v>7/1/19-6/30/20</v>
      </c>
      <c r="C4" s="89" t="str">
        <f>'SWEPT Minor Projects Edits'!B3</f>
        <v>Not-Applicable</v>
      </c>
      <c r="D4" s="89" t="str">
        <f>'SWEPT Minor Projects Edits'!B4</f>
        <v>CBT</v>
      </c>
      <c r="E4" s="89" t="str">
        <f>'SWEPT Minor Projects Edits'!B5</f>
        <v>FDOT</v>
      </c>
      <c r="F4" s="89" t="str">
        <f>'SWEPT Minor Projects Edits'!B6</f>
        <v>Not-Applicable</v>
      </c>
      <c r="G4" s="117">
        <f>'SWEPT Minor Projects Edits'!E84</f>
        <v>5</v>
      </c>
      <c r="H4" s="117">
        <f>'SWEPT Minor Projects Edits'!E85</f>
        <v>0</v>
      </c>
      <c r="I4" s="117">
        <f>'SWEPT Minor Projects Edits'!E86</f>
        <v>1</v>
      </c>
      <c r="K4" s="34">
        <f>'SWEPT Minor Projects Edits'!E13</f>
        <v>1</v>
      </c>
      <c r="L4" s="34">
        <f>'SWEPT Minor Projects Edits'!E20</f>
        <v>1</v>
      </c>
      <c r="M4" s="34">
        <f>'SWEPT Minor Projects Edits'!E27</f>
        <v>0</v>
      </c>
      <c r="N4" s="34">
        <f>'SWEPT Minor Projects Edits'!E34</f>
        <v>0</v>
      </c>
      <c r="O4" s="34">
        <f>'SWEPT Minor Projects Edits'!E41</f>
        <v>0</v>
      </c>
      <c r="P4" s="34">
        <f>'SWEPT Minor Projects Edits'!E48</f>
        <v>1</v>
      </c>
      <c r="Q4" s="34">
        <f>'SWEPT Minor Projects Edits'!E55</f>
        <v>0</v>
      </c>
      <c r="R4" s="34">
        <f>'SWEPT Minor Projects Edits'!E62</f>
        <v>1</v>
      </c>
      <c r="S4" s="34">
        <f>'SWEPT Minor Projects Edits'!E69</f>
        <v>1</v>
      </c>
      <c r="T4" s="50"/>
      <c r="U4" s="51">
        <f t="shared" ref="U4:U23" si="0">SUM(K4:T4)</f>
        <v>5</v>
      </c>
    </row>
    <row r="5" spans="1:21" x14ac:dyDescent="0.2">
      <c r="A5" s="89" t="str">
        <f>'SWEPT Tracker'!B1</f>
        <v>StateWide Environmental Project Tracker (SWEPT)</v>
      </c>
      <c r="B5" s="90" t="str">
        <f>'SWEPT Tracker'!B2</f>
        <v>7/1/19-6/30/20</v>
      </c>
      <c r="C5" s="89" t="str">
        <f>'SWEPT Tracker'!B3</f>
        <v>Not-Applicable</v>
      </c>
      <c r="D5" s="89" t="str">
        <f>'SWEPT Tracker'!B4</f>
        <v>CBT</v>
      </c>
      <c r="E5" s="89" t="str">
        <f>'SWEPT Tracker'!B5</f>
        <v>FDOT</v>
      </c>
      <c r="F5" s="89" t="str">
        <f>'SWEPT Tracker'!B6</f>
        <v>Not-Applicable</v>
      </c>
      <c r="G5" s="117">
        <f>'SWEPT Tracker'!E82</f>
        <v>19</v>
      </c>
      <c r="H5" s="117">
        <f>'SWEPT Tracker'!E83</f>
        <v>0</v>
      </c>
      <c r="I5" s="117">
        <f>'SWEPT Tracker'!E84</f>
        <v>0</v>
      </c>
      <c r="K5" s="34">
        <f>'SWEPT Tracker'!E13</f>
        <v>3</v>
      </c>
      <c r="L5" s="34">
        <f>'SWEPT Tracker'!E21</f>
        <v>5</v>
      </c>
      <c r="M5" s="34">
        <f>'SWEPT Tracker'!E28</f>
        <v>1</v>
      </c>
      <c r="N5" s="34">
        <f>'SWEPT Tracker'!E35</f>
        <v>2</v>
      </c>
      <c r="O5" s="34">
        <f>'SWEPT Tracker'!E42</f>
        <v>1</v>
      </c>
      <c r="P5" s="34">
        <f>'SWEPT Tracker'!E49</f>
        <v>1</v>
      </c>
      <c r="Q5" s="34">
        <f>'SWEPT Tracker'!E55</f>
        <v>2</v>
      </c>
      <c r="R5" s="34">
        <f>'SWEPT Tracker'!E61</f>
        <v>1</v>
      </c>
      <c r="S5" s="34">
        <f>'SWEPT Tracker'!E68</f>
        <v>3</v>
      </c>
      <c r="T5" s="50"/>
      <c r="U5" s="51">
        <f t="shared" si="0"/>
        <v>19</v>
      </c>
    </row>
    <row r="6" spans="1:21" x14ac:dyDescent="0.2">
      <c r="A6" s="121" t="str">
        <f>'SWEPT Site Navigation'!B1</f>
        <v>SWEPT Site Navigation and Overview</v>
      </c>
      <c r="B6" s="122" t="str">
        <f>'SWEPT Site Navigation'!B2</f>
        <v>7/1/19-6/30/20</v>
      </c>
      <c r="C6" s="121" t="str">
        <f>'SWEPT Site Navigation'!B3</f>
        <v>Not-Applicable</v>
      </c>
      <c r="D6" s="121" t="str">
        <f>'SWEPT Site Navigation'!B4</f>
        <v>Recorded Webinar</v>
      </c>
      <c r="E6" s="121" t="str">
        <f>'SWEPT Site Navigation'!B5</f>
        <v>FDOT</v>
      </c>
      <c r="F6" s="121" t="str">
        <f>'SWEPT Site Navigation'!B6</f>
        <v>Not-Applicable</v>
      </c>
      <c r="G6" s="123">
        <f>'SWEPT Site Navigation'!E84</f>
        <v>0</v>
      </c>
      <c r="H6" s="123">
        <f>'SWEPT Site Navigation'!F84</f>
        <v>0</v>
      </c>
      <c r="I6" s="123">
        <f>'SWEPT Site Navigation'!G84</f>
        <v>0</v>
      </c>
      <c r="K6" s="124">
        <f>'SWEPT Site Navigation'!E13</f>
        <v>0</v>
      </c>
      <c r="L6" s="124">
        <f>'SWEPT Site Navigation'!E21</f>
        <v>0</v>
      </c>
      <c r="M6" s="124">
        <f>'SWEPT Site Navigation'!E29</f>
        <v>0</v>
      </c>
      <c r="N6" s="124">
        <f>'SWEPT Site Navigation'!E36</f>
        <v>0</v>
      </c>
      <c r="O6" s="124">
        <f>'SWEPT Site Navigation'!E43</f>
        <v>0</v>
      </c>
      <c r="P6" s="124">
        <f>'SWEPT Site Navigation'!E50</f>
        <v>0</v>
      </c>
      <c r="Q6" s="124">
        <f>'SWEPT Site Navigation'!E56</f>
        <v>0</v>
      </c>
      <c r="R6" s="124">
        <f>'SWEPT Site Navigation'!E62</f>
        <v>0</v>
      </c>
      <c r="S6" s="124">
        <f>'SWEPT Site Navigation'!E69</f>
        <v>0</v>
      </c>
      <c r="T6" s="50"/>
      <c r="U6" s="128">
        <f t="shared" si="0"/>
        <v>0</v>
      </c>
    </row>
    <row r="7" spans="1:21" x14ac:dyDescent="0.2">
      <c r="A7" s="121" t="str">
        <f>'SWEPT Type 2 CE Form'!B1</f>
        <v>SWEPT Type 2 CE Form</v>
      </c>
      <c r="B7" s="122" t="str">
        <f>'SWEPT Type 2 CE Form'!B2</f>
        <v>7/1/2019-6/30/2020</v>
      </c>
      <c r="C7" s="121" t="str">
        <f>'SWEPT Type 2 CE Form'!B3</f>
        <v>Not-Applicable</v>
      </c>
      <c r="D7" s="121" t="str">
        <f>'SWEPT Type 2 CE Form'!B4</f>
        <v>Recorded Webinar</v>
      </c>
      <c r="E7" s="121" t="str">
        <f>'SWEPT Type 2 CE Form'!B5</f>
        <v>FDOT</v>
      </c>
      <c r="F7" s="121" t="str">
        <f>'SWEPT Type 2 CE Form'!B6</f>
        <v>Not-Applicable</v>
      </c>
      <c r="G7" s="123">
        <v>0</v>
      </c>
      <c r="H7" s="123">
        <v>0</v>
      </c>
      <c r="I7" s="123">
        <f>'SWEPT Type 2 CE Form'!C12</f>
        <v>0</v>
      </c>
      <c r="K7" s="124">
        <v>0</v>
      </c>
      <c r="L7" s="124">
        <v>0</v>
      </c>
      <c r="M7" s="124">
        <v>0</v>
      </c>
      <c r="N7" s="124">
        <v>0</v>
      </c>
      <c r="O7" s="124">
        <v>0</v>
      </c>
      <c r="P7" s="124">
        <v>0</v>
      </c>
      <c r="Q7" s="124">
        <v>0</v>
      </c>
      <c r="R7" s="124">
        <v>0</v>
      </c>
      <c r="S7" s="124">
        <v>0</v>
      </c>
      <c r="T7" s="50"/>
      <c r="U7" s="128">
        <f t="shared" si="0"/>
        <v>0</v>
      </c>
    </row>
    <row r="8" spans="1:21" x14ac:dyDescent="0.2">
      <c r="A8" s="122" t="str">
        <f>'SWEPT Type 1 CE'!B1</f>
        <v>SWEPT District Environ. Manager Approval of Type 1 CE</v>
      </c>
      <c r="B8" s="122" t="str">
        <f>'SWEPT Type 1 CE'!B2</f>
        <v>7/1/2019-6/30/2020</v>
      </c>
      <c r="C8" s="122" t="str">
        <f>'SWEPT Type 1 CE'!B3</f>
        <v>Not-Applicable</v>
      </c>
      <c r="D8" s="122" t="str">
        <f>'SWEPT Type 1 CE'!B4</f>
        <v>Recorded Webinar</v>
      </c>
      <c r="E8" s="122" t="str">
        <f>'SWEPT Type 1 CE'!B5</f>
        <v>FDOT</v>
      </c>
      <c r="F8" s="122" t="str">
        <f>'SWEPT Type 1 CE'!B6</f>
        <v>Not-Applicable</v>
      </c>
      <c r="G8" s="123">
        <f>'SWEPT Type 1 CE'!E81</f>
        <v>0</v>
      </c>
      <c r="H8" s="123">
        <f>'SWEPT Type 1 CE'!F81</f>
        <v>0</v>
      </c>
      <c r="I8" s="123">
        <f>'SWEPT Type 1 CE'!G81</f>
        <v>0</v>
      </c>
      <c r="K8" s="124">
        <f>'SWEPT Type 1 CE'!E13</f>
        <v>0</v>
      </c>
      <c r="L8" s="124">
        <f>'SWEPT Type 1 CE'!E20</f>
        <v>0</v>
      </c>
      <c r="M8" s="124">
        <f>'SWEPT Type 1 CE'!E27</f>
        <v>0</v>
      </c>
      <c r="N8" s="124">
        <f>'SWEPT Type 1 CE'!E34</f>
        <v>0</v>
      </c>
      <c r="O8" s="124">
        <f>'SWEPT Type 1 CE'!E41</f>
        <v>0</v>
      </c>
      <c r="P8" s="124">
        <f>'SWEPT Type 1 CE'!E48</f>
        <v>0</v>
      </c>
      <c r="Q8" s="124">
        <f>'SWEPT Type 1 CE'!E54</f>
        <v>0</v>
      </c>
      <c r="R8" s="124">
        <f>'SWEPT Type 1 CE'!E60</f>
        <v>0</v>
      </c>
      <c r="S8" s="124">
        <f>'SWEPT Type 1 CE'!E67</f>
        <v>0</v>
      </c>
      <c r="T8" s="50"/>
      <c r="U8" s="128">
        <f t="shared" si="0"/>
        <v>0</v>
      </c>
    </row>
    <row r="9" spans="1:21" x14ac:dyDescent="0.2">
      <c r="A9" s="122" t="str">
        <f>'SWEPT Type 2 Natural Resource'!B1</f>
        <v>SWEPT Type 2 Natural Resources</v>
      </c>
      <c r="B9" s="122" t="str">
        <f>'SWEPT Type 2 Natural Resource'!B2</f>
        <v>7/1/2019-6/30/2020</v>
      </c>
      <c r="C9" s="122" t="str">
        <f>'SWEPT Type 2 Natural Resource'!B3</f>
        <v>Not-Applicable</v>
      </c>
      <c r="D9" s="122" t="str">
        <f>'SWEPT Type 2 Natural Resource'!B4</f>
        <v>Recorded Webinar</v>
      </c>
      <c r="E9" s="122" t="str">
        <f>'SWEPT Type 2 Natural Resource'!B5</f>
        <v>FDOT</v>
      </c>
      <c r="F9" s="122" t="str">
        <f>'SWEPT Type 2 Natural Resource'!B6</f>
        <v>Not-Applicable</v>
      </c>
      <c r="G9" s="123">
        <f>'SWEPT Type 2 Natural Resource'!E81</f>
        <v>0</v>
      </c>
      <c r="H9" s="123">
        <f>'SWEPT Type 2 Natural Resource'!F81</f>
        <v>0</v>
      </c>
      <c r="I9" s="123">
        <f>'SWEPT Type 2 Natural Resource'!G81</f>
        <v>0</v>
      </c>
      <c r="K9" s="124">
        <f>'SWEPT Type 2 Natural Resource'!E13</f>
        <v>0</v>
      </c>
      <c r="L9" s="124">
        <f>'SWEPT Type 2 Natural Resource'!E20</f>
        <v>0</v>
      </c>
      <c r="M9" s="124">
        <f>'SWEPT Type 2 Natural Resource'!E27</f>
        <v>0</v>
      </c>
      <c r="N9" s="124">
        <f>'SWEPT Type 2 Natural Resource'!E34</f>
        <v>0</v>
      </c>
      <c r="O9" s="124">
        <f>'SWEPT Type 2 Natural Resource'!E41</f>
        <v>0</v>
      </c>
      <c r="P9" s="124">
        <f>'SWEPT Type 2 Natural Resource'!E48</f>
        <v>0</v>
      </c>
      <c r="Q9" s="124">
        <f>'SWEPT Type 2 Natural Resource'!E54</f>
        <v>0</v>
      </c>
      <c r="R9" s="124">
        <f>'SWEPT Type 2 Natural Resource'!E60</f>
        <v>0</v>
      </c>
      <c r="S9" s="124">
        <f>'SWEPT Type 2 Natural Resource'!E67</f>
        <v>0</v>
      </c>
      <c r="T9" s="50"/>
      <c r="U9" s="128">
        <f t="shared" si="0"/>
        <v>0</v>
      </c>
    </row>
    <row r="10" spans="1:21" x14ac:dyDescent="0.2">
      <c r="A10" s="122" t="str">
        <f>'SWEPT SOS '!B1</f>
        <v>SWEPT - Scope of Services</v>
      </c>
      <c r="B10" s="122" t="str">
        <f>'SWEPT SOS '!B2</f>
        <v>7/1/19-6/30/20</v>
      </c>
      <c r="C10" s="122" t="str">
        <f>'SWEPT SOS '!B3</f>
        <v>Not-Applicable</v>
      </c>
      <c r="D10" s="122" t="str">
        <f>'SWEPT SOS '!B4</f>
        <v>Recorded Webinar</v>
      </c>
      <c r="E10" s="122" t="str">
        <f>'SWEPT SOS '!B5</f>
        <v>FDOT</v>
      </c>
      <c r="F10" s="122" t="str">
        <f>'SWEPT SOS '!B6</f>
        <v>Not-Applicable</v>
      </c>
      <c r="G10" s="123">
        <f>'SWEPT SOS '!E81</f>
        <v>0</v>
      </c>
      <c r="H10" s="123">
        <f>'SWEPT SOS '!F81</f>
        <v>0</v>
      </c>
      <c r="I10" s="123">
        <f>'SWEPT SOS '!G81</f>
        <v>0</v>
      </c>
      <c r="K10" s="124">
        <f>'SWEPT SOS '!E13</f>
        <v>0</v>
      </c>
      <c r="L10" s="124">
        <f>'SWEPT SOS '!E20</f>
        <v>0</v>
      </c>
      <c r="M10" s="124">
        <f>'SWEPT SOS '!E27</f>
        <v>0</v>
      </c>
      <c r="N10" s="124">
        <f>'SWEPT SOS '!E34</f>
        <v>0</v>
      </c>
      <c r="O10" s="124">
        <f>'SWEPT SOS '!E41</f>
        <v>0</v>
      </c>
      <c r="P10" s="124">
        <f>'SWEPT SOS '!E48</f>
        <v>0</v>
      </c>
      <c r="Q10" s="124">
        <f>'SWEPT SOS '!E54</f>
        <v>0</v>
      </c>
      <c r="R10" s="124">
        <f>'SWEPT SOS '!E60</f>
        <v>0</v>
      </c>
      <c r="S10" s="124">
        <f>'SWEPT SOS '!E67</f>
        <v>0</v>
      </c>
      <c r="T10" s="50"/>
      <c r="U10" s="128">
        <f t="shared" si="0"/>
        <v>0</v>
      </c>
    </row>
    <row r="11" spans="1:21" x14ac:dyDescent="0.2">
      <c r="A11" s="122" t="str">
        <f>'SWEPT Non-Major State Actions'!B1</f>
        <v>SWEPT - Non-Major State Actions</v>
      </c>
      <c r="B11" s="122" t="str">
        <f>'SWEPT Non-Major State Actions'!B2</f>
        <v>7/1/19-6/30/20</v>
      </c>
      <c r="C11" s="122" t="str">
        <f>'SWEPT Non-Major State Actions'!B3</f>
        <v>Not-Applicable</v>
      </c>
      <c r="D11" s="122" t="str">
        <f>'SWEPT Non-Major State Actions'!B4</f>
        <v>Recorded Webinar</v>
      </c>
      <c r="E11" s="122" t="str">
        <f>'SWEPT Non-Major State Actions'!B5</f>
        <v>FDOT</v>
      </c>
      <c r="F11" s="122" t="str">
        <f>'SWEPT Non-Major State Actions'!B6</f>
        <v>Not-Applicable</v>
      </c>
      <c r="G11" s="123">
        <f>'SWEPT Non-Major State Actions'!E81</f>
        <v>0</v>
      </c>
      <c r="H11" s="123">
        <f>'SWEPT Non-Major State Actions'!F81</f>
        <v>0</v>
      </c>
      <c r="I11" s="123">
        <f>'SWEPT Non-Major State Actions'!C12</f>
        <v>0</v>
      </c>
      <c r="K11" s="124">
        <f>'SWEPT Non-Major State Actions'!E13</f>
        <v>0</v>
      </c>
      <c r="L11" s="124">
        <f>'SWEPT Non-Major State Actions'!E20</f>
        <v>0</v>
      </c>
      <c r="M11" s="124">
        <f>'SWEPT Non-Major State Actions'!E27</f>
        <v>0</v>
      </c>
      <c r="N11" s="124">
        <f>'SWEPT Non-Major State Actions'!E34</f>
        <v>0</v>
      </c>
      <c r="O11" s="124">
        <f>'SWEPT Non-Major State Actions'!E41</f>
        <v>0</v>
      </c>
      <c r="P11" s="124">
        <f>'SWEPT Non-Major State Actions'!E48</f>
        <v>0</v>
      </c>
      <c r="Q11" s="124">
        <f>'SWEPT Non-Major State Actions'!E54</f>
        <v>0</v>
      </c>
      <c r="R11" s="124">
        <f>'SWEPT Non-Major State Actions'!E60</f>
        <v>0</v>
      </c>
      <c r="S11" s="124">
        <f>'SWEPT Non-Major State Actions'!E67</f>
        <v>0</v>
      </c>
      <c r="T11" s="50"/>
      <c r="U11" s="128">
        <f t="shared" si="0"/>
        <v>0</v>
      </c>
    </row>
    <row r="12" spans="1:21" x14ac:dyDescent="0.2">
      <c r="A12" s="121" t="str">
        <f>'Environ PSM Codes'!B1</f>
        <v>Environmental PSM Codes and Document Schedule Templates and Training Materials</v>
      </c>
      <c r="B12" s="122" t="str">
        <f>'Environ PSM Codes'!B2</f>
        <v>7/1/19-6/30/20</v>
      </c>
      <c r="C12" s="122" t="str">
        <f>'Environ PSM Codes'!B3</f>
        <v>Not-Applicable</v>
      </c>
      <c r="D12" s="122" t="str">
        <f>'Environ PSM Codes'!B4</f>
        <v>Recorded Webinar</v>
      </c>
      <c r="E12" s="122" t="str">
        <f>'Environ PSM Codes'!B5</f>
        <v>FDOT</v>
      </c>
      <c r="F12" s="122" t="str">
        <f>'Environ PSM Codes'!B6</f>
        <v>Not-Applicable</v>
      </c>
      <c r="G12" s="123">
        <f>'Environ PSM Codes'!E81</f>
        <v>0</v>
      </c>
      <c r="H12" s="123">
        <f>'Environ PSM Codes'!F81</f>
        <v>0</v>
      </c>
      <c r="I12" s="123">
        <f>'Environ PSM Codes'!G81</f>
        <v>0</v>
      </c>
      <c r="K12" s="124">
        <f>'Environ PSM Codes'!E13</f>
        <v>0</v>
      </c>
      <c r="L12" s="124">
        <f>'Environ PSM Codes'!E20</f>
        <v>0</v>
      </c>
      <c r="M12" s="124">
        <f>'Environ PSM Codes'!E27</f>
        <v>0</v>
      </c>
      <c r="N12" s="124">
        <f>'Environ PSM Codes'!E34</f>
        <v>0</v>
      </c>
      <c r="O12" s="124">
        <f>'Environ PSM Codes'!E41</f>
        <v>0</v>
      </c>
      <c r="P12" s="124">
        <f>'Environ PSM Codes'!E48</f>
        <v>0</v>
      </c>
      <c r="Q12" s="124">
        <f>'Environ PSM Codes'!E54</f>
        <v>0</v>
      </c>
      <c r="R12" s="124">
        <f>'Environ PSM Codes'!E60</f>
        <v>0</v>
      </c>
      <c r="S12" s="124">
        <f>'Environ PSM Codes'!E67</f>
        <v>0</v>
      </c>
      <c r="T12" s="25"/>
      <c r="U12" s="128">
        <f t="shared" si="0"/>
        <v>0</v>
      </c>
    </row>
    <row r="13" spans="1:21" x14ac:dyDescent="0.2">
      <c r="A13" s="121" t="str">
        <f>'SWEPT Overview Status'!B1</f>
        <v>SWEPT Overview and Status</v>
      </c>
      <c r="B13" s="122" t="str">
        <f>'SWEPT Overview Status'!B2</f>
        <v>7/1/19-6/30/20</v>
      </c>
      <c r="C13" s="121" t="str">
        <f>'SWEPT Overview Status'!B3</f>
        <v>Not-Applicable</v>
      </c>
      <c r="D13" s="121" t="str">
        <f>'SWEPT Overview Status'!B4</f>
        <v>Recorded Webinar</v>
      </c>
      <c r="E13" s="121" t="str">
        <f>'SWEPT Overview Status'!B5</f>
        <v>FDOT</v>
      </c>
      <c r="F13" s="121" t="str">
        <f>'SWEPT Overview Status'!B6</f>
        <v>Not-Applicable</v>
      </c>
      <c r="G13" s="123">
        <f>'SWEPT Overview Status'!E81</f>
        <v>0</v>
      </c>
      <c r="H13" s="123">
        <f>'SWEPT Overview Status'!F81</f>
        <v>0</v>
      </c>
      <c r="I13" s="123">
        <f>'SWEPT Overview Status'!G81</f>
        <v>0</v>
      </c>
      <c r="K13" s="124">
        <f>'SWEPT Overview Status'!E13</f>
        <v>0</v>
      </c>
      <c r="L13" s="124">
        <f>'SWEPT Overview Status'!E20</f>
        <v>0</v>
      </c>
      <c r="M13" s="124">
        <f>'SWEPT Overview Status'!E27</f>
        <v>0</v>
      </c>
      <c r="N13" s="124">
        <f>'SWEPT Overview Status'!E34</f>
        <v>0</v>
      </c>
      <c r="O13" s="124">
        <f>'SWEPT Overview Status'!E41</f>
        <v>0</v>
      </c>
      <c r="P13" s="124">
        <f>'SWEPT Overview Status'!E48</f>
        <v>0</v>
      </c>
      <c r="Q13" s="124">
        <f>'SWEPT Overview Status'!E54</f>
        <v>0</v>
      </c>
      <c r="R13" s="124">
        <f>'SWEPT Overview Status'!E60</f>
        <v>0</v>
      </c>
      <c r="S13" s="124">
        <f>'SWEPT Overview Status'!E67</f>
        <v>0</v>
      </c>
      <c r="T13" s="25"/>
      <c r="U13" s="128">
        <f t="shared" si="0"/>
        <v>0</v>
      </c>
    </row>
    <row r="14" spans="1:21" x14ac:dyDescent="0.2">
      <c r="A14" s="121" t="str">
        <f>'SWEPT Phase 1'!B1</f>
        <v>SWEPT Phase 1 Roll-Out</v>
      </c>
      <c r="B14" s="122" t="str">
        <f>'SWEPT Phase 1'!B2</f>
        <v>7/1/19-6/30/20</v>
      </c>
      <c r="C14" s="121" t="str">
        <f>'SWEPT Phase 1'!B3</f>
        <v>Not-Applicable</v>
      </c>
      <c r="D14" s="121" t="str">
        <f>'SWEPT Phase 1'!B4</f>
        <v>Recorded Webinar</v>
      </c>
      <c r="E14" s="121" t="str">
        <f>'SWEPT Phase 1'!B5</f>
        <v>FDOT</v>
      </c>
      <c r="F14" s="121" t="str">
        <f>'SWEPT Phase 1'!B6</f>
        <v>Not-Applicable</v>
      </c>
      <c r="G14" s="121">
        <f>'SWEPT Phase 1'!E81</f>
        <v>0</v>
      </c>
      <c r="H14" s="121">
        <f>'SWEPT Phase 1'!F81</f>
        <v>0</v>
      </c>
      <c r="I14" s="121">
        <f>'SWEPT Phase 1'!G81</f>
        <v>0</v>
      </c>
      <c r="K14" s="124">
        <f>'SWEPT Phase 1'!E13</f>
        <v>0</v>
      </c>
      <c r="L14" s="124">
        <f>'SWEPT Phase 1'!E20</f>
        <v>0</v>
      </c>
      <c r="M14" s="124">
        <f>'SWEPT Phase 1'!E27</f>
        <v>0</v>
      </c>
      <c r="N14" s="124">
        <f>'SWEPT Phase 1'!E34</f>
        <v>0</v>
      </c>
      <c r="O14" s="124">
        <f>'SWEPT Phase 1'!E41</f>
        <v>0</v>
      </c>
      <c r="P14" s="124">
        <f>'SWEPT Phase 1'!E48</f>
        <v>0</v>
      </c>
      <c r="Q14" s="124">
        <f>'SWEPT Phase 1'!E54</f>
        <v>0</v>
      </c>
      <c r="R14" s="124">
        <f>'SWEPT Phase 1'!E60</f>
        <v>0</v>
      </c>
      <c r="S14" s="124">
        <f>'SWEPT Phase 1'!E67</f>
        <v>0</v>
      </c>
      <c r="T14" s="25"/>
      <c r="U14" s="128">
        <f t="shared" si="0"/>
        <v>0</v>
      </c>
    </row>
    <row r="15" spans="1:21" x14ac:dyDescent="0.2">
      <c r="A15" s="121" t="str">
        <f>'SWEPT Phase 3'!B1</f>
        <v>SWEPT Phase 3 Roll-Out</v>
      </c>
      <c r="B15" s="122" t="str">
        <f>'SWEPT Phase 3'!B2</f>
        <v>7/1/19-6/30/20</v>
      </c>
      <c r="C15" s="121" t="str">
        <f>'SWEPT Phase 3'!B3</f>
        <v>Not-Applicable</v>
      </c>
      <c r="D15" s="121" t="str">
        <f>'SWEPT Phase 3'!B4</f>
        <v>Recorded Webinar</v>
      </c>
      <c r="E15" s="121" t="str">
        <f>'SWEPT Phase 3'!B5</f>
        <v>FDOT</v>
      </c>
      <c r="F15" s="121" t="str">
        <f>'SWEPT Phase 3'!B6</f>
        <v>Not-Applicable</v>
      </c>
      <c r="G15" s="121">
        <f>'SWEPT Phase 3'!E81</f>
        <v>0</v>
      </c>
      <c r="H15" s="121">
        <f>'SWEPT Phase 3'!F81</f>
        <v>0</v>
      </c>
      <c r="I15" s="121">
        <f>'SWEPT Phase 3'!G81</f>
        <v>0</v>
      </c>
      <c r="K15" s="124">
        <f>'SWEPT Phase 3'!E13</f>
        <v>0</v>
      </c>
      <c r="L15" s="124">
        <f>'SWEPT Phase 3'!E20</f>
        <v>0</v>
      </c>
      <c r="M15" s="124">
        <f>'SWEPT Phase 3'!E27</f>
        <v>0</v>
      </c>
      <c r="N15" s="124">
        <f>'SWEPT Phase 3'!E34</f>
        <v>0</v>
      </c>
      <c r="O15" s="124">
        <f>'SWEPT Phase 3'!E41</f>
        <v>0</v>
      </c>
      <c r="P15" s="124">
        <f>'SWEPT Phase 3'!E48</f>
        <v>0</v>
      </c>
      <c r="Q15" s="124">
        <f>'SWEPT Phase 3'!E54</f>
        <v>0</v>
      </c>
      <c r="R15" s="124">
        <f>'SWEPT Phase 3'!E60</f>
        <v>0</v>
      </c>
      <c r="S15" s="124">
        <f>'SWEPT Phase 3'!E67</f>
        <v>0</v>
      </c>
      <c r="T15" s="25"/>
      <c r="U15" s="128">
        <f t="shared" si="0"/>
        <v>0</v>
      </c>
    </row>
    <row r="16" spans="1:21" x14ac:dyDescent="0.2">
      <c r="A16" s="121" t="str">
        <f>'SWEPT Whats New'!B1</f>
        <v>SWEPT What's New</v>
      </c>
      <c r="B16" s="122" t="str">
        <f>'SWEPT Whats New'!B2</f>
        <v>7/1/19-6/30/20</v>
      </c>
      <c r="C16" s="122" t="str">
        <f>'SWEPT Whats New'!B3</f>
        <v>Not-Applicable</v>
      </c>
      <c r="D16" s="122" t="str">
        <f>'SWEPT Whats New'!B4</f>
        <v>Recorded Webinar</v>
      </c>
      <c r="E16" s="122" t="str">
        <f>'SWEPT Whats New'!B5</f>
        <v>FDOT</v>
      </c>
      <c r="F16" s="122" t="str">
        <f>'SWEPT Whats New'!B6</f>
        <v>Not-Applicable</v>
      </c>
      <c r="G16" s="121">
        <f>'SWEPT Whats New'!E81</f>
        <v>0</v>
      </c>
      <c r="H16" s="121">
        <f>'SWEPT Whats New'!F81</f>
        <v>0</v>
      </c>
      <c r="I16" s="121">
        <f>'SWEPT Whats New'!G81</f>
        <v>0</v>
      </c>
      <c r="K16" s="124">
        <f>'SWEPT Whats New'!E13</f>
        <v>0</v>
      </c>
      <c r="L16" s="124">
        <f>'SWEPT Whats New'!E20</f>
        <v>0</v>
      </c>
      <c r="M16" s="124">
        <f>'SWEPT Whats New'!E27</f>
        <v>0</v>
      </c>
      <c r="N16" s="124">
        <f>'SWEPT Whats New'!E34</f>
        <v>0</v>
      </c>
      <c r="O16" s="124">
        <f>'SWEPT Whats New'!E41</f>
        <v>0</v>
      </c>
      <c r="P16" s="124">
        <f>'SWEPT Whats New'!E48</f>
        <v>0</v>
      </c>
      <c r="Q16" s="124">
        <f>'SWEPT Whats New'!E54</f>
        <v>0</v>
      </c>
      <c r="R16" s="124">
        <f>'SWEPT Whats New'!E60</f>
        <v>0</v>
      </c>
      <c r="S16" s="124">
        <f>'SWEPT Whats New'!E67</f>
        <v>0</v>
      </c>
      <c r="T16" s="25"/>
      <c r="U16" s="128">
        <f t="shared" si="0"/>
        <v>0</v>
      </c>
    </row>
    <row r="17" spans="1:21" x14ac:dyDescent="0.2">
      <c r="A17" s="121" t="str">
        <f>'SWEPT CLEDITOR'!B1</f>
        <v>SWEPT CLEDITOR Rich Text</v>
      </c>
      <c r="B17" s="122" t="str">
        <f>'SWEPT CLEDITOR'!B2</f>
        <v>7/1/19-6/30/20</v>
      </c>
      <c r="C17" s="121" t="str">
        <f>'SWEPT CLEDITOR'!B3</f>
        <v>Not-Applicable</v>
      </c>
      <c r="D17" s="121" t="str">
        <f>'SWEPT CLEDITOR'!B4</f>
        <v>Recorded Webinar</v>
      </c>
      <c r="E17" s="121" t="str">
        <f>'SWEPT CLEDITOR'!B5</f>
        <v>FDOT</v>
      </c>
      <c r="F17" s="121" t="str">
        <f>'SWEPT CLEDITOR'!B6</f>
        <v>Not-Applicable</v>
      </c>
      <c r="G17" s="121">
        <f>'SWEPT CLEDITOR'!E81</f>
        <v>0</v>
      </c>
      <c r="H17" s="121">
        <f>'SWEPT CLEDITOR'!E82</f>
        <v>0</v>
      </c>
      <c r="I17" s="121">
        <f>'SWEPT CLEDITOR'!E83</f>
        <v>0</v>
      </c>
      <c r="K17" s="124">
        <f>'SWEPT CLEDITOR'!E13</f>
        <v>0</v>
      </c>
      <c r="L17" s="124">
        <f>'SWEPT CLEDITOR'!E20</f>
        <v>0</v>
      </c>
      <c r="M17" s="124">
        <f>'SWEPT CLEDITOR'!E27</f>
        <v>0</v>
      </c>
      <c r="N17" s="124">
        <f>'SWEPT CLEDITOR'!E34</f>
        <v>0</v>
      </c>
      <c r="O17" s="124">
        <f>'SWEPT CLEDITOR'!E41</f>
        <v>0</v>
      </c>
      <c r="P17" s="124">
        <f>'SWEPT CLEDITOR'!E48</f>
        <v>0</v>
      </c>
      <c r="Q17" s="124">
        <f>'SWEPT CLEDITOR'!E54</f>
        <v>0</v>
      </c>
      <c r="R17" s="124">
        <f>'SWEPT CLEDITOR'!E60</f>
        <v>0</v>
      </c>
      <c r="S17" s="124">
        <f>'SWEPT CLEDITOR'!E67</f>
        <v>0</v>
      </c>
      <c r="T17" s="25"/>
      <c r="U17" s="128">
        <f t="shared" si="0"/>
        <v>0</v>
      </c>
    </row>
    <row r="18" spans="1:21" x14ac:dyDescent="0.2">
      <c r="A18" s="121" t="str">
        <f>'SWEPT Re-Evaluation'!B1</f>
        <v>SWEPT Detailed Re-Evaluation Form</v>
      </c>
      <c r="B18" s="122" t="str">
        <f>'SWEPT Re-Evaluation'!B2</f>
        <v>7/1/19-6/30/20</v>
      </c>
      <c r="C18" s="122" t="str">
        <f>'SWEPT Re-Evaluation'!B3</f>
        <v>Not-Applicable</v>
      </c>
      <c r="D18" s="122" t="str">
        <f>'SWEPT Re-Evaluation'!B4</f>
        <v>Recorded Webinar</v>
      </c>
      <c r="E18" s="122" t="str">
        <f>'SWEPT Re-Evaluation'!B5</f>
        <v>FDOT</v>
      </c>
      <c r="F18" s="122" t="str">
        <f>'SWEPT Re-Evaluation'!B6</f>
        <v>Not-Applicable</v>
      </c>
      <c r="G18" s="121">
        <f>'SWEPT Re-Evaluation'!E81</f>
        <v>0</v>
      </c>
      <c r="H18" s="121">
        <f>'SWEPT Re-Evaluation'!E82</f>
        <v>0</v>
      </c>
      <c r="I18" s="121">
        <f>'SWEPT Re-Evaluation'!E83</f>
        <v>0</v>
      </c>
      <c r="K18" s="124">
        <f>'SWEPT Re-Evaluation'!E13</f>
        <v>0</v>
      </c>
      <c r="L18" s="124">
        <f>'SWEPT Re-Evaluation'!E20</f>
        <v>0</v>
      </c>
      <c r="M18" s="124">
        <f>'SWEPT Re-Evaluation'!E27</f>
        <v>0</v>
      </c>
      <c r="N18" s="124">
        <f>'SWEPT Re-Evaluation'!E34</f>
        <v>0</v>
      </c>
      <c r="O18" s="124">
        <f>'SWEPT Re-Evaluation'!E41</f>
        <v>0</v>
      </c>
      <c r="P18" s="124">
        <f>'SWEPT Re-Evaluation'!E48</f>
        <v>0</v>
      </c>
      <c r="Q18" s="124">
        <f>'SWEPT Re-Evaluation'!E54</f>
        <v>0</v>
      </c>
      <c r="R18" s="124">
        <f>'SWEPT Re-Evaluation'!E60</f>
        <v>0</v>
      </c>
      <c r="S18" s="124">
        <f>'SWEPT Re-Evaluation'!E67</f>
        <v>0</v>
      </c>
      <c r="T18" s="25"/>
      <c r="U18" s="128">
        <f>SUM(K18:T18)</f>
        <v>0</v>
      </c>
    </row>
    <row r="19" spans="1:21" x14ac:dyDescent="0.2">
      <c r="A19" s="121" t="str">
        <f>'SWEPT Project Setup'!B1</f>
        <v>SWEPT Detailed Basic Project Setup</v>
      </c>
      <c r="B19" s="122" t="str">
        <f>'SWEPT Project Setup'!B2</f>
        <v>7/1/19-6/30/20</v>
      </c>
      <c r="C19" s="122" t="str">
        <f>'SWEPT Project Setup'!B3</f>
        <v>Not-Applicable</v>
      </c>
      <c r="D19" s="122" t="str">
        <f>'SWEPT Project Setup'!B4</f>
        <v>Recorded Webinar</v>
      </c>
      <c r="E19" s="122" t="str">
        <f>'SWEPT Project Setup'!B5</f>
        <v>FDOT</v>
      </c>
      <c r="F19" s="122" t="str">
        <f>'SWEPT Project Setup'!B6</f>
        <v>Not-Applicable</v>
      </c>
      <c r="G19" s="133">
        <f>'SWEPT Project Setup'!E81</f>
        <v>0</v>
      </c>
      <c r="H19" s="133">
        <f>'SWEPT Project Setup'!E82</f>
        <v>0</v>
      </c>
      <c r="I19" s="133">
        <f>'SWEPT Project Setup'!E83</f>
        <v>0</v>
      </c>
      <c r="K19" s="133">
        <f>'SWEPT Project Setup'!E13</f>
        <v>0</v>
      </c>
      <c r="L19" s="133">
        <f>'SWEPT Project Setup'!E20</f>
        <v>0</v>
      </c>
      <c r="M19" s="133">
        <f>'SWEPT Project Setup'!E27</f>
        <v>0</v>
      </c>
      <c r="N19" s="133">
        <f>'SWEPT Project Setup'!E34</f>
        <v>0</v>
      </c>
      <c r="O19" s="133">
        <f>'SWEPT Project Setup'!E41</f>
        <v>0</v>
      </c>
      <c r="P19" s="133">
        <f>'SWEPT Project Setup'!E48</f>
        <v>0</v>
      </c>
      <c r="Q19" s="133">
        <f>'SWEPT Project Setup'!E54</f>
        <v>0</v>
      </c>
      <c r="R19" s="133">
        <f>'SWEPT Project Setup'!E60</f>
        <v>0</v>
      </c>
      <c r="S19" s="133">
        <f>'SWEPT Project Setup'!E67</f>
        <v>0</v>
      </c>
      <c r="T19" s="25"/>
      <c r="U19" s="128">
        <f t="shared" si="0"/>
        <v>0</v>
      </c>
    </row>
    <row r="20" spans="1:21" x14ac:dyDescent="0.2">
      <c r="A20" s="121" t="str">
        <f>'SWEPT LAP'!B1</f>
        <v>SWEPT LAP</v>
      </c>
      <c r="B20" s="122" t="str">
        <f>'SWEPT LAP'!B2</f>
        <v>7/1/19-6/30/20</v>
      </c>
      <c r="C20" s="121" t="str">
        <f>'SWEPT LAP'!B3</f>
        <v>Not-Applicable</v>
      </c>
      <c r="D20" s="121" t="str">
        <f>'SWEPT LAP'!B4</f>
        <v>Recorded Webinar</v>
      </c>
      <c r="E20" s="121" t="str">
        <f>'SWEPT LAP'!B5</f>
        <v>FDOT</v>
      </c>
      <c r="F20" s="121" t="str">
        <f>'SWEPT LAP'!B6</f>
        <v>Not-Applicable</v>
      </c>
      <c r="G20" s="121">
        <f>'SWEPT LAP'!E81</f>
        <v>0</v>
      </c>
      <c r="H20" s="121">
        <f>'SWEPT LAP'!E82</f>
        <v>0</v>
      </c>
      <c r="I20" s="121">
        <f>'SWEPT LAP'!E83</f>
        <v>0</v>
      </c>
      <c r="K20" s="133">
        <f>'SWEPT Project Setup'!E13</f>
        <v>0</v>
      </c>
      <c r="L20" s="133">
        <f>'SWEPT Project Setup'!E20</f>
        <v>0</v>
      </c>
      <c r="M20" s="133">
        <f>'SWEPT Project Setup'!E27</f>
        <v>0</v>
      </c>
      <c r="N20" s="133">
        <f>'SWEPT Project Setup'!E34</f>
        <v>0</v>
      </c>
      <c r="O20" s="133">
        <f>'SWEPT Project Setup'!E41</f>
        <v>0</v>
      </c>
      <c r="P20" s="133">
        <f>'SWEPT Project Setup'!E48</f>
        <v>0</v>
      </c>
      <c r="Q20" s="133">
        <f>'SWEPT Project Setup'!E54</f>
        <v>0</v>
      </c>
      <c r="R20" s="133">
        <f>'SWEPT Project Setup'!E60</f>
        <v>0</v>
      </c>
      <c r="S20" s="133">
        <f>'SWEPT Project Setup'!E67</f>
        <v>0</v>
      </c>
      <c r="T20" s="25"/>
      <c r="U20" s="128">
        <f t="shared" si="0"/>
        <v>0</v>
      </c>
    </row>
    <row r="21" spans="1:21" x14ac:dyDescent="0.2">
      <c r="A21" s="121" t="str">
        <f>'SWEPT Minor Projects'!B1</f>
        <v>SWEPT Minor Project Edits</v>
      </c>
      <c r="B21" s="122" t="str">
        <f>'SWEPT Minor Projects'!B2</f>
        <v>7/1/19-6/30/20</v>
      </c>
      <c r="C21" s="121" t="str">
        <f>'SWEPT Minor Projects'!B3</f>
        <v>Not-Applicable</v>
      </c>
      <c r="D21" s="121" t="str">
        <f>'SWEPT Minor Projects'!B4</f>
        <v>Recorded Webinar</v>
      </c>
      <c r="E21" s="121" t="str">
        <f>'SWEPT Minor Projects'!B5</f>
        <v>FDOT</v>
      </c>
      <c r="F21" s="121" t="str">
        <f>'SWEPT Minor Projects'!B6</f>
        <v>Not-Applicable</v>
      </c>
      <c r="G21" s="121">
        <f>'SWEPT Minor Projects'!E81</f>
        <v>0</v>
      </c>
      <c r="H21" s="121">
        <f>'SWEPT Minor Projects'!E82</f>
        <v>0</v>
      </c>
      <c r="I21" s="121">
        <f>'SWEPT Minor Projects'!E83</f>
        <v>0</v>
      </c>
      <c r="K21" s="133">
        <f>'SWEPT Project Setup'!E13</f>
        <v>0</v>
      </c>
      <c r="L21" s="133">
        <f>'SWEPT Project Setup'!E20</f>
        <v>0</v>
      </c>
      <c r="M21" s="133">
        <f>'SWEPT Project Setup'!E27</f>
        <v>0</v>
      </c>
      <c r="N21" s="133">
        <f>'SWEPT Project Setup'!E34</f>
        <v>0</v>
      </c>
      <c r="O21" s="133">
        <f>'SWEPT Project Setup'!E41</f>
        <v>0</v>
      </c>
      <c r="P21" s="133">
        <f>'SWEPT Project Setup'!E48</f>
        <v>0</v>
      </c>
      <c r="Q21" s="133">
        <f>'SWEPT Project Setup'!E54</f>
        <v>0</v>
      </c>
      <c r="R21" s="133">
        <f>'SWEPT Project Setup'!E60</f>
        <v>0</v>
      </c>
      <c r="S21" s="133">
        <f>'SWEPT Project Setup'!E67</f>
        <v>0</v>
      </c>
      <c r="T21" s="25"/>
      <c r="U21" s="128">
        <f t="shared" si="0"/>
        <v>0</v>
      </c>
    </row>
    <row r="22" spans="1:21" x14ac:dyDescent="0.2">
      <c r="A22" s="121" t="str">
        <f>'SWEPT Self Assess'!B1</f>
        <v>SWEPT Self-Assessment</v>
      </c>
      <c r="B22" s="122" t="str">
        <f>'SWEPT Self Assess'!B2</f>
        <v>7/1/19-6/30/20</v>
      </c>
      <c r="C22" s="121" t="str">
        <f>'SWEPT Self Assess'!B3</f>
        <v>Not-Applicable</v>
      </c>
      <c r="D22" s="121" t="str">
        <f>'SWEPT Self Assess'!B4</f>
        <v>Recorded Webinar</v>
      </c>
      <c r="E22" s="121" t="str">
        <f>'SWEPT Self Assess'!B5</f>
        <v>FDOT</v>
      </c>
      <c r="F22" s="121" t="str">
        <f>'SWEPT Self Assess'!B6</f>
        <v>Not-Applicable</v>
      </c>
      <c r="G22" s="121">
        <f>'SWEPT Self Assess'!E81</f>
        <v>0</v>
      </c>
      <c r="H22" s="121">
        <f>'SWEPT Self Assess'!E82</f>
        <v>0</v>
      </c>
      <c r="I22" s="121">
        <f>'SWEPT Self Assess'!E83</f>
        <v>0</v>
      </c>
      <c r="K22" s="133">
        <f>'SWEPT Project Setup'!E13</f>
        <v>0</v>
      </c>
      <c r="L22" s="133">
        <f>'SWEPT Project Setup'!E20</f>
        <v>0</v>
      </c>
      <c r="M22" s="133">
        <f>'SWEPT Project Setup'!E27</f>
        <v>0</v>
      </c>
      <c r="N22" s="133">
        <f>'SWEPT Project Setup'!E34</f>
        <v>0</v>
      </c>
      <c r="O22" s="133">
        <f>'SWEPT Project Setup'!E41</f>
        <v>0</v>
      </c>
      <c r="P22" s="133">
        <f>'SWEPT Project Setup'!E48</f>
        <v>0</v>
      </c>
      <c r="Q22" s="133">
        <f>'SWEPT Project Setup'!E54</f>
        <v>0</v>
      </c>
      <c r="R22" s="133">
        <f>'SWEPT Project Setup'!E60</f>
        <v>0</v>
      </c>
      <c r="S22" s="133">
        <f>'SWEPT Project Setup'!E67</f>
        <v>0</v>
      </c>
      <c r="T22" s="25"/>
      <c r="U22" s="128">
        <f t="shared" si="0"/>
        <v>0</v>
      </c>
    </row>
    <row r="23" spans="1:21" x14ac:dyDescent="0.2">
      <c r="A23" s="121" t="str">
        <f>'SWEPT Section 4(f) Tool'!B1</f>
        <v>SWEPT Section 4(f) Tool</v>
      </c>
      <c r="B23" s="122" t="str">
        <f>'SWEPT Section 4(f) Tool'!B2</f>
        <v>7/1/19-6/30/20</v>
      </c>
      <c r="C23" s="121" t="str">
        <f>'SWEPT Section 4(f) Tool'!B3</f>
        <v>Not-Applicable</v>
      </c>
      <c r="D23" s="121" t="str">
        <f>'SWEPT Section 4(f) Tool'!B4</f>
        <v>Recorded Webinar</v>
      </c>
      <c r="E23" s="121" t="str">
        <f>'SWEPT Section 4(f) Tool'!B5</f>
        <v>FDOT</v>
      </c>
      <c r="F23" s="121" t="str">
        <f>'SWEPT Section 4(f) Tool'!B6</f>
        <v>Not-Applicable</v>
      </c>
      <c r="G23" s="121">
        <f>'SWEPT Section 4(f) Tool'!E81</f>
        <v>0</v>
      </c>
      <c r="H23" s="121">
        <f>'SWEPT Section 4(f) Tool'!E82</f>
        <v>0</v>
      </c>
      <c r="I23" s="121">
        <f>'SWEPT Section 4(f) Tool'!E83</f>
        <v>0</v>
      </c>
      <c r="K23" s="133">
        <f>'SWEPT Project Setup'!E13</f>
        <v>0</v>
      </c>
      <c r="L23" s="133">
        <f>'SWEPT Project Setup'!E20</f>
        <v>0</v>
      </c>
      <c r="M23" s="133">
        <f>'SWEPT Project Setup'!E27</f>
        <v>0</v>
      </c>
      <c r="N23" s="133">
        <f>'SWEPT Project Setup'!E34</f>
        <v>0</v>
      </c>
      <c r="O23" s="133">
        <f>'SWEPT Project Setup'!E41</f>
        <v>0</v>
      </c>
      <c r="P23" s="133">
        <f>'SWEPT Project Setup'!E48</f>
        <v>0</v>
      </c>
      <c r="Q23" s="133">
        <f>'SWEPT Project Setup'!E54</f>
        <v>0</v>
      </c>
      <c r="R23" s="133">
        <f>'SWEPT Project Setup'!E60</f>
        <v>0</v>
      </c>
      <c r="S23" s="133">
        <f>'SWEPT Project Setup'!E67</f>
        <v>0</v>
      </c>
      <c r="T23" s="25"/>
      <c r="U23" s="128">
        <f t="shared" si="0"/>
        <v>0</v>
      </c>
    </row>
    <row r="24" spans="1:21" x14ac:dyDescent="0.2">
      <c r="A24" s="46"/>
      <c r="B24" s="47"/>
      <c r="C24" s="46"/>
      <c r="D24" s="46"/>
      <c r="E24" s="46"/>
      <c r="F24" s="46"/>
      <c r="G24" s="46"/>
      <c r="H24" s="46"/>
      <c r="I24" s="46"/>
      <c r="K24" s="31"/>
      <c r="L24" s="31"/>
      <c r="M24" s="31"/>
      <c r="N24" s="31"/>
      <c r="O24" s="31"/>
      <c r="P24" s="31"/>
      <c r="Q24" s="31"/>
      <c r="R24" s="31"/>
      <c r="S24" s="31"/>
      <c r="T24" s="25"/>
      <c r="U24" s="51"/>
    </row>
    <row r="25" spans="1:21" x14ac:dyDescent="0.2">
      <c r="A25" s="134" t="s">
        <v>806</v>
      </c>
      <c r="B25" s="47"/>
      <c r="C25" s="46"/>
      <c r="D25" s="46"/>
      <c r="E25" s="46"/>
      <c r="F25" s="46"/>
      <c r="G25" s="46"/>
      <c r="H25" s="46"/>
      <c r="I25" s="46"/>
      <c r="K25" s="31"/>
      <c r="L25" s="31"/>
      <c r="M25" s="31"/>
      <c r="N25" s="31"/>
      <c r="O25" s="31"/>
      <c r="P25" s="31"/>
      <c r="Q25" s="31"/>
      <c r="R25" s="31"/>
      <c r="S25" s="31"/>
      <c r="T25" s="25"/>
      <c r="U25" s="51"/>
    </row>
    <row r="26" spans="1:21" x14ac:dyDescent="0.2">
      <c r="A26" s="46"/>
      <c r="B26" s="47"/>
      <c r="C26" s="46"/>
      <c r="D26" s="46"/>
      <c r="E26" s="46"/>
      <c r="F26" s="46"/>
      <c r="G26" s="46"/>
      <c r="H26" s="46"/>
      <c r="I26" s="46"/>
      <c r="K26" s="31"/>
      <c r="L26" s="31"/>
      <c r="M26" s="31"/>
      <c r="N26" s="31"/>
      <c r="O26" s="31"/>
      <c r="P26" s="31"/>
      <c r="Q26" s="31"/>
      <c r="R26" s="31"/>
      <c r="S26" s="31"/>
      <c r="T26" s="25"/>
      <c r="U26" s="51"/>
    </row>
    <row r="27" spans="1:21" x14ac:dyDescent="0.2">
      <c r="A27" s="46"/>
      <c r="B27" s="47"/>
      <c r="C27" s="46"/>
      <c r="D27" s="46"/>
      <c r="E27" s="46"/>
      <c r="F27" s="46"/>
      <c r="G27" s="46"/>
      <c r="H27" s="46"/>
      <c r="I27" s="46"/>
      <c r="K27" s="31"/>
      <c r="L27" s="31"/>
      <c r="M27" s="31"/>
      <c r="N27" s="31"/>
      <c r="O27" s="31"/>
      <c r="P27" s="31"/>
      <c r="Q27" s="31"/>
      <c r="R27" s="31"/>
      <c r="S27" s="31"/>
      <c r="T27" s="25"/>
      <c r="U27" s="51"/>
    </row>
    <row r="28" spans="1:21" x14ac:dyDescent="0.2">
      <c r="A28" s="46"/>
      <c r="B28" s="47"/>
      <c r="C28" s="46"/>
      <c r="D28" s="46"/>
      <c r="E28" s="46"/>
      <c r="F28" s="46"/>
      <c r="G28" s="46"/>
      <c r="H28" s="46"/>
      <c r="I28" s="46"/>
      <c r="K28" s="31"/>
      <c r="L28" s="31"/>
      <c r="M28" s="31"/>
      <c r="N28" s="31"/>
      <c r="O28" s="31"/>
      <c r="P28" s="31"/>
      <c r="Q28" s="31"/>
      <c r="R28" s="31"/>
      <c r="S28" s="31"/>
      <c r="T28" s="25"/>
      <c r="U28" s="51"/>
    </row>
    <row r="29" spans="1:21" x14ac:dyDescent="0.2">
      <c r="A29" s="46"/>
      <c r="B29" s="47"/>
      <c r="C29" s="46"/>
      <c r="D29" s="46"/>
      <c r="E29" s="46"/>
      <c r="F29" s="46"/>
      <c r="G29" s="46"/>
      <c r="H29" s="46"/>
      <c r="I29" s="46"/>
      <c r="K29" s="31"/>
      <c r="L29" s="31"/>
      <c r="M29" s="31"/>
      <c r="N29" s="31"/>
      <c r="O29" s="31"/>
      <c r="P29" s="31"/>
      <c r="Q29" s="31"/>
      <c r="R29" s="31"/>
      <c r="S29" s="31"/>
      <c r="T29" s="25"/>
      <c r="U29" s="51"/>
    </row>
    <row r="30" spans="1:21" x14ac:dyDescent="0.2">
      <c r="A30" s="46"/>
      <c r="B30" s="47"/>
      <c r="C30" s="46"/>
      <c r="D30" s="46"/>
      <c r="E30" s="46"/>
      <c r="F30" s="46"/>
      <c r="G30" s="46"/>
      <c r="H30" s="46"/>
      <c r="I30" s="46"/>
      <c r="K30" s="31"/>
      <c r="L30" s="31"/>
      <c r="M30" s="31"/>
      <c r="N30" s="31"/>
      <c r="O30" s="31"/>
      <c r="P30" s="31"/>
      <c r="Q30" s="31"/>
      <c r="R30" s="31"/>
      <c r="S30" s="31"/>
      <c r="T30" s="25"/>
      <c r="U30" s="51"/>
    </row>
    <row r="31" spans="1:21" x14ac:dyDescent="0.2">
      <c r="A31" s="46"/>
      <c r="B31" s="47"/>
      <c r="C31" s="46"/>
      <c r="D31" s="46"/>
      <c r="E31" s="46"/>
      <c r="F31" s="46"/>
      <c r="G31" s="46"/>
      <c r="H31" s="46"/>
      <c r="I31" s="46"/>
      <c r="K31" s="31"/>
      <c r="L31" s="31"/>
      <c r="M31" s="31"/>
      <c r="N31" s="31"/>
      <c r="O31" s="31"/>
      <c r="P31" s="31"/>
      <c r="Q31" s="31"/>
      <c r="R31" s="31"/>
      <c r="S31" s="31"/>
      <c r="T31" s="25"/>
      <c r="U31" s="51"/>
    </row>
    <row r="32" spans="1:21" x14ac:dyDescent="0.2">
      <c r="A32" s="137"/>
      <c r="B32" s="47"/>
      <c r="C32" s="46"/>
      <c r="D32" s="46"/>
      <c r="E32" s="46"/>
      <c r="F32" s="46"/>
      <c r="G32" s="46"/>
      <c r="H32" s="46"/>
      <c r="I32" s="46"/>
      <c r="K32" s="31"/>
      <c r="L32" s="31"/>
      <c r="M32" s="31"/>
      <c r="N32" s="31"/>
      <c r="O32" s="31"/>
      <c r="P32" s="31"/>
      <c r="Q32" s="31"/>
      <c r="R32" s="31"/>
      <c r="S32" s="31"/>
      <c r="T32" s="25"/>
      <c r="U32" s="51"/>
    </row>
    <row r="33" spans="1:21" x14ac:dyDescent="0.2">
      <c r="A33" s="46"/>
      <c r="B33" s="47"/>
      <c r="C33" s="46"/>
      <c r="D33" s="46"/>
      <c r="E33" s="46"/>
      <c r="F33" s="46"/>
      <c r="G33" s="46"/>
      <c r="H33" s="46"/>
      <c r="I33" s="46"/>
      <c r="K33" s="31"/>
      <c r="L33" s="31"/>
      <c r="M33" s="31"/>
      <c r="N33" s="31"/>
      <c r="O33" s="31"/>
      <c r="P33" s="31"/>
      <c r="Q33" s="31"/>
      <c r="R33" s="31"/>
      <c r="S33" s="31"/>
      <c r="T33" s="25"/>
      <c r="U33" s="51"/>
    </row>
    <row r="34" spans="1:21" x14ac:dyDescent="0.2">
      <c r="A34" s="46"/>
      <c r="B34" s="47"/>
      <c r="C34" s="46"/>
      <c r="D34" s="46"/>
      <c r="E34" s="46"/>
      <c r="F34" s="46"/>
      <c r="G34" s="46"/>
      <c r="H34" s="46"/>
      <c r="I34" s="46"/>
      <c r="K34" s="31"/>
      <c r="L34" s="31"/>
      <c r="M34" s="31"/>
      <c r="N34" s="31"/>
      <c r="O34" s="31"/>
      <c r="P34" s="31"/>
      <c r="Q34" s="31"/>
      <c r="R34" s="31"/>
      <c r="S34" s="31"/>
      <c r="T34" s="25"/>
      <c r="U34" s="51"/>
    </row>
    <row r="35" spans="1:21" x14ac:dyDescent="0.2">
      <c r="A35" s="46"/>
      <c r="B35" s="47"/>
      <c r="C35" s="46"/>
      <c r="D35" s="46"/>
      <c r="E35" s="46"/>
      <c r="F35" s="46"/>
      <c r="G35" s="46"/>
      <c r="H35" s="46"/>
      <c r="I35" s="46"/>
      <c r="K35" s="31"/>
      <c r="L35" s="31"/>
      <c r="M35" s="31"/>
      <c r="N35" s="31"/>
      <c r="O35" s="31"/>
      <c r="P35" s="31"/>
      <c r="Q35" s="31"/>
      <c r="R35" s="31"/>
      <c r="S35" s="31"/>
      <c r="T35" s="25"/>
      <c r="U35" s="51"/>
    </row>
    <row r="36" spans="1:21" x14ac:dyDescent="0.2">
      <c r="A36" s="46"/>
      <c r="B36" s="47"/>
      <c r="C36" s="46"/>
      <c r="D36" s="46"/>
      <c r="E36" s="46"/>
      <c r="F36" s="46"/>
      <c r="G36" s="46"/>
      <c r="H36" s="46"/>
      <c r="I36" s="46"/>
      <c r="K36" s="31"/>
      <c r="L36" s="31"/>
      <c r="M36" s="31"/>
      <c r="N36" s="31"/>
      <c r="O36" s="31"/>
      <c r="P36" s="31"/>
      <c r="Q36" s="31"/>
      <c r="R36" s="31"/>
      <c r="S36" s="31"/>
      <c r="T36" s="25"/>
      <c r="U36" s="51"/>
    </row>
    <row r="37" spans="1:21" x14ac:dyDescent="0.2">
      <c r="A37" s="46"/>
      <c r="B37" s="47"/>
      <c r="C37" s="46"/>
      <c r="D37" s="46"/>
      <c r="E37" s="46"/>
      <c r="F37" s="46"/>
      <c r="G37" s="46"/>
      <c r="H37" s="46"/>
      <c r="I37" s="46"/>
      <c r="K37" s="31"/>
      <c r="L37" s="31"/>
      <c r="M37" s="31"/>
      <c r="N37" s="31"/>
      <c r="O37" s="31"/>
      <c r="P37" s="31"/>
      <c r="Q37" s="31"/>
      <c r="R37" s="31"/>
      <c r="S37" s="31"/>
      <c r="T37" s="25"/>
      <c r="U37" s="51"/>
    </row>
    <row r="38" spans="1:21" x14ac:dyDescent="0.2">
      <c r="A38" s="46"/>
      <c r="B38" s="47"/>
      <c r="C38" s="46"/>
      <c r="D38" s="46"/>
      <c r="E38" s="46"/>
      <c r="F38" s="46"/>
      <c r="G38" s="46"/>
      <c r="H38" s="46"/>
      <c r="I38" s="46"/>
      <c r="K38" s="31"/>
      <c r="L38" s="31"/>
      <c r="M38" s="31"/>
      <c r="N38" s="31"/>
      <c r="O38" s="31"/>
      <c r="P38" s="31"/>
      <c r="Q38" s="31"/>
      <c r="R38" s="31"/>
      <c r="S38" s="31"/>
      <c r="T38" s="25"/>
      <c r="U38" s="51"/>
    </row>
    <row r="39" spans="1:21" x14ac:dyDescent="0.2">
      <c r="A39" s="46"/>
      <c r="B39" s="47"/>
      <c r="C39" s="46"/>
      <c r="D39" s="46"/>
      <c r="E39" s="46"/>
      <c r="F39" s="46"/>
      <c r="G39" s="46"/>
      <c r="H39" s="46"/>
      <c r="I39" s="46"/>
      <c r="K39" s="31"/>
      <c r="L39" s="31"/>
      <c r="M39" s="31"/>
      <c r="N39" s="31"/>
      <c r="O39" s="31"/>
      <c r="P39" s="31"/>
      <c r="Q39" s="31"/>
      <c r="R39" s="31"/>
      <c r="S39" s="31"/>
      <c r="T39" s="25"/>
      <c r="U39" s="51"/>
    </row>
    <row r="40" spans="1:21" x14ac:dyDescent="0.2">
      <c r="A40" s="46"/>
      <c r="B40" s="47"/>
      <c r="C40" s="46"/>
      <c r="D40" s="46"/>
      <c r="E40" s="46"/>
      <c r="F40" s="46"/>
      <c r="G40" s="46"/>
      <c r="H40" s="46"/>
      <c r="I40" s="46"/>
      <c r="K40" s="31"/>
      <c r="L40" s="31"/>
      <c r="M40" s="31"/>
      <c r="N40" s="31"/>
      <c r="O40" s="31"/>
      <c r="P40" s="31"/>
      <c r="Q40" s="31"/>
      <c r="R40" s="31"/>
      <c r="S40" s="31"/>
      <c r="T40" s="25"/>
      <c r="U40" s="51"/>
    </row>
    <row r="41" spans="1:21" x14ac:dyDescent="0.2">
      <c r="A41" s="46"/>
      <c r="B41" s="47"/>
      <c r="C41" s="46"/>
      <c r="D41" s="46"/>
      <c r="E41" s="46"/>
      <c r="F41" s="46"/>
      <c r="G41" s="46"/>
      <c r="H41" s="46"/>
      <c r="I41" s="46"/>
      <c r="K41" s="31"/>
      <c r="L41" s="31"/>
      <c r="M41" s="31"/>
      <c r="N41" s="31"/>
      <c r="O41" s="31"/>
      <c r="P41" s="31"/>
      <c r="Q41" s="31"/>
      <c r="R41" s="31"/>
      <c r="S41" s="31"/>
      <c r="T41" s="25"/>
      <c r="U41" s="51"/>
    </row>
    <row r="42" spans="1:21" x14ac:dyDescent="0.2">
      <c r="A42" s="46"/>
      <c r="B42" s="47"/>
      <c r="C42" s="46"/>
      <c r="D42" s="46"/>
      <c r="E42" s="46"/>
      <c r="F42" s="46"/>
      <c r="G42" s="46"/>
      <c r="H42" s="46"/>
      <c r="I42" s="46"/>
      <c r="K42" s="31"/>
      <c r="L42" s="31"/>
      <c r="M42" s="31"/>
      <c r="N42" s="31"/>
      <c r="O42" s="31"/>
      <c r="P42" s="31"/>
      <c r="Q42" s="31"/>
      <c r="R42" s="31"/>
      <c r="S42" s="31"/>
      <c r="T42" s="25"/>
      <c r="U42" s="51"/>
    </row>
    <row r="43" spans="1:21" x14ac:dyDescent="0.2">
      <c r="A43" s="46"/>
      <c r="B43" s="47"/>
      <c r="C43" s="46"/>
      <c r="D43" s="46"/>
      <c r="E43" s="46"/>
      <c r="F43" s="46"/>
      <c r="G43" s="46"/>
      <c r="H43" s="46"/>
      <c r="I43" s="46"/>
      <c r="K43" s="31"/>
      <c r="L43" s="31"/>
      <c r="M43" s="31"/>
      <c r="N43" s="31"/>
      <c r="O43" s="31"/>
      <c r="P43" s="31"/>
      <c r="Q43" s="31"/>
      <c r="R43" s="31"/>
      <c r="S43" s="31"/>
      <c r="T43" s="25"/>
      <c r="U43" s="51"/>
    </row>
    <row r="44" spans="1:21" x14ac:dyDescent="0.2">
      <c r="A44" s="46"/>
      <c r="B44" s="47"/>
      <c r="C44" s="46"/>
      <c r="D44" s="46"/>
      <c r="E44" s="46"/>
      <c r="F44" s="46"/>
      <c r="G44" s="46"/>
      <c r="H44" s="46"/>
      <c r="I44" s="46"/>
      <c r="K44" s="31"/>
      <c r="L44" s="31"/>
      <c r="M44" s="31"/>
      <c r="N44" s="31"/>
      <c r="O44" s="31"/>
      <c r="P44" s="31"/>
      <c r="Q44" s="31"/>
      <c r="R44" s="31"/>
      <c r="S44" s="31"/>
      <c r="T44" s="25"/>
      <c r="U44" s="51"/>
    </row>
    <row r="45" spans="1:21" x14ac:dyDescent="0.2">
      <c r="A45" s="46"/>
      <c r="B45" s="47"/>
      <c r="C45" s="46"/>
      <c r="D45" s="46"/>
      <c r="E45" s="46"/>
      <c r="F45" s="46"/>
      <c r="G45" s="46"/>
      <c r="H45" s="46"/>
      <c r="I45" s="46"/>
      <c r="K45" s="31"/>
      <c r="L45" s="31"/>
      <c r="M45" s="31"/>
      <c r="N45" s="31"/>
      <c r="O45" s="31"/>
      <c r="P45" s="31"/>
      <c r="Q45" s="31"/>
      <c r="R45" s="31"/>
      <c r="S45" s="31"/>
      <c r="T45" s="25"/>
      <c r="U45" s="51"/>
    </row>
    <row r="46" spans="1:21" x14ac:dyDescent="0.2">
      <c r="A46" s="46"/>
      <c r="B46" s="47"/>
      <c r="C46" s="46"/>
      <c r="D46" s="46"/>
      <c r="E46" s="46"/>
      <c r="F46" s="46"/>
      <c r="G46" s="46"/>
      <c r="H46" s="46"/>
      <c r="I46" s="46"/>
      <c r="K46" s="31"/>
      <c r="L46" s="31"/>
      <c r="M46" s="31"/>
      <c r="N46" s="31"/>
      <c r="O46" s="31"/>
      <c r="P46" s="31"/>
      <c r="Q46" s="31"/>
      <c r="R46" s="31"/>
      <c r="S46" s="31"/>
      <c r="T46" s="25"/>
      <c r="U46" s="51"/>
    </row>
    <row r="47" spans="1:21" x14ac:dyDescent="0.2">
      <c r="A47" s="46"/>
      <c r="B47" s="47"/>
      <c r="C47" s="46"/>
      <c r="D47" s="46"/>
      <c r="E47" s="46"/>
      <c r="F47" s="46"/>
      <c r="G47" s="46"/>
      <c r="H47" s="46"/>
      <c r="I47" s="46"/>
      <c r="K47" s="31"/>
      <c r="L47" s="31"/>
      <c r="M47" s="31"/>
      <c r="N47" s="31"/>
      <c r="O47" s="31"/>
      <c r="P47" s="31"/>
      <c r="Q47" s="31"/>
      <c r="R47" s="31"/>
      <c r="S47" s="31"/>
      <c r="T47" s="25"/>
      <c r="U47" s="51"/>
    </row>
    <row r="48" spans="1:21" x14ac:dyDescent="0.2">
      <c r="A48" s="46"/>
      <c r="B48" s="47"/>
      <c r="C48" s="46"/>
      <c r="D48" s="46"/>
      <c r="E48" s="46"/>
      <c r="F48" s="46"/>
      <c r="G48" s="46"/>
      <c r="H48" s="46"/>
      <c r="I48" s="46"/>
      <c r="K48" s="31"/>
      <c r="L48" s="31"/>
      <c r="M48" s="31"/>
      <c r="N48" s="31"/>
      <c r="O48" s="31"/>
      <c r="P48" s="31"/>
      <c r="Q48" s="31"/>
      <c r="R48" s="31"/>
      <c r="S48" s="31"/>
      <c r="T48" s="25"/>
      <c r="U48" s="51"/>
    </row>
    <row r="49" spans="1:21" x14ac:dyDescent="0.2">
      <c r="A49" s="46"/>
      <c r="B49" s="47"/>
      <c r="C49" s="46"/>
      <c r="D49" s="46"/>
      <c r="E49" s="46"/>
      <c r="F49" s="46"/>
      <c r="G49" s="46"/>
      <c r="H49" s="46"/>
      <c r="I49" s="46"/>
      <c r="K49" s="31"/>
      <c r="L49" s="31"/>
      <c r="M49" s="31"/>
      <c r="N49" s="31"/>
      <c r="O49" s="31"/>
      <c r="P49" s="31"/>
      <c r="Q49" s="31"/>
      <c r="R49" s="31"/>
      <c r="S49" s="31"/>
      <c r="T49" s="25"/>
      <c r="U49" s="51"/>
    </row>
    <row r="50" spans="1:21" x14ac:dyDescent="0.2">
      <c r="A50" s="46"/>
      <c r="B50" s="47"/>
      <c r="C50" s="46"/>
      <c r="D50" s="46"/>
      <c r="E50" s="46"/>
      <c r="F50" s="46"/>
      <c r="G50" s="46"/>
      <c r="H50" s="46"/>
      <c r="I50" s="46"/>
      <c r="K50" s="31"/>
      <c r="L50" s="31"/>
      <c r="M50" s="31"/>
      <c r="N50" s="31"/>
      <c r="O50" s="31"/>
      <c r="P50" s="31"/>
      <c r="Q50" s="31"/>
      <c r="R50" s="31"/>
      <c r="S50" s="31"/>
      <c r="T50" s="25"/>
      <c r="U50" s="51"/>
    </row>
    <row r="51" spans="1:21" x14ac:dyDescent="0.2">
      <c r="A51" s="46"/>
      <c r="B51" s="47"/>
      <c r="C51" s="46"/>
      <c r="D51" s="46"/>
      <c r="E51" s="46"/>
      <c r="F51" s="46"/>
      <c r="G51" s="46"/>
      <c r="H51" s="46"/>
      <c r="I51" s="46"/>
      <c r="K51" s="31"/>
      <c r="L51" s="31"/>
      <c r="M51" s="31"/>
      <c r="N51" s="31"/>
      <c r="O51" s="31"/>
      <c r="P51" s="31"/>
      <c r="Q51" s="31"/>
      <c r="R51" s="31"/>
      <c r="S51" s="31"/>
      <c r="T51" s="25"/>
      <c r="U51" s="51"/>
    </row>
    <row r="52" spans="1:21" x14ac:dyDescent="0.2">
      <c r="A52" s="46"/>
      <c r="B52" s="47"/>
      <c r="C52" s="46"/>
      <c r="D52" s="46"/>
      <c r="E52" s="46"/>
      <c r="F52" s="46"/>
      <c r="G52" s="46"/>
      <c r="H52" s="46"/>
      <c r="I52" s="46"/>
      <c r="K52" s="31"/>
      <c r="L52" s="31"/>
      <c r="M52" s="31"/>
      <c r="N52" s="31"/>
      <c r="O52" s="31"/>
      <c r="P52" s="31"/>
      <c r="Q52" s="31"/>
      <c r="R52" s="31"/>
      <c r="S52" s="31"/>
      <c r="T52" s="25"/>
      <c r="U52" s="51"/>
    </row>
    <row r="53" spans="1:21" x14ac:dyDescent="0.2">
      <c r="A53" s="46"/>
      <c r="B53" s="47"/>
      <c r="C53" s="46"/>
      <c r="D53" s="46"/>
      <c r="E53" s="46"/>
      <c r="F53" s="46"/>
      <c r="G53" s="46"/>
      <c r="H53" s="46"/>
      <c r="I53" s="46"/>
      <c r="K53" s="31"/>
      <c r="L53" s="31"/>
      <c r="M53" s="31"/>
      <c r="N53" s="31"/>
      <c r="O53" s="31"/>
      <c r="P53" s="31"/>
      <c r="Q53" s="31"/>
      <c r="R53" s="31"/>
      <c r="S53" s="31"/>
      <c r="T53" s="25"/>
      <c r="U53" s="51"/>
    </row>
    <row r="54" spans="1:21" x14ac:dyDescent="0.2">
      <c r="A54" s="46"/>
      <c r="B54" s="47"/>
      <c r="C54" s="46"/>
      <c r="D54" s="46"/>
      <c r="E54" s="46"/>
      <c r="F54" s="46"/>
      <c r="G54" s="46"/>
      <c r="H54" s="46"/>
      <c r="I54" s="46"/>
      <c r="K54" s="31"/>
      <c r="L54" s="31"/>
      <c r="M54" s="31"/>
      <c r="N54" s="31"/>
      <c r="O54" s="31"/>
      <c r="P54" s="31"/>
      <c r="Q54" s="31"/>
      <c r="R54" s="31"/>
      <c r="S54" s="31"/>
      <c r="T54" s="25"/>
      <c r="U54" s="51"/>
    </row>
    <row r="55" spans="1:21" x14ac:dyDescent="0.2">
      <c r="A55" s="46"/>
      <c r="B55" s="47"/>
      <c r="C55" s="46"/>
      <c r="D55" s="46"/>
      <c r="E55" s="46"/>
      <c r="F55" s="46"/>
      <c r="G55" s="46"/>
      <c r="H55" s="46"/>
      <c r="I55" s="46"/>
      <c r="K55" s="31"/>
      <c r="L55" s="31"/>
      <c r="M55" s="31"/>
      <c r="N55" s="31"/>
      <c r="O55" s="31"/>
      <c r="P55" s="31"/>
      <c r="Q55" s="31"/>
      <c r="R55" s="31"/>
      <c r="S55" s="31"/>
      <c r="T55" s="25"/>
      <c r="U55" s="51"/>
    </row>
    <row r="56" spans="1:21" x14ac:dyDescent="0.2">
      <c r="A56" s="46"/>
      <c r="B56" s="47"/>
      <c r="C56" s="46"/>
      <c r="D56" s="46"/>
      <c r="E56" s="46"/>
      <c r="F56" s="46"/>
      <c r="G56" s="46"/>
      <c r="H56" s="46"/>
      <c r="I56" s="46"/>
      <c r="K56" s="31"/>
      <c r="L56" s="31"/>
      <c r="M56" s="31"/>
      <c r="N56" s="31"/>
      <c r="O56" s="31"/>
      <c r="P56" s="31"/>
      <c r="Q56" s="31"/>
      <c r="R56" s="31"/>
      <c r="S56" s="31"/>
      <c r="T56" s="25"/>
      <c r="U56" s="51"/>
    </row>
    <row r="57" spans="1:21" x14ac:dyDescent="0.2">
      <c r="A57" s="46"/>
      <c r="B57" s="47"/>
      <c r="C57" s="46"/>
      <c r="D57" s="46"/>
      <c r="E57" s="46"/>
      <c r="F57" s="46"/>
      <c r="G57" s="46"/>
      <c r="H57" s="46"/>
      <c r="I57" s="46"/>
      <c r="K57" s="31"/>
      <c r="L57" s="31"/>
      <c r="M57" s="31"/>
      <c r="N57" s="31"/>
      <c r="O57" s="31"/>
      <c r="P57" s="31"/>
      <c r="Q57" s="31"/>
      <c r="R57" s="31"/>
      <c r="S57" s="31"/>
      <c r="T57" s="25"/>
      <c r="U57" s="51"/>
    </row>
    <row r="58" spans="1:21" x14ac:dyDescent="0.2">
      <c r="A58" s="46"/>
      <c r="B58" s="47"/>
      <c r="C58" s="46"/>
      <c r="D58" s="46"/>
      <c r="E58" s="46"/>
      <c r="F58" s="46"/>
      <c r="G58" s="46"/>
      <c r="H58" s="46"/>
      <c r="I58" s="46"/>
      <c r="K58" s="31"/>
      <c r="L58" s="31"/>
      <c r="M58" s="31"/>
      <c r="N58" s="31"/>
      <c r="O58" s="31"/>
      <c r="P58" s="31"/>
      <c r="Q58" s="31"/>
      <c r="R58" s="31"/>
      <c r="S58" s="31"/>
      <c r="T58" s="25"/>
      <c r="U58" s="51"/>
    </row>
    <row r="59" spans="1:21" x14ac:dyDescent="0.2">
      <c r="A59" s="46"/>
      <c r="B59" s="47"/>
      <c r="C59" s="46"/>
      <c r="D59" s="46"/>
      <c r="E59" s="46"/>
      <c r="F59" s="46"/>
      <c r="G59" s="46"/>
      <c r="H59" s="46"/>
      <c r="I59" s="46"/>
      <c r="K59" s="31"/>
      <c r="L59" s="31"/>
      <c r="M59" s="31"/>
      <c r="N59" s="31"/>
      <c r="O59" s="31"/>
      <c r="P59" s="31"/>
      <c r="Q59" s="31"/>
      <c r="R59" s="31"/>
      <c r="S59" s="31"/>
      <c r="T59" s="25"/>
      <c r="U59" s="51"/>
    </row>
    <row r="60" spans="1:21" x14ac:dyDescent="0.2">
      <c r="A60" s="46"/>
      <c r="B60" s="47"/>
      <c r="C60" s="46"/>
      <c r="D60" s="46"/>
      <c r="E60" s="46"/>
      <c r="F60" s="46"/>
      <c r="G60" s="46"/>
      <c r="H60" s="46"/>
      <c r="I60" s="46"/>
      <c r="K60" s="31"/>
      <c r="L60" s="31"/>
      <c r="M60" s="31"/>
      <c r="N60" s="31"/>
      <c r="O60" s="31"/>
      <c r="P60" s="31"/>
      <c r="Q60" s="31"/>
      <c r="R60" s="31"/>
      <c r="S60" s="31"/>
      <c r="T60" s="25"/>
      <c r="U60" s="51"/>
    </row>
    <row r="61" spans="1:21" x14ac:dyDescent="0.2">
      <c r="A61" s="46"/>
      <c r="B61" s="47"/>
      <c r="C61" s="46"/>
      <c r="D61" s="46"/>
      <c r="E61" s="46"/>
      <c r="F61" s="46"/>
      <c r="G61" s="46"/>
      <c r="H61" s="46"/>
      <c r="I61" s="46"/>
      <c r="K61" s="31"/>
      <c r="L61" s="31"/>
      <c r="M61" s="31"/>
      <c r="N61" s="31"/>
      <c r="O61" s="31"/>
      <c r="P61" s="31"/>
      <c r="Q61" s="31"/>
      <c r="R61" s="31"/>
      <c r="S61" s="31"/>
      <c r="T61" s="25"/>
      <c r="U61" s="51"/>
    </row>
    <row r="62" spans="1:21" x14ac:dyDescent="0.2">
      <c r="A62" s="46"/>
      <c r="B62" s="47"/>
      <c r="C62" s="46"/>
      <c r="D62" s="46"/>
      <c r="E62" s="46"/>
      <c r="F62" s="46"/>
      <c r="G62" s="46"/>
      <c r="H62" s="46"/>
      <c r="I62" s="46"/>
      <c r="K62" s="31"/>
      <c r="L62" s="31"/>
      <c r="M62" s="31"/>
      <c r="N62" s="31"/>
      <c r="O62" s="31"/>
      <c r="P62" s="31"/>
      <c r="Q62" s="31"/>
      <c r="R62" s="31"/>
      <c r="S62" s="31"/>
      <c r="T62" s="25"/>
      <c r="U62" s="51"/>
    </row>
    <row r="63" spans="1:21" x14ac:dyDescent="0.2">
      <c r="A63" s="46"/>
      <c r="B63" s="47"/>
      <c r="C63" s="46"/>
      <c r="D63" s="46"/>
      <c r="E63" s="46"/>
      <c r="F63" s="46"/>
      <c r="G63" s="46"/>
      <c r="H63" s="46"/>
      <c r="I63" s="46"/>
      <c r="K63" s="31"/>
      <c r="L63" s="31"/>
      <c r="M63" s="31"/>
      <c r="N63" s="31"/>
      <c r="O63" s="31"/>
      <c r="P63" s="31"/>
      <c r="Q63" s="31"/>
      <c r="R63" s="31"/>
      <c r="S63" s="31"/>
      <c r="T63" s="25"/>
      <c r="U63" s="51"/>
    </row>
    <row r="64" spans="1:21" x14ac:dyDescent="0.2">
      <c r="A64" s="46"/>
      <c r="B64" s="47"/>
      <c r="C64" s="46"/>
      <c r="D64" s="46"/>
      <c r="E64" s="46"/>
      <c r="F64" s="46"/>
      <c r="G64" s="46"/>
      <c r="H64" s="46"/>
      <c r="I64" s="46"/>
      <c r="K64" s="31"/>
      <c r="L64" s="31"/>
      <c r="M64" s="31"/>
      <c r="N64" s="31"/>
      <c r="O64" s="31"/>
      <c r="P64" s="31"/>
      <c r="Q64" s="31"/>
      <c r="R64" s="31"/>
      <c r="S64" s="31"/>
      <c r="T64" s="25"/>
      <c r="U64" s="51"/>
    </row>
    <row r="65" spans="1:21" x14ac:dyDescent="0.2">
      <c r="A65" s="46"/>
      <c r="B65" s="47"/>
      <c r="C65" s="46"/>
      <c r="D65" s="46"/>
      <c r="E65" s="46"/>
      <c r="F65" s="46"/>
      <c r="G65" s="46"/>
      <c r="H65" s="46"/>
      <c r="I65" s="46"/>
      <c r="K65" s="31"/>
      <c r="L65" s="31"/>
      <c r="M65" s="31"/>
      <c r="N65" s="31"/>
      <c r="O65" s="31"/>
      <c r="P65" s="31"/>
      <c r="Q65" s="31"/>
      <c r="R65" s="31"/>
      <c r="S65" s="31"/>
      <c r="T65" s="25"/>
      <c r="U65" s="51"/>
    </row>
    <row r="66" spans="1:21" x14ac:dyDescent="0.2">
      <c r="A66" s="46"/>
      <c r="B66" s="47"/>
      <c r="C66" s="46"/>
      <c r="D66" s="46"/>
      <c r="E66" s="46"/>
      <c r="F66" s="46"/>
      <c r="G66" s="46"/>
      <c r="H66" s="46"/>
      <c r="I66" s="46"/>
      <c r="K66" s="31"/>
      <c r="L66" s="31"/>
      <c r="M66" s="31"/>
      <c r="N66" s="31"/>
      <c r="O66" s="31"/>
      <c r="P66" s="31"/>
      <c r="Q66" s="31"/>
      <c r="R66" s="31"/>
      <c r="S66" s="31"/>
      <c r="T66" s="25"/>
      <c r="U66" s="51"/>
    </row>
    <row r="67" spans="1:21" x14ac:dyDescent="0.2">
      <c r="A67" s="46"/>
      <c r="B67" s="47"/>
      <c r="C67" s="46"/>
      <c r="D67" s="46"/>
      <c r="E67" s="46"/>
      <c r="F67" s="46"/>
      <c r="G67" s="46"/>
      <c r="H67" s="46"/>
      <c r="I67" s="46"/>
      <c r="K67" s="31"/>
      <c r="L67" s="31"/>
      <c r="M67" s="31"/>
      <c r="N67" s="31"/>
      <c r="O67" s="31"/>
      <c r="P67" s="31"/>
      <c r="Q67" s="31"/>
      <c r="R67" s="31"/>
      <c r="S67" s="31"/>
      <c r="T67" s="25"/>
      <c r="U67" s="51"/>
    </row>
    <row r="68" spans="1:21" x14ac:dyDescent="0.2">
      <c r="A68" s="46"/>
      <c r="B68" s="47"/>
      <c r="C68" s="46"/>
      <c r="D68" s="46"/>
      <c r="E68" s="46"/>
      <c r="F68" s="46"/>
      <c r="G68" s="46"/>
      <c r="H68" s="46"/>
      <c r="I68" s="46"/>
      <c r="K68" s="31"/>
      <c r="L68" s="31"/>
      <c r="M68" s="31"/>
      <c r="N68" s="31"/>
      <c r="O68" s="31"/>
      <c r="P68" s="31"/>
      <c r="Q68" s="31"/>
      <c r="R68" s="31"/>
      <c r="S68" s="31"/>
      <c r="T68" s="25"/>
      <c r="U68" s="51"/>
    </row>
    <row r="69" spans="1:21" x14ac:dyDescent="0.2">
      <c r="A69" s="46"/>
      <c r="B69" s="47"/>
      <c r="C69" s="46"/>
      <c r="D69" s="46"/>
      <c r="E69" s="46"/>
      <c r="F69" s="46"/>
      <c r="G69" s="46"/>
      <c r="H69" s="46"/>
      <c r="I69" s="46"/>
      <c r="K69" s="31"/>
      <c r="L69" s="31"/>
      <c r="M69" s="31"/>
      <c r="N69" s="31"/>
      <c r="O69" s="31"/>
      <c r="P69" s="31"/>
      <c r="Q69" s="31"/>
      <c r="R69" s="31"/>
      <c r="S69" s="31"/>
      <c r="T69" s="25"/>
      <c r="U69" s="51"/>
    </row>
    <row r="70" spans="1:21" x14ac:dyDescent="0.2">
      <c r="A70" s="46"/>
      <c r="B70" s="47"/>
      <c r="C70" s="46"/>
      <c r="D70" s="46"/>
      <c r="E70" s="46"/>
      <c r="F70" s="46"/>
      <c r="G70" s="46"/>
      <c r="H70" s="46"/>
      <c r="I70" s="46"/>
      <c r="K70" s="31"/>
      <c r="L70" s="31"/>
      <c r="M70" s="31"/>
      <c r="N70" s="31"/>
      <c r="O70" s="31"/>
      <c r="P70" s="31"/>
      <c r="Q70" s="31"/>
      <c r="R70" s="31"/>
      <c r="S70" s="31"/>
      <c r="T70" s="25"/>
      <c r="U70" s="51"/>
    </row>
    <row r="71" spans="1:21" x14ac:dyDescent="0.2">
      <c r="A71" s="46"/>
      <c r="B71" s="47"/>
      <c r="C71" s="46"/>
      <c r="D71" s="46"/>
      <c r="E71" s="46"/>
      <c r="F71" s="46"/>
      <c r="G71" s="46"/>
      <c r="H71" s="46"/>
      <c r="I71" s="46"/>
      <c r="K71" s="31"/>
      <c r="L71" s="31"/>
      <c r="M71" s="31"/>
      <c r="N71" s="31"/>
      <c r="O71" s="31"/>
      <c r="P71" s="31"/>
      <c r="Q71" s="31"/>
      <c r="R71" s="31"/>
      <c r="S71" s="31"/>
      <c r="T71" s="25"/>
      <c r="U71" s="51"/>
    </row>
    <row r="72" spans="1:21" x14ac:dyDescent="0.2">
      <c r="A72" s="46"/>
      <c r="B72" s="47"/>
      <c r="C72" s="46"/>
      <c r="D72" s="46"/>
      <c r="E72" s="46"/>
      <c r="F72" s="46"/>
      <c r="G72" s="46"/>
      <c r="H72" s="46"/>
      <c r="I72" s="46"/>
      <c r="K72" s="31"/>
      <c r="L72" s="31"/>
      <c r="M72" s="31"/>
      <c r="N72" s="31"/>
      <c r="O72" s="31"/>
      <c r="P72" s="31"/>
      <c r="Q72" s="31"/>
      <c r="R72" s="31"/>
      <c r="S72" s="31"/>
      <c r="T72" s="25"/>
      <c r="U72" s="51"/>
    </row>
    <row r="73" spans="1:21" x14ac:dyDescent="0.2">
      <c r="A73" s="46"/>
      <c r="B73" s="47"/>
      <c r="C73" s="46"/>
      <c r="D73" s="46"/>
      <c r="E73" s="46"/>
      <c r="F73" s="46"/>
      <c r="G73" s="46"/>
      <c r="H73" s="46"/>
      <c r="I73" s="46"/>
      <c r="K73" s="31"/>
      <c r="L73" s="31"/>
      <c r="M73" s="31"/>
      <c r="N73" s="31"/>
      <c r="O73" s="31"/>
      <c r="P73" s="31"/>
      <c r="Q73" s="31"/>
      <c r="R73" s="31"/>
      <c r="S73" s="31"/>
      <c r="T73" s="25"/>
      <c r="U73" s="51"/>
    </row>
    <row r="74" spans="1:21" x14ac:dyDescent="0.2">
      <c r="A74" s="46"/>
      <c r="B74" s="47"/>
      <c r="C74" s="46"/>
      <c r="D74" s="46"/>
      <c r="E74" s="46"/>
      <c r="F74" s="46"/>
      <c r="G74" s="46"/>
      <c r="H74" s="46"/>
      <c r="I74" s="46"/>
      <c r="K74" s="31"/>
      <c r="L74" s="31"/>
      <c r="M74" s="31"/>
      <c r="N74" s="31"/>
      <c r="O74" s="31"/>
      <c r="P74" s="31"/>
      <c r="Q74" s="31"/>
      <c r="R74" s="31"/>
      <c r="S74" s="31"/>
      <c r="T74" s="25"/>
      <c r="U74" s="51"/>
    </row>
    <row r="75" spans="1:21" x14ac:dyDescent="0.2">
      <c r="A75" s="46"/>
      <c r="B75" s="47"/>
      <c r="C75" s="46"/>
      <c r="D75" s="46"/>
      <c r="E75" s="46"/>
      <c r="F75" s="46"/>
      <c r="G75" s="46"/>
      <c r="H75" s="46"/>
      <c r="I75" s="46"/>
      <c r="K75" s="31"/>
      <c r="L75" s="31"/>
      <c r="M75" s="31"/>
      <c r="N75" s="31"/>
      <c r="O75" s="31"/>
      <c r="P75" s="31"/>
      <c r="Q75" s="31"/>
      <c r="R75" s="31"/>
      <c r="S75" s="31"/>
      <c r="T75" s="25"/>
      <c r="U75" s="51"/>
    </row>
    <row r="76" spans="1:21" x14ac:dyDescent="0.2">
      <c r="A76" s="46"/>
      <c r="B76" s="47"/>
      <c r="C76" s="46"/>
      <c r="D76" s="46"/>
      <c r="E76" s="46"/>
      <c r="F76" s="46"/>
      <c r="G76" s="46"/>
      <c r="H76" s="46"/>
      <c r="I76" s="46"/>
      <c r="K76" s="31"/>
      <c r="L76" s="31"/>
      <c r="M76" s="31"/>
      <c r="N76" s="31"/>
      <c r="O76" s="31"/>
      <c r="P76" s="31"/>
      <c r="Q76" s="31"/>
      <c r="R76" s="31"/>
      <c r="S76" s="31"/>
      <c r="T76" s="25"/>
      <c r="U76" s="51"/>
    </row>
    <row r="77" spans="1:21" x14ac:dyDescent="0.2">
      <c r="B77" s="47"/>
      <c r="C77" s="46"/>
      <c r="D77" s="46"/>
      <c r="E77" s="46"/>
      <c r="F77" s="46"/>
      <c r="G77" s="46"/>
      <c r="H77" s="46"/>
      <c r="I77" s="46"/>
      <c r="K77" s="31"/>
      <c r="L77" s="31"/>
      <c r="M77" s="31"/>
      <c r="N77" s="31"/>
      <c r="O77" s="31"/>
      <c r="P77" s="31"/>
      <c r="Q77" s="31"/>
      <c r="R77" s="31"/>
      <c r="S77" s="31"/>
      <c r="T77" s="25"/>
      <c r="U77" s="51"/>
    </row>
  </sheetData>
  <mergeCells count="3">
    <mergeCell ref="A2:F2"/>
    <mergeCell ref="G2:I2"/>
    <mergeCell ref="K2:S2"/>
  </mergeCells>
  <pageMargins left="0.7" right="0.7" top="0.75" bottom="0.75" header="0.3" footer="0.3"/>
  <pageSetup scale="48" orientation="portrait" r:id="rId1"/>
  <colBreaks count="1" manualBreakCount="1">
    <brk id="9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F4931C-3248-420F-9233-2EF30884D787}">
  <dimension ref="A1:E86"/>
  <sheetViews>
    <sheetView workbookViewId="0">
      <selection activeCell="B1" sqref="B1"/>
    </sheetView>
  </sheetViews>
  <sheetFormatPr defaultColWidth="9.140625" defaultRowHeight="12" x14ac:dyDescent="0.2"/>
  <cols>
    <col min="1" max="1" width="29.42578125" style="95" customWidth="1"/>
    <col min="2" max="2" width="29" style="95" customWidth="1"/>
    <col min="3" max="3" width="24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182" t="s">
        <v>120</v>
      </c>
      <c r="C1" s="15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0" t="s">
        <v>115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 t="s">
        <v>1037</v>
      </c>
      <c r="B9" s="113" t="s">
        <v>1038</v>
      </c>
      <c r="C9" s="113" t="s">
        <v>1039</v>
      </c>
      <c r="D9" s="113" t="s">
        <v>499</v>
      </c>
      <c r="E9" s="2">
        <v>1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184" t="s">
        <v>5</v>
      </c>
      <c r="B13" s="4"/>
      <c r="C13" s="4"/>
      <c r="D13" s="93"/>
      <c r="E13" s="181">
        <f>SUM(E9:E12)</f>
        <v>1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 t="s">
        <v>506</v>
      </c>
      <c r="B16" s="113" t="s">
        <v>507</v>
      </c>
      <c r="C16" s="113" t="s">
        <v>659</v>
      </c>
      <c r="D16" s="113" t="s">
        <v>509</v>
      </c>
      <c r="E16" s="2">
        <v>1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184" t="s">
        <v>5</v>
      </c>
      <c r="B20" s="4"/>
      <c r="C20" s="4"/>
      <c r="D20" s="93"/>
      <c r="E20" s="181">
        <f>SUM(E16:E19)</f>
        <v>1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184" t="s">
        <v>5</v>
      </c>
      <c r="B27" s="4"/>
      <c r="C27" s="4"/>
      <c r="D27" s="93"/>
      <c r="E27" s="181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184" t="s">
        <v>5</v>
      </c>
      <c r="B34" s="4"/>
      <c r="C34" s="4"/>
      <c r="D34" s="93"/>
      <c r="E34" s="181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184" t="s">
        <v>5</v>
      </c>
      <c r="B41" s="4"/>
      <c r="C41" s="4"/>
      <c r="D41" s="93"/>
      <c r="E41" s="181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 t="s">
        <v>547</v>
      </c>
      <c r="B44" s="113" t="s">
        <v>548</v>
      </c>
      <c r="C44" s="113" t="s">
        <v>660</v>
      </c>
      <c r="D44" s="113" t="s">
        <v>540</v>
      </c>
      <c r="E44" s="2">
        <v>1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184" t="s">
        <v>5</v>
      </c>
      <c r="B48" s="4"/>
      <c r="C48" s="4"/>
      <c r="D48" s="93"/>
      <c r="E48" s="181">
        <f>SUM(E44:E47)</f>
        <v>1</v>
      </c>
    </row>
    <row r="49" spans="1:5" x14ac:dyDescent="0.2">
      <c r="A49" s="1"/>
      <c r="B49" s="4"/>
      <c r="C49" s="4"/>
      <c r="D49" s="93"/>
      <c r="E49" s="93"/>
    </row>
    <row r="50" spans="1:5" x14ac:dyDescent="0.2">
      <c r="A50" s="3" t="s">
        <v>0</v>
      </c>
      <c r="B50" s="3" t="s">
        <v>1</v>
      </c>
      <c r="C50" s="3" t="s">
        <v>7</v>
      </c>
      <c r="D50" s="3" t="s">
        <v>2</v>
      </c>
      <c r="E50" s="3"/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113"/>
      <c r="B54" s="113"/>
      <c r="C54" s="113"/>
      <c r="D54" s="113" t="s">
        <v>541</v>
      </c>
      <c r="E54" s="2">
        <v>0</v>
      </c>
    </row>
    <row r="55" spans="1:5" x14ac:dyDescent="0.2">
      <c r="A55" s="184" t="s">
        <v>5</v>
      </c>
      <c r="B55" s="4"/>
      <c r="C55" s="4"/>
      <c r="D55" s="93"/>
      <c r="E55" s="181">
        <f>SUM(E51:E54)</f>
        <v>0</v>
      </c>
    </row>
    <row r="56" spans="1:5" x14ac:dyDescent="0.2">
      <c r="A56" s="1"/>
      <c r="B56" s="4"/>
      <c r="C56" s="4"/>
      <c r="D56" s="93"/>
      <c r="E56" s="93"/>
    </row>
    <row r="57" spans="1:5" x14ac:dyDescent="0.2">
      <c r="A57" s="3" t="s">
        <v>0</v>
      </c>
      <c r="B57" s="3" t="s">
        <v>1</v>
      </c>
      <c r="C57" s="3" t="s">
        <v>7</v>
      </c>
      <c r="D57" s="3" t="s">
        <v>2</v>
      </c>
      <c r="E57" s="3"/>
    </row>
    <row r="58" spans="1:5" x14ac:dyDescent="0.2">
      <c r="A58" s="113" t="s">
        <v>96</v>
      </c>
      <c r="B58" s="113" t="s">
        <v>294</v>
      </c>
      <c r="C58" s="113" t="s">
        <v>661</v>
      </c>
      <c r="D58" s="113" t="s">
        <v>6</v>
      </c>
      <c r="E58" s="2">
        <v>1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113"/>
      <c r="B60" s="113"/>
      <c r="C60" s="113"/>
      <c r="D60" s="113" t="s">
        <v>6</v>
      </c>
      <c r="E60" s="2">
        <v>0</v>
      </c>
    </row>
    <row r="61" spans="1:5" x14ac:dyDescent="0.2">
      <c r="A61" s="113"/>
      <c r="B61" s="113"/>
      <c r="C61" s="113"/>
      <c r="D61" s="113" t="s">
        <v>6</v>
      </c>
      <c r="E61" s="2">
        <v>0</v>
      </c>
    </row>
    <row r="62" spans="1:5" x14ac:dyDescent="0.2">
      <c r="A62" s="184" t="s">
        <v>5</v>
      </c>
      <c r="B62" s="4"/>
      <c r="C62" s="4"/>
      <c r="D62" s="93"/>
      <c r="E62" s="181">
        <f>SUM(E58:E61)</f>
        <v>1</v>
      </c>
    </row>
    <row r="64" spans="1:5" x14ac:dyDescent="0.2">
      <c r="A64" s="3" t="s">
        <v>0</v>
      </c>
      <c r="B64" s="3" t="s">
        <v>1</v>
      </c>
      <c r="C64" s="3" t="s">
        <v>7</v>
      </c>
      <c r="D64" s="3" t="s">
        <v>2</v>
      </c>
      <c r="E64" s="3"/>
    </row>
    <row r="65" spans="1:5" x14ac:dyDescent="0.2">
      <c r="A65" s="113" t="s">
        <v>453</v>
      </c>
      <c r="B65" s="113" t="s">
        <v>528</v>
      </c>
      <c r="C65" s="113" t="s">
        <v>658</v>
      </c>
      <c r="D65" s="113" t="s">
        <v>20</v>
      </c>
      <c r="E65" s="2">
        <v>1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113"/>
      <c r="B67" s="113"/>
      <c r="C67" s="113"/>
      <c r="D67" s="113" t="s">
        <v>20</v>
      </c>
      <c r="E67" s="2">
        <v>0</v>
      </c>
    </row>
    <row r="68" spans="1:5" x14ac:dyDescent="0.2">
      <c r="A68" s="113"/>
      <c r="B68" s="113"/>
      <c r="C68" s="113"/>
      <c r="D68" s="113" t="s">
        <v>20</v>
      </c>
      <c r="E68" s="2">
        <v>0</v>
      </c>
    </row>
    <row r="69" spans="1:5" x14ac:dyDescent="0.2">
      <c r="A69" s="184" t="s">
        <v>5</v>
      </c>
      <c r="B69" s="4"/>
      <c r="C69" s="4"/>
      <c r="D69" s="93"/>
      <c r="E69" s="181">
        <f>SUM(E65:E68)</f>
        <v>1</v>
      </c>
    </row>
    <row r="71" spans="1:5" x14ac:dyDescent="0.2">
      <c r="A71" s="3" t="s">
        <v>0</v>
      </c>
      <c r="B71" s="3" t="s">
        <v>1</v>
      </c>
      <c r="C71" s="3" t="s">
        <v>7</v>
      </c>
      <c r="D71" s="3" t="s">
        <v>495</v>
      </c>
      <c r="E71" s="3"/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113"/>
      <c r="B73" s="113"/>
      <c r="C73" s="113"/>
      <c r="D73" s="113"/>
      <c r="E73" s="2">
        <v>0</v>
      </c>
    </row>
    <row r="74" spans="1:5" x14ac:dyDescent="0.2">
      <c r="A74" s="113"/>
      <c r="B74" s="113"/>
      <c r="C74" s="113"/>
      <c r="D74" s="113"/>
      <c r="E74" s="2">
        <v>0</v>
      </c>
    </row>
    <row r="75" spans="1:5" x14ac:dyDescent="0.2">
      <c r="A75" s="184" t="s">
        <v>5</v>
      </c>
      <c r="B75" s="4"/>
      <c r="C75" s="4"/>
      <c r="D75" s="93"/>
      <c r="E75" s="181">
        <f>SUM(E72:E74)</f>
        <v>0</v>
      </c>
    </row>
    <row r="76" spans="1:5" x14ac:dyDescent="0.2">
      <c r="A76" s="1"/>
      <c r="B76" s="4"/>
      <c r="C76" s="4"/>
      <c r="D76" s="93"/>
      <c r="E76" s="93"/>
    </row>
    <row r="77" spans="1:5" x14ac:dyDescent="0.2">
      <c r="A77" s="3" t="s">
        <v>0</v>
      </c>
      <c r="B77" s="3" t="s">
        <v>1</v>
      </c>
      <c r="C77" s="3" t="s">
        <v>7</v>
      </c>
      <c r="D77" s="3" t="s">
        <v>15</v>
      </c>
      <c r="E77" s="3"/>
    </row>
    <row r="78" spans="1:5" x14ac:dyDescent="0.2">
      <c r="A78" s="113" t="s">
        <v>107</v>
      </c>
      <c r="B78" s="113" t="s">
        <v>3</v>
      </c>
      <c r="C78" s="113" t="s">
        <v>662</v>
      </c>
      <c r="D78" s="113" t="s">
        <v>59</v>
      </c>
      <c r="E78" s="2">
        <v>1</v>
      </c>
    </row>
    <row r="79" spans="1:5" x14ac:dyDescent="0.2">
      <c r="A79" s="113"/>
      <c r="B79" s="113"/>
      <c r="C79" s="113"/>
      <c r="D79" s="113"/>
      <c r="E79" s="2">
        <v>0</v>
      </c>
    </row>
    <row r="80" spans="1:5" x14ac:dyDescent="0.2">
      <c r="A80" s="113"/>
      <c r="B80" s="113"/>
      <c r="C80" s="113"/>
      <c r="D80" s="113"/>
      <c r="E80" s="2">
        <v>0</v>
      </c>
    </row>
    <row r="81" spans="1:5" x14ac:dyDescent="0.2">
      <c r="A81" s="113"/>
      <c r="B81" s="113"/>
      <c r="C81" s="113"/>
      <c r="D81" s="113"/>
      <c r="E81" s="2">
        <v>0</v>
      </c>
    </row>
    <row r="82" spans="1:5" x14ac:dyDescent="0.2">
      <c r="A82" s="184" t="s">
        <v>5</v>
      </c>
      <c r="B82" s="4"/>
      <c r="C82" s="4"/>
      <c r="D82" s="93"/>
      <c r="E82" s="181">
        <f>SUM(E78:E81)</f>
        <v>1</v>
      </c>
    </row>
    <row r="84" spans="1:5" x14ac:dyDescent="0.2">
      <c r="A84" s="18" t="s">
        <v>33</v>
      </c>
      <c r="B84" s="13"/>
      <c r="C84" s="16"/>
      <c r="D84" s="21"/>
      <c r="E84" s="21">
        <f>E13+E20+E27+E34+E48+E55+E41+E62+E69</f>
        <v>5</v>
      </c>
    </row>
    <row r="85" spans="1:5" x14ac:dyDescent="0.2">
      <c r="A85" s="19" t="s">
        <v>35</v>
      </c>
      <c r="B85" s="13"/>
      <c r="C85" s="16"/>
      <c r="D85" s="21"/>
      <c r="E85" s="21">
        <f>E75</f>
        <v>0</v>
      </c>
    </row>
    <row r="86" spans="1:5" x14ac:dyDescent="0.2">
      <c r="A86" s="19" t="s">
        <v>34</v>
      </c>
      <c r="B86" s="13"/>
      <c r="C86" s="16"/>
      <c r="D86" s="21"/>
      <c r="E86" s="21">
        <f>E82</f>
        <v>1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94037-F190-4DD9-8871-649BB8424BC4}">
  <dimension ref="A1:E84"/>
  <sheetViews>
    <sheetView topLeftCell="A37" workbookViewId="0">
      <selection activeCell="E83" sqref="E83"/>
    </sheetView>
  </sheetViews>
  <sheetFormatPr defaultColWidth="9.140625" defaultRowHeight="12" x14ac:dyDescent="0.2"/>
  <cols>
    <col min="1" max="1" width="19.7109375" style="95" customWidth="1"/>
    <col min="2" max="2" width="20.85546875" style="95" customWidth="1"/>
    <col min="3" max="3" width="23.7109375" style="95" customWidth="1"/>
    <col min="4" max="4" width="20.7109375" style="95" customWidth="1"/>
    <col min="5" max="5" width="18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182" t="s">
        <v>623</v>
      </c>
      <c r="C1" s="182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0" t="s">
        <v>115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 t="s">
        <v>624</v>
      </c>
      <c r="B9" s="113" t="s">
        <v>625</v>
      </c>
      <c r="C9" s="113" t="s">
        <v>626</v>
      </c>
      <c r="D9" s="113" t="s">
        <v>499</v>
      </c>
      <c r="E9" s="2">
        <v>1</v>
      </c>
    </row>
    <row r="10" spans="1:5" x14ac:dyDescent="0.2">
      <c r="A10" s="113" t="s">
        <v>283</v>
      </c>
      <c r="B10" s="113" t="s">
        <v>282</v>
      </c>
      <c r="C10" s="113" t="s">
        <v>627</v>
      </c>
      <c r="D10" s="113" t="s">
        <v>499</v>
      </c>
      <c r="E10" s="2">
        <v>1</v>
      </c>
    </row>
    <row r="11" spans="1:5" x14ac:dyDescent="0.2">
      <c r="A11" s="113" t="s">
        <v>628</v>
      </c>
      <c r="B11" s="113" t="s">
        <v>218</v>
      </c>
      <c r="C11" s="113" t="s">
        <v>629</v>
      </c>
      <c r="D11" s="113" t="s">
        <v>499</v>
      </c>
      <c r="E11" s="2">
        <v>1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184" t="s">
        <v>5</v>
      </c>
      <c r="B13" s="4"/>
      <c r="C13" s="4"/>
      <c r="D13" s="93"/>
      <c r="E13" s="181">
        <f>SUM(E9:E12)</f>
        <v>3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 t="s">
        <v>454</v>
      </c>
      <c r="B16" s="113" t="s">
        <v>565</v>
      </c>
      <c r="C16" s="113" t="s">
        <v>630</v>
      </c>
      <c r="D16" s="113" t="s">
        <v>509</v>
      </c>
      <c r="E16" s="2">
        <v>1</v>
      </c>
    </row>
    <row r="17" spans="1:5" x14ac:dyDescent="0.2">
      <c r="A17" s="113" t="s">
        <v>631</v>
      </c>
      <c r="B17" s="113" t="s">
        <v>632</v>
      </c>
      <c r="C17" s="113" t="s">
        <v>633</v>
      </c>
      <c r="D17" s="113" t="s">
        <v>509</v>
      </c>
      <c r="E17" s="2">
        <v>1</v>
      </c>
    </row>
    <row r="18" spans="1:5" x14ac:dyDescent="0.2">
      <c r="A18" s="113" t="s">
        <v>567</v>
      </c>
      <c r="B18" s="113" t="s">
        <v>568</v>
      </c>
      <c r="C18" s="113" t="s">
        <v>634</v>
      </c>
      <c r="D18" s="113" t="s">
        <v>509</v>
      </c>
      <c r="E18" s="2">
        <v>1</v>
      </c>
    </row>
    <row r="19" spans="1:5" x14ac:dyDescent="0.2">
      <c r="A19" s="113" t="s">
        <v>500</v>
      </c>
      <c r="B19" s="113" t="s">
        <v>501</v>
      </c>
      <c r="C19" s="113" t="s">
        <v>635</v>
      </c>
      <c r="D19" s="113" t="s">
        <v>509</v>
      </c>
      <c r="E19" s="2">
        <v>1</v>
      </c>
    </row>
    <row r="20" spans="1:5" x14ac:dyDescent="0.2">
      <c r="A20" s="113" t="s">
        <v>218</v>
      </c>
      <c r="B20" s="113" t="s">
        <v>571</v>
      </c>
      <c r="C20" s="113" t="s">
        <v>636</v>
      </c>
      <c r="D20" s="113" t="s">
        <v>509</v>
      </c>
      <c r="E20" s="2">
        <v>1</v>
      </c>
    </row>
    <row r="21" spans="1:5" x14ac:dyDescent="0.2">
      <c r="A21" s="184" t="s">
        <v>5</v>
      </c>
      <c r="B21" s="4"/>
      <c r="C21" s="4"/>
      <c r="D21" s="93"/>
      <c r="E21" s="181">
        <f>SUM(E16:E20)</f>
        <v>5</v>
      </c>
    </row>
    <row r="23" spans="1:5" x14ac:dyDescent="0.2">
      <c r="A23" s="3" t="s">
        <v>0</v>
      </c>
      <c r="B23" s="3" t="s">
        <v>1</v>
      </c>
      <c r="C23" s="3" t="s">
        <v>7</v>
      </c>
      <c r="D23" s="3" t="s">
        <v>2</v>
      </c>
      <c r="E23" s="3"/>
    </row>
    <row r="24" spans="1:5" x14ac:dyDescent="0.2">
      <c r="A24" s="113" t="s">
        <v>512</v>
      </c>
      <c r="B24" s="113" t="s">
        <v>513</v>
      </c>
      <c r="C24" s="113" t="s">
        <v>637</v>
      </c>
      <c r="D24" s="113" t="s">
        <v>510</v>
      </c>
      <c r="E24" s="2">
        <v>1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113"/>
      <c r="B27" s="113"/>
      <c r="C27" s="113"/>
      <c r="D27" s="113" t="s">
        <v>510</v>
      </c>
      <c r="E27" s="2">
        <v>0</v>
      </c>
    </row>
    <row r="28" spans="1:5" x14ac:dyDescent="0.2">
      <c r="A28" s="184" t="s">
        <v>5</v>
      </c>
      <c r="B28" s="4"/>
      <c r="C28" s="4"/>
      <c r="D28" s="93"/>
      <c r="E28" s="181">
        <f>SUM(E24:E27)</f>
        <v>1</v>
      </c>
    </row>
    <row r="30" spans="1:5" x14ac:dyDescent="0.2">
      <c r="A30" s="3" t="s">
        <v>0</v>
      </c>
      <c r="B30" s="3" t="s">
        <v>1</v>
      </c>
      <c r="C30" s="3" t="s">
        <v>7</v>
      </c>
      <c r="D30" s="3" t="s">
        <v>2</v>
      </c>
      <c r="E30" s="3"/>
    </row>
    <row r="31" spans="1:5" x14ac:dyDescent="0.2">
      <c r="A31" s="113" t="s">
        <v>638</v>
      </c>
      <c r="B31" s="113" t="s">
        <v>639</v>
      </c>
      <c r="C31" s="113" t="s">
        <v>640</v>
      </c>
      <c r="D31" s="113" t="s">
        <v>516</v>
      </c>
      <c r="E31" s="2">
        <v>1</v>
      </c>
    </row>
    <row r="32" spans="1:5" x14ac:dyDescent="0.2">
      <c r="A32" s="113" t="s">
        <v>641</v>
      </c>
      <c r="B32" s="113" t="s">
        <v>412</v>
      </c>
      <c r="C32" s="113" t="s">
        <v>642</v>
      </c>
      <c r="D32" s="113" t="s">
        <v>516</v>
      </c>
      <c r="E32" s="2">
        <v>1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113"/>
      <c r="B34" s="113"/>
      <c r="C34" s="113"/>
      <c r="D34" s="113" t="s">
        <v>516</v>
      </c>
      <c r="E34" s="2">
        <v>0</v>
      </c>
    </row>
    <row r="35" spans="1:5" x14ac:dyDescent="0.2">
      <c r="A35" s="184" t="s">
        <v>5</v>
      </c>
      <c r="B35" s="4"/>
      <c r="C35" s="4"/>
      <c r="D35" s="93"/>
      <c r="E35" s="181">
        <f>SUM(E31:E34)</f>
        <v>2</v>
      </c>
    </row>
    <row r="37" spans="1:5" x14ac:dyDescent="0.2">
      <c r="A37" s="3" t="s">
        <v>0</v>
      </c>
      <c r="B37" s="3" t="s">
        <v>1</v>
      </c>
      <c r="C37" s="3" t="s">
        <v>7</v>
      </c>
      <c r="D37" s="3" t="s">
        <v>2</v>
      </c>
      <c r="E37" s="3"/>
    </row>
    <row r="38" spans="1:5" x14ac:dyDescent="0.2">
      <c r="A38" s="113" t="s">
        <v>521</v>
      </c>
      <c r="B38" s="113" t="s">
        <v>4</v>
      </c>
      <c r="C38" s="113" t="s">
        <v>643</v>
      </c>
      <c r="D38" s="113" t="s">
        <v>520</v>
      </c>
      <c r="E38" s="2">
        <v>1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113"/>
      <c r="B41" s="113"/>
      <c r="C41" s="113"/>
      <c r="D41" s="113" t="s">
        <v>520</v>
      </c>
      <c r="E41" s="2">
        <v>0</v>
      </c>
    </row>
    <row r="42" spans="1:5" x14ac:dyDescent="0.2">
      <c r="A42" s="184" t="s">
        <v>5</v>
      </c>
      <c r="B42" s="4"/>
      <c r="C42" s="4"/>
      <c r="D42" s="93"/>
      <c r="E42" s="181">
        <f>SUM(E38:E41)</f>
        <v>1</v>
      </c>
    </row>
    <row r="44" spans="1:5" x14ac:dyDescent="0.2">
      <c r="A44" s="3" t="s">
        <v>0</v>
      </c>
      <c r="B44" s="3" t="s">
        <v>1</v>
      </c>
      <c r="C44" s="3" t="s">
        <v>7</v>
      </c>
      <c r="D44" s="3" t="s">
        <v>2</v>
      </c>
      <c r="E44" s="3"/>
    </row>
    <row r="45" spans="1:5" x14ac:dyDescent="0.2">
      <c r="A45" s="113" t="s">
        <v>644</v>
      </c>
      <c r="B45" s="113" t="s">
        <v>645</v>
      </c>
      <c r="C45" s="113" t="s">
        <v>646</v>
      </c>
      <c r="D45" s="113" t="s">
        <v>540</v>
      </c>
      <c r="E45" s="2">
        <v>1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113"/>
      <c r="B48" s="113"/>
      <c r="C48" s="113"/>
      <c r="D48" s="113" t="s">
        <v>540</v>
      </c>
      <c r="E48" s="2">
        <v>0</v>
      </c>
    </row>
    <row r="49" spans="1:5" x14ac:dyDescent="0.2">
      <c r="A49" s="184" t="s">
        <v>5</v>
      </c>
      <c r="B49" s="4"/>
      <c r="C49" s="4"/>
      <c r="D49" s="93"/>
      <c r="E49" s="181">
        <f>SUM(E45:E48)</f>
        <v>1</v>
      </c>
    </row>
    <row r="50" spans="1:5" x14ac:dyDescent="0.2">
      <c r="A50" s="3" t="s">
        <v>0</v>
      </c>
      <c r="B50" s="3" t="s">
        <v>1</v>
      </c>
      <c r="C50" s="3" t="s">
        <v>7</v>
      </c>
      <c r="D50" s="3" t="s">
        <v>2</v>
      </c>
      <c r="E50" s="3"/>
    </row>
    <row r="51" spans="1:5" x14ac:dyDescent="0.2">
      <c r="A51" s="113" t="s">
        <v>647</v>
      </c>
      <c r="B51" s="113" t="s">
        <v>648</v>
      </c>
      <c r="C51" s="113" t="s">
        <v>649</v>
      </c>
      <c r="D51" s="113" t="s">
        <v>541</v>
      </c>
      <c r="E51" s="2">
        <v>1</v>
      </c>
    </row>
    <row r="52" spans="1:5" x14ac:dyDescent="0.2">
      <c r="A52" s="113" t="s">
        <v>576</v>
      </c>
      <c r="B52" s="113" t="s">
        <v>577</v>
      </c>
      <c r="C52" s="113" t="s">
        <v>650</v>
      </c>
      <c r="D52" s="113" t="s">
        <v>541</v>
      </c>
      <c r="E52" s="2">
        <v>1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113"/>
      <c r="B54" s="113"/>
      <c r="C54" s="113"/>
      <c r="D54" s="113" t="s">
        <v>541</v>
      </c>
      <c r="E54" s="2">
        <v>0</v>
      </c>
    </row>
    <row r="55" spans="1:5" x14ac:dyDescent="0.2">
      <c r="A55" s="184" t="s">
        <v>5</v>
      </c>
      <c r="B55" s="4"/>
      <c r="C55" s="4"/>
      <c r="D55" s="93"/>
      <c r="E55" s="181">
        <f>SUM(E51:E54)</f>
        <v>2</v>
      </c>
    </row>
    <row r="56" spans="1:5" x14ac:dyDescent="0.2">
      <c r="A56" s="3" t="s">
        <v>0</v>
      </c>
      <c r="B56" s="3" t="s">
        <v>1</v>
      </c>
      <c r="C56" s="3" t="s">
        <v>7</v>
      </c>
      <c r="D56" s="3" t="s">
        <v>2</v>
      </c>
      <c r="E56" s="3"/>
    </row>
    <row r="57" spans="1:5" x14ac:dyDescent="0.2">
      <c r="A57" s="113" t="s">
        <v>651</v>
      </c>
      <c r="B57" s="113" t="s">
        <v>652</v>
      </c>
      <c r="C57" s="113" t="s">
        <v>653</v>
      </c>
      <c r="D57" s="113" t="s">
        <v>6</v>
      </c>
      <c r="E57" s="2">
        <v>1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113"/>
      <c r="B60" s="113"/>
      <c r="C60" s="113"/>
      <c r="D60" s="113" t="s">
        <v>6</v>
      </c>
      <c r="E60" s="2">
        <v>0</v>
      </c>
    </row>
    <row r="61" spans="1:5" x14ac:dyDescent="0.2">
      <c r="A61" s="184" t="s">
        <v>5</v>
      </c>
      <c r="B61" s="4"/>
      <c r="C61" s="4"/>
      <c r="D61" s="93"/>
      <c r="E61" s="181">
        <f>SUM(E57:E60)</f>
        <v>1</v>
      </c>
    </row>
    <row r="63" spans="1:5" x14ac:dyDescent="0.2">
      <c r="A63" s="3" t="s">
        <v>0</v>
      </c>
      <c r="B63" s="3" t="s">
        <v>1</v>
      </c>
      <c r="C63" s="3" t="s">
        <v>7</v>
      </c>
      <c r="D63" s="3" t="s">
        <v>2</v>
      </c>
      <c r="E63" s="3"/>
    </row>
    <row r="64" spans="1:5" x14ac:dyDescent="0.2">
      <c r="A64" s="113" t="s">
        <v>654</v>
      </c>
      <c r="B64" s="113" t="s">
        <v>655</v>
      </c>
      <c r="C64" s="113" t="s">
        <v>656</v>
      </c>
      <c r="D64" s="113" t="s">
        <v>20</v>
      </c>
      <c r="E64" s="2">
        <v>1</v>
      </c>
    </row>
    <row r="65" spans="1:5" x14ac:dyDescent="0.2">
      <c r="A65" s="113" t="s">
        <v>453</v>
      </c>
      <c r="B65" s="113" t="s">
        <v>528</v>
      </c>
      <c r="C65" s="113" t="s">
        <v>657</v>
      </c>
      <c r="D65" s="113" t="s">
        <v>20</v>
      </c>
      <c r="E65" s="2">
        <v>1</v>
      </c>
    </row>
    <row r="66" spans="1:5" x14ac:dyDescent="0.2">
      <c r="A66" s="113" t="s">
        <v>428</v>
      </c>
      <c r="B66" s="113" t="s">
        <v>427</v>
      </c>
      <c r="C66" s="113" t="s">
        <v>1040</v>
      </c>
      <c r="D66" s="113" t="s">
        <v>20</v>
      </c>
      <c r="E66" s="2">
        <v>1</v>
      </c>
    </row>
    <row r="67" spans="1:5" x14ac:dyDescent="0.2">
      <c r="A67" s="113"/>
      <c r="B67" s="113"/>
      <c r="C67" s="113"/>
      <c r="D67" s="113" t="s">
        <v>20</v>
      </c>
      <c r="E67" s="2">
        <v>0</v>
      </c>
    </row>
    <row r="68" spans="1:5" x14ac:dyDescent="0.2">
      <c r="A68" s="184" t="s">
        <v>5</v>
      </c>
      <c r="B68" s="4"/>
      <c r="C68" s="4"/>
      <c r="D68" s="93"/>
      <c r="E68" s="181">
        <f>SUM(E64:E67)</f>
        <v>3</v>
      </c>
    </row>
    <row r="70" spans="1:5" x14ac:dyDescent="0.2">
      <c r="A70" s="3" t="s">
        <v>0</v>
      </c>
      <c r="B70" s="3" t="s">
        <v>1</v>
      </c>
      <c r="C70" s="3" t="s">
        <v>7</v>
      </c>
      <c r="D70" s="3" t="s">
        <v>495</v>
      </c>
      <c r="E70" s="3"/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113"/>
      <c r="B73" s="113"/>
      <c r="C73" s="113"/>
      <c r="D73" s="113"/>
      <c r="E73" s="2">
        <v>0</v>
      </c>
    </row>
    <row r="74" spans="1:5" x14ac:dyDescent="0.2">
      <c r="A74" s="184" t="s">
        <v>5</v>
      </c>
      <c r="B74" s="4"/>
      <c r="C74" s="4"/>
      <c r="D74" s="93"/>
      <c r="E74" s="181">
        <f>SUM(E71:E73)</f>
        <v>0</v>
      </c>
    </row>
    <row r="75" spans="1:5" x14ac:dyDescent="0.2">
      <c r="A75" s="3" t="s">
        <v>0</v>
      </c>
      <c r="B75" s="3" t="s">
        <v>1</v>
      </c>
      <c r="C75" s="3" t="s">
        <v>7</v>
      </c>
      <c r="D75" s="3" t="s">
        <v>15</v>
      </c>
      <c r="E75" s="3"/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113"/>
      <c r="B79" s="113"/>
      <c r="C79" s="113"/>
      <c r="D79" s="113"/>
      <c r="E79" s="2">
        <v>0</v>
      </c>
    </row>
    <row r="80" spans="1:5" x14ac:dyDescent="0.2">
      <c r="A80" s="184" t="s">
        <v>5</v>
      </c>
      <c r="B80" s="4"/>
      <c r="C80" s="4"/>
      <c r="D80" s="93"/>
      <c r="E80" s="181">
        <f>SUM(E76:E79)</f>
        <v>0</v>
      </c>
    </row>
    <row r="82" spans="1:5" x14ac:dyDescent="0.2">
      <c r="A82" s="18" t="s">
        <v>33</v>
      </c>
      <c r="B82" s="13"/>
      <c r="C82" s="16"/>
      <c r="D82" s="21"/>
      <c r="E82" s="21">
        <f>E13+E21+E28+E35+E49+E55+E42+E61+E68</f>
        <v>19</v>
      </c>
    </row>
    <row r="83" spans="1:5" x14ac:dyDescent="0.2">
      <c r="A83" s="19" t="s">
        <v>35</v>
      </c>
      <c r="B83" s="13"/>
      <c r="C83" s="16"/>
      <c r="D83" s="21"/>
      <c r="E83" s="21">
        <f>E74</f>
        <v>0</v>
      </c>
    </row>
    <row r="84" spans="1:5" x14ac:dyDescent="0.2">
      <c r="A84" s="19" t="s">
        <v>34</v>
      </c>
      <c r="B84" s="13"/>
      <c r="C84" s="16"/>
      <c r="D84" s="21"/>
      <c r="E84" s="21">
        <f>E80</f>
        <v>0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43028-3243-4AAD-B8BC-9C55D156023F}">
  <sheetPr>
    <tabColor rgb="FFFFFF66"/>
  </sheetPr>
  <dimension ref="A1:E86"/>
  <sheetViews>
    <sheetView topLeftCell="A45" workbookViewId="0">
      <selection activeCell="E87" sqref="E87"/>
    </sheetView>
  </sheetViews>
  <sheetFormatPr defaultColWidth="9.140625" defaultRowHeight="12" x14ac:dyDescent="0.2"/>
  <cols>
    <col min="1" max="1" width="19.7109375" style="95" customWidth="1"/>
    <col min="2" max="2" width="20.85546875" style="95" customWidth="1"/>
    <col min="3" max="3" width="23.7109375" style="95" customWidth="1"/>
    <col min="4" max="4" width="28.570312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182" t="s">
        <v>808</v>
      </c>
      <c r="C1" s="183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184" t="s">
        <v>5</v>
      </c>
      <c r="B13" s="113"/>
      <c r="C13" s="113"/>
      <c r="D13" s="93"/>
      <c r="E13" s="181">
        <f>SUM(E8:E11)</f>
        <v>0</v>
      </c>
    </row>
    <row r="14" spans="1:5" x14ac:dyDescent="0.2">
      <c r="B14" s="4"/>
      <c r="C14" s="4"/>
      <c r="D14" s="93"/>
      <c r="E14" s="93"/>
    </row>
    <row r="15" spans="1:5" x14ac:dyDescent="0.2">
      <c r="A15" s="1"/>
      <c r="B15" s="4"/>
      <c r="C15" s="4"/>
      <c r="E15" s="3"/>
    </row>
    <row r="16" spans="1:5" x14ac:dyDescent="0.2">
      <c r="A16" s="3" t="s">
        <v>0</v>
      </c>
      <c r="B16" s="3" t="s">
        <v>1</v>
      </c>
      <c r="C16" s="3" t="s">
        <v>7</v>
      </c>
      <c r="D16" s="3" t="s">
        <v>2</v>
      </c>
      <c r="E16" s="2"/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113"/>
      <c r="B20" s="113"/>
      <c r="C20" s="113"/>
      <c r="D20" s="113" t="s">
        <v>509</v>
      </c>
      <c r="E20" s="2">
        <v>0</v>
      </c>
    </row>
    <row r="21" spans="1:5" x14ac:dyDescent="0.2">
      <c r="A21" s="184" t="s">
        <v>5</v>
      </c>
      <c r="B21" s="113"/>
      <c r="C21" s="113"/>
      <c r="D21" s="93"/>
      <c r="E21" s="181">
        <f>SUM(E16:E19)</f>
        <v>0</v>
      </c>
    </row>
    <row r="22" spans="1:5" x14ac:dyDescent="0.2">
      <c r="B22" s="4"/>
      <c r="C22" s="4"/>
    </row>
    <row r="23" spans="1:5" x14ac:dyDescent="0.2">
      <c r="E23" s="3"/>
    </row>
    <row r="24" spans="1:5" x14ac:dyDescent="0.2">
      <c r="A24" s="3" t="s">
        <v>0</v>
      </c>
      <c r="B24" s="3" t="s">
        <v>1</v>
      </c>
      <c r="C24" s="3" t="s">
        <v>7</v>
      </c>
      <c r="D24" s="3" t="s">
        <v>2</v>
      </c>
      <c r="E24" s="2"/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113"/>
      <c r="B27" s="113"/>
      <c r="C27" s="113"/>
      <c r="D27" s="113" t="s">
        <v>510</v>
      </c>
      <c r="E27" s="2">
        <v>0</v>
      </c>
    </row>
    <row r="28" spans="1:5" x14ac:dyDescent="0.2">
      <c r="A28" s="113"/>
      <c r="B28" s="113"/>
      <c r="C28" s="113"/>
      <c r="D28" s="113" t="s">
        <v>510</v>
      </c>
      <c r="E28" s="2">
        <v>0</v>
      </c>
    </row>
    <row r="29" spans="1:5" x14ac:dyDescent="0.2">
      <c r="A29" s="184" t="s">
        <v>5</v>
      </c>
      <c r="B29" s="113"/>
      <c r="C29" s="113"/>
      <c r="D29" s="93"/>
      <c r="E29" s="181">
        <f>SUM(E24:E28)</f>
        <v>0</v>
      </c>
    </row>
    <row r="30" spans="1:5" x14ac:dyDescent="0.2">
      <c r="B30" s="4"/>
      <c r="C30" s="4"/>
    </row>
    <row r="31" spans="1:5" x14ac:dyDescent="0.2">
      <c r="E31" s="3"/>
    </row>
    <row r="32" spans="1:5" x14ac:dyDescent="0.2">
      <c r="A32" s="3" t="s">
        <v>0</v>
      </c>
      <c r="B32" s="3" t="s">
        <v>1</v>
      </c>
      <c r="C32" s="3" t="s">
        <v>7</v>
      </c>
      <c r="D32" s="3" t="s">
        <v>2</v>
      </c>
      <c r="E32" s="2"/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113"/>
      <c r="B34" s="113"/>
      <c r="C34" s="113"/>
      <c r="D34" s="113" t="s">
        <v>516</v>
      </c>
      <c r="E34" s="2">
        <v>0</v>
      </c>
    </row>
    <row r="35" spans="1:5" x14ac:dyDescent="0.2">
      <c r="A35" s="113"/>
      <c r="B35" s="113"/>
      <c r="C35" s="113"/>
      <c r="D35" s="113" t="s">
        <v>516</v>
      </c>
      <c r="E35" s="2">
        <v>0</v>
      </c>
    </row>
    <row r="36" spans="1:5" x14ac:dyDescent="0.2">
      <c r="A36" s="184" t="s">
        <v>5</v>
      </c>
      <c r="B36" s="113"/>
      <c r="C36" s="113"/>
      <c r="D36" s="93"/>
      <c r="E36" s="181">
        <f>SUM(E32:E35)</f>
        <v>0</v>
      </c>
    </row>
    <row r="37" spans="1:5" x14ac:dyDescent="0.2">
      <c r="B37" s="4"/>
      <c r="C37" s="4"/>
    </row>
    <row r="38" spans="1:5" x14ac:dyDescent="0.2">
      <c r="E38" s="3"/>
    </row>
    <row r="39" spans="1:5" x14ac:dyDescent="0.2">
      <c r="A39" s="3" t="s">
        <v>0</v>
      </c>
      <c r="B39" s="3" t="s">
        <v>1</v>
      </c>
      <c r="C39" s="3" t="s">
        <v>7</v>
      </c>
      <c r="D39" s="3" t="s">
        <v>2</v>
      </c>
      <c r="E39" s="2"/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113"/>
      <c r="B41" s="113"/>
      <c r="C41" s="113"/>
      <c r="D41" s="113" t="s">
        <v>520</v>
      </c>
      <c r="E41" s="2">
        <v>0</v>
      </c>
    </row>
    <row r="42" spans="1:5" x14ac:dyDescent="0.2">
      <c r="A42" s="113"/>
      <c r="B42" s="113"/>
      <c r="C42" s="113"/>
      <c r="D42" s="113" t="s">
        <v>520</v>
      </c>
      <c r="E42" s="2">
        <v>0</v>
      </c>
    </row>
    <row r="43" spans="1:5" x14ac:dyDescent="0.2">
      <c r="A43" s="184" t="s">
        <v>5</v>
      </c>
      <c r="B43" s="113"/>
      <c r="C43" s="113"/>
      <c r="D43" s="93"/>
      <c r="E43" s="181">
        <f>SUM(E39:E42)</f>
        <v>0</v>
      </c>
    </row>
    <row r="44" spans="1:5" x14ac:dyDescent="0.2">
      <c r="B44" s="4"/>
      <c r="C44" s="4"/>
    </row>
    <row r="45" spans="1:5" x14ac:dyDescent="0.2">
      <c r="E45" s="3"/>
    </row>
    <row r="46" spans="1:5" x14ac:dyDescent="0.2">
      <c r="A46" s="3" t="s">
        <v>0</v>
      </c>
      <c r="B46" s="3" t="s">
        <v>1</v>
      </c>
      <c r="C46" s="3" t="s">
        <v>7</v>
      </c>
      <c r="D46" s="3" t="s">
        <v>2</v>
      </c>
      <c r="E46" s="2"/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113"/>
      <c r="B48" s="113"/>
      <c r="C48" s="113"/>
      <c r="D48" s="113" t="s">
        <v>540</v>
      </c>
      <c r="E48" s="2">
        <v>0</v>
      </c>
    </row>
    <row r="49" spans="1:5" x14ac:dyDescent="0.2">
      <c r="A49" s="113"/>
      <c r="B49" s="113"/>
      <c r="C49" s="113"/>
      <c r="D49" s="113" t="s">
        <v>540</v>
      </c>
      <c r="E49" s="2">
        <v>0</v>
      </c>
    </row>
    <row r="50" spans="1:5" x14ac:dyDescent="0.2">
      <c r="A50" s="184" t="s">
        <v>5</v>
      </c>
      <c r="B50" s="113"/>
      <c r="C50" s="113"/>
      <c r="D50" s="93"/>
      <c r="E50" s="181">
        <f>SUM(E46:E49)</f>
        <v>0</v>
      </c>
    </row>
    <row r="51" spans="1:5" x14ac:dyDescent="0.2">
      <c r="B51" s="4"/>
      <c r="C51" s="4"/>
      <c r="E51" s="3"/>
    </row>
    <row r="52" spans="1:5" x14ac:dyDescent="0.2">
      <c r="A52" s="3" t="s">
        <v>0</v>
      </c>
      <c r="B52" s="3" t="s">
        <v>1</v>
      </c>
      <c r="C52" s="3" t="s">
        <v>7</v>
      </c>
      <c r="D52" s="3" t="s">
        <v>2</v>
      </c>
      <c r="E52" s="2"/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113"/>
      <c r="B54" s="113"/>
      <c r="C54" s="113"/>
      <c r="D54" s="113" t="s">
        <v>541</v>
      </c>
      <c r="E54" s="2">
        <v>0</v>
      </c>
    </row>
    <row r="55" spans="1:5" x14ac:dyDescent="0.2">
      <c r="A55" s="113"/>
      <c r="B55" s="113"/>
      <c r="C55" s="113"/>
      <c r="D55" s="113" t="s">
        <v>541</v>
      </c>
      <c r="E55" s="2">
        <v>0</v>
      </c>
    </row>
    <row r="56" spans="1:5" x14ac:dyDescent="0.2">
      <c r="A56" s="184" t="s">
        <v>5</v>
      </c>
      <c r="B56" s="113"/>
      <c r="C56" s="113"/>
      <c r="D56" s="93"/>
      <c r="E56" s="181">
        <f>SUM(E52:E55)</f>
        <v>0</v>
      </c>
    </row>
    <row r="57" spans="1:5" x14ac:dyDescent="0.2">
      <c r="B57" s="4"/>
      <c r="C57" s="4"/>
      <c r="E57" s="3"/>
    </row>
    <row r="58" spans="1:5" x14ac:dyDescent="0.2">
      <c r="A58" s="3" t="s">
        <v>0</v>
      </c>
      <c r="B58" s="3" t="s">
        <v>1</v>
      </c>
      <c r="C58" s="3" t="s">
        <v>7</v>
      </c>
      <c r="D58" s="3" t="s">
        <v>2</v>
      </c>
      <c r="E58" s="2"/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113"/>
      <c r="B60" s="113"/>
      <c r="C60" s="113"/>
      <c r="D60" s="113" t="s">
        <v>6</v>
      </c>
      <c r="E60" s="2">
        <v>0</v>
      </c>
    </row>
    <row r="61" spans="1:5" x14ac:dyDescent="0.2">
      <c r="A61" s="113"/>
      <c r="B61" s="113"/>
      <c r="C61" s="113"/>
      <c r="D61" s="113" t="s">
        <v>6</v>
      </c>
      <c r="E61" s="2">
        <v>0</v>
      </c>
    </row>
    <row r="62" spans="1:5" x14ac:dyDescent="0.2">
      <c r="A62" s="184" t="s">
        <v>5</v>
      </c>
      <c r="B62" s="113"/>
      <c r="C62" s="113"/>
      <c r="D62" s="93"/>
      <c r="E62" s="181">
        <f>SUM(E58:E61)</f>
        <v>0</v>
      </c>
    </row>
    <row r="63" spans="1:5" x14ac:dyDescent="0.2">
      <c r="B63" s="4"/>
      <c r="C63" s="4"/>
    </row>
    <row r="64" spans="1:5" x14ac:dyDescent="0.2">
      <c r="E64" s="3"/>
    </row>
    <row r="65" spans="1:5" x14ac:dyDescent="0.2">
      <c r="A65" s="3" t="s">
        <v>0</v>
      </c>
      <c r="B65" s="3" t="s">
        <v>1</v>
      </c>
      <c r="C65" s="3" t="s">
        <v>7</v>
      </c>
      <c r="D65" s="3" t="s">
        <v>2</v>
      </c>
      <c r="E65" s="2"/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113"/>
      <c r="B67" s="113"/>
      <c r="C67" s="113"/>
      <c r="D67" s="113" t="s">
        <v>20</v>
      </c>
      <c r="E67" s="2">
        <v>0</v>
      </c>
    </row>
    <row r="68" spans="1:5" x14ac:dyDescent="0.2">
      <c r="A68" s="113"/>
      <c r="B68" s="113"/>
      <c r="C68" s="113"/>
      <c r="D68" s="113" t="s">
        <v>20</v>
      </c>
      <c r="E68" s="2">
        <v>0</v>
      </c>
    </row>
    <row r="69" spans="1:5" x14ac:dyDescent="0.2">
      <c r="A69" s="184" t="s">
        <v>5</v>
      </c>
      <c r="B69" s="113"/>
      <c r="C69" s="113"/>
      <c r="D69" s="93"/>
      <c r="E69" s="181">
        <f>SUM(E65:E68)</f>
        <v>0</v>
      </c>
    </row>
    <row r="70" spans="1:5" x14ac:dyDescent="0.2">
      <c r="B70" s="4"/>
      <c r="C70" s="4"/>
    </row>
    <row r="71" spans="1:5" x14ac:dyDescent="0.2">
      <c r="E71" s="3"/>
    </row>
    <row r="72" spans="1:5" x14ac:dyDescent="0.2">
      <c r="A72" s="3" t="s">
        <v>0</v>
      </c>
      <c r="B72" s="3" t="s">
        <v>1</v>
      </c>
      <c r="C72" s="3" t="s">
        <v>7</v>
      </c>
      <c r="D72" s="3" t="s">
        <v>495</v>
      </c>
      <c r="E72" s="2"/>
    </row>
    <row r="73" spans="1:5" x14ac:dyDescent="0.2">
      <c r="A73" s="113"/>
      <c r="B73" s="113"/>
      <c r="C73" s="113"/>
      <c r="D73" s="113"/>
      <c r="E73" s="2">
        <v>0</v>
      </c>
    </row>
    <row r="74" spans="1:5" x14ac:dyDescent="0.2">
      <c r="A74" s="113"/>
      <c r="B74" s="113"/>
      <c r="C74" s="113"/>
      <c r="D74" s="113"/>
      <c r="E74" s="2">
        <v>0</v>
      </c>
    </row>
    <row r="75" spans="1:5" x14ac:dyDescent="0.2">
      <c r="A75" s="184" t="s">
        <v>5</v>
      </c>
      <c r="B75" s="113"/>
      <c r="C75" s="113"/>
      <c r="D75" s="93"/>
      <c r="E75" s="181">
        <f>SUM(E72:E74)</f>
        <v>0</v>
      </c>
    </row>
    <row r="76" spans="1:5" x14ac:dyDescent="0.2">
      <c r="A76" s="113"/>
      <c r="B76" s="4"/>
      <c r="C76" s="4"/>
      <c r="D76" s="3"/>
      <c r="E76" s="3"/>
    </row>
    <row r="77" spans="1:5" x14ac:dyDescent="0.2">
      <c r="A77" s="3" t="s">
        <v>0</v>
      </c>
      <c r="B77" s="3" t="s">
        <v>1</v>
      </c>
      <c r="C77" s="3" t="s">
        <v>7</v>
      </c>
      <c r="D77" s="3" t="s">
        <v>15</v>
      </c>
      <c r="E77" s="2"/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113"/>
      <c r="B79" s="113"/>
      <c r="C79" s="113"/>
      <c r="D79" s="113"/>
      <c r="E79" s="2">
        <v>0</v>
      </c>
    </row>
    <row r="80" spans="1:5" x14ac:dyDescent="0.2">
      <c r="A80" s="113"/>
      <c r="B80" s="113"/>
      <c r="C80" s="113"/>
      <c r="D80" s="113"/>
      <c r="E80" s="2">
        <v>0</v>
      </c>
    </row>
    <row r="81" spans="1:5" x14ac:dyDescent="0.2">
      <c r="A81" s="184" t="s">
        <v>5</v>
      </c>
      <c r="B81" s="113"/>
      <c r="C81" s="113"/>
      <c r="D81" s="93"/>
      <c r="E81" s="181">
        <f>SUM(E77:E80)</f>
        <v>0</v>
      </c>
    </row>
    <row r="82" spans="1:5" x14ac:dyDescent="0.2">
      <c r="B82" s="4"/>
      <c r="C82" s="4"/>
    </row>
    <row r="83" spans="1:5" x14ac:dyDescent="0.2">
      <c r="D83" s="21"/>
      <c r="E83" s="21"/>
    </row>
    <row r="84" spans="1:5" x14ac:dyDescent="0.2">
      <c r="A84" s="18" t="s">
        <v>33</v>
      </c>
      <c r="B84" s="13"/>
      <c r="C84" s="16"/>
      <c r="D84" s="21"/>
      <c r="E84" s="21">
        <f>E13+E21+E29+E36+E43+E50+E56+E62+E69</f>
        <v>0</v>
      </c>
    </row>
    <row r="85" spans="1:5" x14ac:dyDescent="0.2">
      <c r="A85" s="19" t="s">
        <v>35</v>
      </c>
      <c r="B85" s="13"/>
      <c r="C85" s="16"/>
      <c r="D85" s="21"/>
      <c r="E85" s="21">
        <f>E75</f>
        <v>0</v>
      </c>
    </row>
    <row r="86" spans="1:5" x14ac:dyDescent="0.2">
      <c r="A86" s="19" t="s">
        <v>34</v>
      </c>
      <c r="B86" s="13"/>
      <c r="C86" s="16"/>
      <c r="E86" s="21">
        <f>E81</f>
        <v>0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9C6E26-543F-4E1D-A420-AC66E20BB1A0}">
  <sheetPr>
    <tabColor rgb="FFFFFF66"/>
  </sheetPr>
  <dimension ref="A1:E83"/>
  <sheetViews>
    <sheetView topLeftCell="A4" workbookViewId="0">
      <selection activeCell="A20" sqref="A20"/>
    </sheetView>
  </sheetViews>
  <sheetFormatPr defaultColWidth="9.140625" defaultRowHeight="12" x14ac:dyDescent="0.2"/>
  <cols>
    <col min="1" max="1" width="28.7109375" style="95" customWidth="1"/>
    <col min="2" max="2" width="29.85546875" style="95" customWidth="1"/>
    <col min="3" max="3" width="24.8554687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182" t="s">
        <v>799</v>
      </c>
      <c r="C1" s="15"/>
    </row>
    <row r="2" spans="1:5" x14ac:dyDescent="0.2">
      <c r="A2" s="7" t="s">
        <v>26</v>
      </c>
      <c r="B2" s="14" t="s">
        <v>807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184" t="s">
        <v>5</v>
      </c>
      <c r="B13" s="4"/>
      <c r="C13" s="4"/>
      <c r="D13" s="93"/>
      <c r="E13" s="181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184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EA75FC-5BC6-4F2B-9A7B-AF1203E621F2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3.85546875" style="95" customWidth="1"/>
    <col min="2" max="2" width="29.85546875" style="95" customWidth="1"/>
    <col min="3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809</v>
      </c>
      <c r="C1" s="68"/>
    </row>
    <row r="2" spans="1:5" x14ac:dyDescent="0.2">
      <c r="A2" s="7" t="s">
        <v>26</v>
      </c>
      <c r="B2" s="14" t="s">
        <v>807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0.39997558519241921"/>
    <pageSetUpPr fitToPage="1"/>
  </sheetPr>
  <dimension ref="B2:N122"/>
  <sheetViews>
    <sheetView tabSelected="1" zoomScaleNormal="100" workbookViewId="0">
      <selection activeCell="C126" sqref="C126"/>
    </sheetView>
  </sheetViews>
  <sheetFormatPr defaultColWidth="9.140625" defaultRowHeight="12.75" x14ac:dyDescent="0.2"/>
  <cols>
    <col min="1" max="1" width="2.85546875" style="6" customWidth="1"/>
    <col min="2" max="2" width="67.7109375" style="6" customWidth="1"/>
    <col min="3" max="3" width="19.85546875" style="6" customWidth="1"/>
    <col min="4" max="4" width="19.7109375" style="6" bestFit="1" customWidth="1"/>
    <col min="5" max="6" width="15.7109375" style="6" bestFit="1" customWidth="1"/>
    <col min="7" max="8" width="14.7109375" style="6" customWidth="1"/>
    <col min="9" max="9" width="14.85546875" style="6" customWidth="1"/>
    <col min="10" max="11" width="14.7109375" style="6" customWidth="1"/>
    <col min="12" max="12" width="9.140625" style="6"/>
    <col min="13" max="13" width="23.5703125" style="6" customWidth="1"/>
    <col min="14" max="16384" width="9.140625" style="6"/>
  </cols>
  <sheetData>
    <row r="2" spans="2:14" ht="15" x14ac:dyDescent="0.2">
      <c r="B2" s="192" t="s">
        <v>8</v>
      </c>
      <c r="C2" s="193"/>
      <c r="D2" s="193"/>
      <c r="E2" s="193"/>
      <c r="F2" s="193"/>
      <c r="G2" s="194"/>
      <c r="H2" s="192" t="s">
        <v>9</v>
      </c>
      <c r="I2" s="193"/>
      <c r="J2" s="193"/>
      <c r="K2" s="195"/>
    </row>
    <row r="3" spans="2:14" ht="76.5" x14ac:dyDescent="0.2">
      <c r="B3" s="138" t="s">
        <v>489</v>
      </c>
      <c r="C3" s="138" t="s">
        <v>32</v>
      </c>
      <c r="D3" s="139" t="s">
        <v>11</v>
      </c>
      <c r="E3" s="139" t="s">
        <v>953</v>
      </c>
      <c r="F3" s="138" t="s">
        <v>68</v>
      </c>
      <c r="G3" s="138" t="s">
        <v>12</v>
      </c>
      <c r="H3" s="71" t="s">
        <v>13</v>
      </c>
      <c r="I3" s="72" t="s">
        <v>14</v>
      </c>
      <c r="J3" s="72" t="s">
        <v>77</v>
      </c>
      <c r="K3" s="73" t="s">
        <v>39</v>
      </c>
      <c r="M3" s="92"/>
    </row>
    <row r="4" spans="2:14" ht="12.75" customHeight="1" x14ac:dyDescent="0.2">
      <c r="B4" s="24" t="str">
        <f>'TRACK 1'!A1</f>
        <v xml:space="preserve">TRACK 1 NEPA Assignment Training </v>
      </c>
      <c r="C4" s="25"/>
      <c r="D4" s="26"/>
      <c r="E4" s="27"/>
      <c r="F4" s="28"/>
      <c r="G4" s="28"/>
      <c r="H4" s="26"/>
      <c r="I4" s="29"/>
      <c r="J4" s="26"/>
      <c r="K4" s="26"/>
      <c r="M4" s="82"/>
      <c r="N4" s="82"/>
    </row>
    <row r="5" spans="2:14" x14ac:dyDescent="0.2">
      <c r="B5" s="115" t="str">
        <f>'TRACK 1'!A4</f>
        <v>NEPA Assignment Quality Assurance and Quality Control Plan Overview</v>
      </c>
      <c r="C5" s="115" t="str">
        <f>'TRACK 1'!B4</f>
        <v>7/1/19-6/30/20</v>
      </c>
      <c r="D5" s="115" t="str">
        <f>'TRACK 1'!C4</f>
        <v>Not-Applicable</v>
      </c>
      <c r="E5" s="115" t="str">
        <f>'TRACK 1'!D4</f>
        <v>CBT</v>
      </c>
      <c r="F5" s="163" t="str">
        <f>'TRACK 1'!E4</f>
        <v>FDOT</v>
      </c>
      <c r="G5" s="32" t="str">
        <f>'TRACK 1'!F4</f>
        <v>Not-Applicable</v>
      </c>
      <c r="H5" s="116">
        <f>'TRACK 1'!G4</f>
        <v>16</v>
      </c>
      <c r="I5" s="116">
        <f>'TRACK 1'!H4</f>
        <v>0</v>
      </c>
      <c r="J5" s="116">
        <f>'TRACK 1'!I4</f>
        <v>4</v>
      </c>
      <c r="K5" s="116">
        <f>SUM(H5:J5)</f>
        <v>20</v>
      </c>
    </row>
    <row r="6" spans="2:14" x14ac:dyDescent="0.2">
      <c r="B6" s="115" t="str">
        <f>'TRACK 1'!A5</f>
        <v>NEPA Audit Support</v>
      </c>
      <c r="C6" s="115" t="str">
        <f>'TRACK 1'!B5</f>
        <v>7/1/19-6/30/20</v>
      </c>
      <c r="D6" s="115" t="str">
        <f>'TRACK 1'!C5</f>
        <v>Not-Applicable</v>
      </c>
      <c r="E6" s="115" t="str">
        <f>'TRACK 1'!D5</f>
        <v>CBT</v>
      </c>
      <c r="F6" s="163" t="str">
        <f>'TRACK 1'!E5</f>
        <v>FDOT</v>
      </c>
      <c r="G6" s="32" t="str">
        <f>'TRACK 1'!F5</f>
        <v>Not-Applicable</v>
      </c>
      <c r="H6" s="116">
        <f>'TRACK 1'!G5</f>
        <v>13</v>
      </c>
      <c r="I6" s="116">
        <f>'TRACK 1'!H5</f>
        <v>0</v>
      </c>
      <c r="J6" s="116">
        <f>'TRACK 1'!I5</f>
        <v>3</v>
      </c>
      <c r="K6" s="116">
        <f t="shared" ref="K6:K13" si="0">SUM(H6:J6)</f>
        <v>16</v>
      </c>
    </row>
    <row r="7" spans="2:14" x14ac:dyDescent="0.2">
      <c r="B7" s="115" t="str">
        <f>'TRACK 1'!A6</f>
        <v>National Environmental Policy Act (NEPA) Assignment</v>
      </c>
      <c r="C7" s="115" t="str">
        <f>'TRACK 1'!B6</f>
        <v>7/1/19-6/30/20</v>
      </c>
      <c r="D7" s="115" t="str">
        <f>'TRACK 1'!C6</f>
        <v>Not-Applicable</v>
      </c>
      <c r="E7" s="115" t="str">
        <f>'TRACK 1'!D6</f>
        <v>CBT</v>
      </c>
      <c r="F7" s="163" t="str">
        <f>'TRACK 1'!E6</f>
        <v>FDOT</v>
      </c>
      <c r="G7" s="32" t="str">
        <f>'TRACK 1'!F6</f>
        <v>Not-Applicable</v>
      </c>
      <c r="H7" s="116">
        <f>'TRACK 1'!G6</f>
        <v>14</v>
      </c>
      <c r="I7" s="116">
        <f>'TRACK 1'!H6</f>
        <v>0</v>
      </c>
      <c r="J7" s="116">
        <f>'TRACK 1'!I6</f>
        <v>0</v>
      </c>
      <c r="K7" s="116">
        <f t="shared" si="0"/>
        <v>14</v>
      </c>
    </row>
    <row r="8" spans="2:14" x14ac:dyDescent="0.2">
      <c r="B8" s="115" t="str">
        <f>'TRACK 1'!A7</f>
        <v>NEPA Introductory Performance Measures</v>
      </c>
      <c r="C8" s="115" t="str">
        <f>'TRACK 1'!B7</f>
        <v>7/1/19-6/30/20</v>
      </c>
      <c r="D8" s="115" t="str">
        <f>'TRACK 1'!C7</f>
        <v>Not-Applicable</v>
      </c>
      <c r="E8" s="115" t="str">
        <f>'TRACK 1'!D7</f>
        <v>CBT</v>
      </c>
      <c r="F8" s="163" t="str">
        <f>'TRACK 1'!E7</f>
        <v>FDOT</v>
      </c>
      <c r="G8" s="32" t="str">
        <f>'TRACK 1'!F7</f>
        <v>Not-Applicable</v>
      </c>
      <c r="H8" s="116">
        <f>'TRACK 1'!G7</f>
        <v>27</v>
      </c>
      <c r="I8" s="116">
        <f>'TRACK 1'!H7</f>
        <v>0</v>
      </c>
      <c r="J8" s="116">
        <f>'TRACK 1'!I7</f>
        <v>2</v>
      </c>
      <c r="K8" s="116">
        <f t="shared" si="0"/>
        <v>29</v>
      </c>
    </row>
    <row r="9" spans="2:14" x14ac:dyDescent="0.2">
      <c r="B9" s="115" t="str">
        <f>'TRACK 1'!A8</f>
        <v>NEPA Project Files and Records Management</v>
      </c>
      <c r="C9" s="115" t="str">
        <f>'TRACK 1'!B8</f>
        <v>7/1/19-6/30/20</v>
      </c>
      <c r="D9" s="115" t="str">
        <f>'TRACK 1'!C8</f>
        <v>Not-Applicable</v>
      </c>
      <c r="E9" s="115" t="str">
        <f>'TRACK 1'!D8</f>
        <v>CBT</v>
      </c>
      <c r="F9" s="163" t="str">
        <f>'TRACK 1'!E8</f>
        <v>FDOT</v>
      </c>
      <c r="G9" s="32" t="str">
        <f>'TRACK 1'!F8</f>
        <v>Not-Applicable</v>
      </c>
      <c r="H9" s="116">
        <f>'TRACK 1'!G8</f>
        <v>9</v>
      </c>
      <c r="I9" s="116">
        <f>'TRACK 1'!H8</f>
        <v>0</v>
      </c>
      <c r="J9" s="116">
        <f>'TRACK 1'!I8</f>
        <v>3</v>
      </c>
      <c r="K9" s="116">
        <f t="shared" si="0"/>
        <v>12</v>
      </c>
    </row>
    <row r="10" spans="2:14" x14ac:dyDescent="0.2">
      <c r="B10" s="115" t="str">
        <f>'NEPA OEM Self Assessment'!B1</f>
        <v>NEPA OEM Self Assessment</v>
      </c>
      <c r="C10" s="115" t="str">
        <f>'TRACK 1'!B9</f>
        <v>7/1/19-6/30/20</v>
      </c>
      <c r="D10" s="115" t="str">
        <f>'TRACK 1'!C9</f>
        <v>Not-Applicable</v>
      </c>
      <c r="E10" s="115" t="str">
        <f>'TRACK 1'!D9</f>
        <v>CBT</v>
      </c>
      <c r="F10" s="163" t="str">
        <f>'TRACK 1'!E9</f>
        <v>FDOT</v>
      </c>
      <c r="G10" s="32" t="str">
        <f>'TRACK 1'!F9</f>
        <v>Not-Applicable</v>
      </c>
      <c r="H10" s="116">
        <f>'TRACK 1'!G9</f>
        <v>13</v>
      </c>
      <c r="I10" s="116">
        <f>'TRACK 1'!H9</f>
        <v>0</v>
      </c>
      <c r="J10" s="116">
        <f>'TRACK 1'!I9</f>
        <v>12</v>
      </c>
      <c r="K10" s="116">
        <f t="shared" si="0"/>
        <v>25</v>
      </c>
    </row>
    <row r="11" spans="2:14" x14ac:dyDescent="0.2">
      <c r="B11" s="115" t="str">
        <f>'NEPA Findings'!B1</f>
        <v>NEPA Introductory-Finding of No Significant Impact</v>
      </c>
      <c r="C11" s="115" t="str">
        <f>'TRACK 1'!B10</f>
        <v>7/1/19-6/30/20</v>
      </c>
      <c r="D11" s="115" t="str">
        <f>'TRACK 1'!C10</f>
        <v>Not-Applicable</v>
      </c>
      <c r="E11" s="115" t="str">
        <f>'TRACK 1'!D10</f>
        <v>CBT</v>
      </c>
      <c r="F11" s="163" t="str">
        <f>'TRACK 1'!E10</f>
        <v>FDOT</v>
      </c>
      <c r="G11" s="32" t="str">
        <f>'TRACK 1'!F10</f>
        <v>Not-Applicable</v>
      </c>
      <c r="H11" s="116">
        <f>'TRACK 1'!G10</f>
        <v>9</v>
      </c>
      <c r="I11" s="116">
        <f>'TRACK 1'!H10</f>
        <v>0</v>
      </c>
      <c r="J11" s="116">
        <f>'TRACK 1'!I10</f>
        <v>0</v>
      </c>
      <c r="K11" s="116">
        <f t="shared" si="0"/>
        <v>9</v>
      </c>
    </row>
    <row r="12" spans="2:14" x14ac:dyDescent="0.2">
      <c r="B12" s="160" t="str">
        <f>'TRACK 1'!A11</f>
        <v>Self Assessment Kick-Off</v>
      </c>
      <c r="C12" s="160" t="str">
        <f>'TRACK 1'!B11</f>
        <v>7/1/19-6/30/20</v>
      </c>
      <c r="D12" s="160" t="str">
        <f>'TRACK 1'!C11</f>
        <v>Not-Applicable</v>
      </c>
      <c r="E12" s="160" t="str">
        <f>'TRACK 1'!D11</f>
        <v>Recorded Webinar</v>
      </c>
      <c r="F12" s="164" t="str">
        <f>'TRACK 1'!E11</f>
        <v>FDOT</v>
      </c>
      <c r="G12" s="156" t="str">
        <f>'TRACK 1'!F11</f>
        <v>Not-Applicable</v>
      </c>
      <c r="H12" s="157">
        <f>'TRACK 1'!G11</f>
        <v>0</v>
      </c>
      <c r="I12" s="157">
        <f>'TRACK 1'!H11</f>
        <v>0</v>
      </c>
      <c r="J12" s="157">
        <f>'TRACK 1'!I11</f>
        <v>0</v>
      </c>
      <c r="K12" s="157">
        <f t="shared" si="0"/>
        <v>0</v>
      </c>
    </row>
    <row r="13" spans="2:14" x14ac:dyDescent="0.2">
      <c r="B13" s="160" t="str">
        <f>'TRACK 1'!A12</f>
        <v>Section 106 Programmatic Agreement 2018 Annual Report</v>
      </c>
      <c r="C13" s="160" t="str">
        <f>'TRACK 1'!B12</f>
        <v>7/1/19-6/30/20</v>
      </c>
      <c r="D13" s="160" t="str">
        <f>'TRACK 1'!C12</f>
        <v>Not-Applicable</v>
      </c>
      <c r="E13" s="160" t="str">
        <f>'TRACK 1'!D12</f>
        <v>Recorded Webinar</v>
      </c>
      <c r="F13" s="164" t="str">
        <f>'TRACK 1'!E12</f>
        <v>FDOT</v>
      </c>
      <c r="G13" s="156" t="str">
        <f>'TRACK 1'!F12</f>
        <v>Not-Applicable</v>
      </c>
      <c r="H13" s="157">
        <f>'TRACK 1'!G12</f>
        <v>0</v>
      </c>
      <c r="I13" s="157">
        <f>'TRACK 1'!H12</f>
        <v>0</v>
      </c>
      <c r="J13" s="157">
        <f>'TRACK 1'!I12</f>
        <v>0</v>
      </c>
      <c r="K13" s="157">
        <f t="shared" si="0"/>
        <v>0</v>
      </c>
    </row>
    <row r="14" spans="2:14" x14ac:dyDescent="0.2">
      <c r="B14" s="160" t="str">
        <f>'TRACK 1'!A13</f>
        <v>NEPA Environmental Document Review and Approval Process</v>
      </c>
      <c r="C14" s="160" t="str">
        <f>'TRACK 1'!B13</f>
        <v>7/1/19-6/30/20</v>
      </c>
      <c r="D14" s="160" t="str">
        <f>'TRACK 1'!C13</f>
        <v>Not-Applicable</v>
      </c>
      <c r="E14" s="160" t="str">
        <f>'TRACK 1'!D13</f>
        <v>Recorded Webinar</v>
      </c>
      <c r="F14" s="164" t="str">
        <f>'TRACK 1'!E13</f>
        <v>FDOT</v>
      </c>
      <c r="G14" s="160" t="str">
        <f>'TRACK 1'!F13</f>
        <v>Not-Applicable</v>
      </c>
      <c r="H14" s="157">
        <f>'TRACK 1'!G13</f>
        <v>0</v>
      </c>
      <c r="I14" s="157">
        <f>'TRACK 1'!H13</f>
        <v>0</v>
      </c>
      <c r="J14" s="157">
        <f>'TRACK 1'!I13</f>
        <v>0</v>
      </c>
      <c r="K14" s="157">
        <f>SUM(H14:J14)</f>
        <v>0</v>
      </c>
    </row>
    <row r="15" spans="2:14" x14ac:dyDescent="0.2">
      <c r="B15" s="173" t="s">
        <v>5</v>
      </c>
      <c r="C15" s="174"/>
      <c r="D15" s="175"/>
      <c r="E15" s="176"/>
      <c r="F15" s="177"/>
      <c r="G15" s="177"/>
      <c r="H15" s="178">
        <f>SUM(H5:H14)</f>
        <v>101</v>
      </c>
      <c r="I15" s="178">
        <f>SUM(I5:I14)</f>
        <v>0</v>
      </c>
      <c r="J15" s="178">
        <f>SUM(J5:J14)</f>
        <v>24</v>
      </c>
      <c r="K15" s="178">
        <f>SUM(K5:K14)</f>
        <v>125</v>
      </c>
    </row>
    <row r="16" spans="2:14" ht="25.5" x14ac:dyDescent="0.2">
      <c r="B16" s="36" t="str">
        <f>'TRACK 2'!A1</f>
        <v>TRACK 2 SWEPT Training</v>
      </c>
      <c r="C16" s="37"/>
      <c r="D16" s="26"/>
      <c r="E16" s="25"/>
      <c r="F16" s="28"/>
      <c r="G16" s="28"/>
      <c r="H16" s="71" t="s">
        <v>13</v>
      </c>
      <c r="I16" s="72" t="s">
        <v>14</v>
      </c>
      <c r="J16" s="72" t="s">
        <v>15</v>
      </c>
      <c r="K16" s="73" t="s">
        <v>39</v>
      </c>
    </row>
    <row r="17" spans="2:11" x14ac:dyDescent="0.2">
      <c r="B17" s="33" t="str">
        <f>'TRACK 2'!A4</f>
        <v>SWEPT - Minor Project Edits Training</v>
      </c>
      <c r="C17" s="32" t="str">
        <f>'TRACK 2'!B4</f>
        <v>7/1/19-6/30/20</v>
      </c>
      <c r="D17" s="32" t="str">
        <f>'TRACK 2'!C4</f>
        <v>Not-Applicable</v>
      </c>
      <c r="E17" s="32" t="str">
        <f>'TRACK 2'!D4</f>
        <v>CBT</v>
      </c>
      <c r="F17" s="163" t="str">
        <f>'TRACK 2'!E4</f>
        <v>FDOT</v>
      </c>
      <c r="G17" s="32" t="str">
        <f>'TRACK 2'!F4</f>
        <v>Not-Applicable</v>
      </c>
      <c r="H17" s="116">
        <f>'TRACK 2'!G4</f>
        <v>5</v>
      </c>
      <c r="I17" s="116">
        <f>'TRACK 2'!H4</f>
        <v>0</v>
      </c>
      <c r="J17" s="116">
        <f>'TRACK 2'!I4</f>
        <v>1</v>
      </c>
      <c r="K17" s="116">
        <f>SUM(H17:J17)</f>
        <v>6</v>
      </c>
    </row>
    <row r="18" spans="2:11" x14ac:dyDescent="0.2">
      <c r="B18" s="33" t="str">
        <f>'TRACK 2'!A5</f>
        <v>StateWide Environmental Project Tracker (SWEPT)</v>
      </c>
      <c r="C18" s="32" t="str">
        <f>'TRACK 2'!B5</f>
        <v>7/1/19-6/30/20</v>
      </c>
      <c r="D18" s="32" t="str">
        <f>'TRACK 2'!C5</f>
        <v>Not-Applicable</v>
      </c>
      <c r="E18" s="32" t="str">
        <f>'TRACK 2'!D5</f>
        <v>CBT</v>
      </c>
      <c r="F18" s="163" t="str">
        <f>'TRACK 2'!E5</f>
        <v>FDOT</v>
      </c>
      <c r="G18" s="32" t="str">
        <f>'TRACK 2'!F5</f>
        <v>Not-Applicable</v>
      </c>
      <c r="H18" s="116">
        <f>'TRACK 2'!G5</f>
        <v>19</v>
      </c>
      <c r="I18" s="116">
        <f>'TRACK 2'!H5</f>
        <v>0</v>
      </c>
      <c r="J18" s="116">
        <f>'TRACK 2'!I5</f>
        <v>0</v>
      </c>
      <c r="K18" s="116">
        <f>SUM(H18:J18)</f>
        <v>19</v>
      </c>
    </row>
    <row r="19" spans="2:11" x14ac:dyDescent="0.2">
      <c r="B19" s="155" t="str">
        <f>'TRACK 2'!A6</f>
        <v>SWEPT Site Navigation and Overview</v>
      </c>
      <c r="C19" s="156" t="str">
        <f>'TRACK 2'!B6</f>
        <v>7/1/19-6/30/20</v>
      </c>
      <c r="D19" s="156" t="str">
        <f>'TRACK 2'!C6</f>
        <v>Not-Applicable</v>
      </c>
      <c r="E19" s="156" t="str">
        <f>'TRACK 2'!D6</f>
        <v>Recorded Webinar</v>
      </c>
      <c r="F19" s="164" t="str">
        <f>'TRACK 2'!E6</f>
        <v>FDOT</v>
      </c>
      <c r="G19" s="156" t="str">
        <f>'TRACK 2'!F6</f>
        <v>Not-Applicable</v>
      </c>
      <c r="H19" s="157">
        <f>'TRACK 2'!G6</f>
        <v>0</v>
      </c>
      <c r="I19" s="157">
        <f>'TRACK 2'!H6</f>
        <v>0</v>
      </c>
      <c r="J19" s="157">
        <f>'TRACK 2'!I6</f>
        <v>0</v>
      </c>
      <c r="K19" s="157">
        <f t="shared" ref="K19" si="1">SUM(H19:J19)</f>
        <v>0</v>
      </c>
    </row>
    <row r="20" spans="2:11" x14ac:dyDescent="0.2">
      <c r="B20" s="155" t="str">
        <f>'TRACK 2'!A7</f>
        <v>SWEPT Type 2 CE Form</v>
      </c>
      <c r="C20" s="156" t="str">
        <f>'TRACK 2'!B7</f>
        <v>7/1/2019-6/30/2020</v>
      </c>
      <c r="D20" s="156" t="str">
        <f>'TRACK 2'!C7</f>
        <v>Not-Applicable</v>
      </c>
      <c r="E20" s="156" t="str">
        <f>'TRACK 2'!D7</f>
        <v>Recorded Webinar</v>
      </c>
      <c r="F20" s="164" t="str">
        <f>'TRACK 2'!E7</f>
        <v>FDOT</v>
      </c>
      <c r="G20" s="156" t="str">
        <f>'TRACK 2'!F7</f>
        <v>Not-Applicable</v>
      </c>
      <c r="H20" s="157">
        <f>'TRACK 2'!G7</f>
        <v>0</v>
      </c>
      <c r="I20" s="157">
        <f>'TRACK 2'!H7</f>
        <v>0</v>
      </c>
      <c r="J20" s="157">
        <f>'TRACK 2'!I7</f>
        <v>0</v>
      </c>
      <c r="K20" s="157">
        <f t="shared" ref="K20:K24" si="2">SUM(H20:J20)</f>
        <v>0</v>
      </c>
    </row>
    <row r="21" spans="2:11" x14ac:dyDescent="0.2">
      <c r="B21" s="155" t="str">
        <f>'TRACK 2'!A8</f>
        <v>SWEPT District Environ. Manager Approval of Type 1 CE</v>
      </c>
      <c r="C21" s="156" t="str">
        <f>'TRACK 2'!B8</f>
        <v>7/1/2019-6/30/2020</v>
      </c>
      <c r="D21" s="156" t="str">
        <f>'TRACK 2'!C8</f>
        <v>Not-Applicable</v>
      </c>
      <c r="E21" s="156" t="str">
        <f>'TRACK 2'!D8</f>
        <v>Recorded Webinar</v>
      </c>
      <c r="F21" s="164" t="str">
        <f>'TRACK 2'!E8</f>
        <v>FDOT</v>
      </c>
      <c r="G21" s="156" t="str">
        <f>'TRACK 2'!F8</f>
        <v>Not-Applicable</v>
      </c>
      <c r="H21" s="157">
        <f>'TRACK 2'!G8</f>
        <v>0</v>
      </c>
      <c r="I21" s="157">
        <f>'TRACK 2'!H8</f>
        <v>0</v>
      </c>
      <c r="J21" s="157">
        <f>'TRACK 2'!I8</f>
        <v>0</v>
      </c>
      <c r="K21" s="157">
        <f t="shared" si="2"/>
        <v>0</v>
      </c>
    </row>
    <row r="22" spans="2:11" x14ac:dyDescent="0.2">
      <c r="B22" s="155" t="str">
        <f>'TRACK 2'!A9</f>
        <v>SWEPT Type 2 Natural Resources</v>
      </c>
      <c r="C22" s="156" t="str">
        <f>'TRACK 2'!B9</f>
        <v>7/1/2019-6/30/2020</v>
      </c>
      <c r="D22" s="156" t="str">
        <f>'TRACK 2'!C9</f>
        <v>Not-Applicable</v>
      </c>
      <c r="E22" s="156" t="str">
        <f>'TRACK 2'!D9</f>
        <v>Recorded Webinar</v>
      </c>
      <c r="F22" s="164" t="str">
        <f>'TRACK 2'!E9</f>
        <v>FDOT</v>
      </c>
      <c r="G22" s="156" t="str">
        <f>'TRACK 2'!F9</f>
        <v>Not-Applicable</v>
      </c>
      <c r="H22" s="157">
        <f>'TRACK 2'!G9</f>
        <v>0</v>
      </c>
      <c r="I22" s="157">
        <f>'TRACK 2'!H9</f>
        <v>0</v>
      </c>
      <c r="J22" s="157">
        <f>'TRACK 2'!I9</f>
        <v>0</v>
      </c>
      <c r="K22" s="157">
        <f t="shared" ref="K22" si="3">SUM(H22:J22)</f>
        <v>0</v>
      </c>
    </row>
    <row r="23" spans="2:11" x14ac:dyDescent="0.2">
      <c r="B23" s="155" t="str">
        <f>'TRACK 2'!A10</f>
        <v>SWEPT - Scope of Services</v>
      </c>
      <c r="C23" s="156" t="str">
        <f>'TRACK 2'!B10</f>
        <v>7/1/19-6/30/20</v>
      </c>
      <c r="D23" s="156" t="str">
        <f>'TRACK 2'!C10</f>
        <v>Not-Applicable</v>
      </c>
      <c r="E23" s="156" t="str">
        <f>'TRACK 2'!D10</f>
        <v>Recorded Webinar</v>
      </c>
      <c r="F23" s="164" t="str">
        <f>'TRACK 2'!E10</f>
        <v>FDOT</v>
      </c>
      <c r="G23" s="156" t="str">
        <f>'TRACK 2'!F10</f>
        <v>Not-Applicable</v>
      </c>
      <c r="H23" s="157">
        <f>'TRACK 2'!G10</f>
        <v>0</v>
      </c>
      <c r="I23" s="157">
        <f>'TRACK 2'!H10</f>
        <v>0</v>
      </c>
      <c r="J23" s="157">
        <f>'TRACK 2'!I10</f>
        <v>0</v>
      </c>
      <c r="K23" s="157">
        <f t="shared" si="2"/>
        <v>0</v>
      </c>
    </row>
    <row r="24" spans="2:11" x14ac:dyDescent="0.2">
      <c r="B24" s="155" t="str">
        <f>'TRACK 2'!A11</f>
        <v>SWEPT - Non-Major State Actions</v>
      </c>
      <c r="C24" s="156" t="str">
        <f>'TRACK 2'!B11</f>
        <v>7/1/19-6/30/20</v>
      </c>
      <c r="D24" s="156" t="str">
        <f>'TRACK 2'!C11</f>
        <v>Not-Applicable</v>
      </c>
      <c r="E24" s="156" t="str">
        <f>'TRACK 2'!D11</f>
        <v>Recorded Webinar</v>
      </c>
      <c r="F24" s="164" t="str">
        <f>'TRACK 2'!E11</f>
        <v>FDOT</v>
      </c>
      <c r="G24" s="156" t="str">
        <f>'TRACK 2'!F11</f>
        <v>Not-Applicable</v>
      </c>
      <c r="H24" s="157">
        <f>'TRACK 2'!G11</f>
        <v>0</v>
      </c>
      <c r="I24" s="157">
        <f>'TRACK 2'!H11</f>
        <v>0</v>
      </c>
      <c r="J24" s="157">
        <f>'TRACK 2'!I11</f>
        <v>0</v>
      </c>
      <c r="K24" s="157">
        <f t="shared" si="2"/>
        <v>0</v>
      </c>
    </row>
    <row r="25" spans="2:11" x14ac:dyDescent="0.2">
      <c r="B25" s="155" t="str">
        <f>'TRACK 2'!A13</f>
        <v>SWEPT Overview and Status</v>
      </c>
      <c r="C25" s="156" t="str">
        <f>'TRACK 2'!B13</f>
        <v>7/1/19-6/30/20</v>
      </c>
      <c r="D25" s="156" t="str">
        <f>'TRACK 2'!C13</f>
        <v>Not-Applicable</v>
      </c>
      <c r="E25" s="156" t="str">
        <f>'TRACK 2'!D13</f>
        <v>Recorded Webinar</v>
      </c>
      <c r="F25" s="164" t="str">
        <f>'TRACK 2'!E13</f>
        <v>FDOT</v>
      </c>
      <c r="G25" s="156" t="str">
        <f>'TRACK 2'!F13</f>
        <v>Not-Applicable</v>
      </c>
      <c r="H25" s="157">
        <f>'TRACK 2'!G13</f>
        <v>0</v>
      </c>
      <c r="I25" s="157">
        <f>'TRACK 2'!H13</f>
        <v>0</v>
      </c>
      <c r="J25" s="157">
        <f>'TRACK 2'!I13</f>
        <v>0</v>
      </c>
      <c r="K25" s="157">
        <f>SUM(H25:J25)</f>
        <v>0</v>
      </c>
    </row>
    <row r="26" spans="2:11" x14ac:dyDescent="0.2">
      <c r="B26" s="155" t="str">
        <f>'TRACK 2'!A14</f>
        <v>SWEPT Phase 1 Roll-Out</v>
      </c>
      <c r="C26" s="156" t="str">
        <f>'TRACK 2'!B14</f>
        <v>7/1/19-6/30/20</v>
      </c>
      <c r="D26" s="156" t="str">
        <f>'TRACK 2'!C14</f>
        <v>Not-Applicable</v>
      </c>
      <c r="E26" s="156" t="str">
        <f>'TRACK 2'!D14</f>
        <v>Recorded Webinar</v>
      </c>
      <c r="F26" s="164" t="str">
        <f>'TRACK 2'!E14</f>
        <v>FDOT</v>
      </c>
      <c r="G26" s="156" t="str">
        <f>'TRACK 2'!F14</f>
        <v>Not-Applicable</v>
      </c>
      <c r="H26" s="157">
        <f>'TRACK 2'!G14</f>
        <v>0</v>
      </c>
      <c r="I26" s="157">
        <f>'TRACK 2'!H14</f>
        <v>0</v>
      </c>
      <c r="J26" s="157">
        <f>'TRACK 2'!I14</f>
        <v>0</v>
      </c>
      <c r="K26" s="157">
        <f>SUM(H26:J26)</f>
        <v>0</v>
      </c>
    </row>
    <row r="27" spans="2:11" x14ac:dyDescent="0.2">
      <c r="B27" s="155" t="str">
        <f>'TRACK 2'!A15</f>
        <v>SWEPT Phase 3 Roll-Out</v>
      </c>
      <c r="C27" s="156" t="str">
        <f>'TRACK 2'!B15</f>
        <v>7/1/19-6/30/20</v>
      </c>
      <c r="D27" s="156" t="str">
        <f>'TRACK 2'!C15</f>
        <v>Not-Applicable</v>
      </c>
      <c r="E27" s="156" t="str">
        <f>'TRACK 2'!D15</f>
        <v>Recorded Webinar</v>
      </c>
      <c r="F27" s="164" t="str">
        <f>'TRACK 2'!E15</f>
        <v>FDOT</v>
      </c>
      <c r="G27" s="156" t="str">
        <f>'TRACK 2'!F15</f>
        <v>Not-Applicable</v>
      </c>
      <c r="H27" s="157">
        <f>'TRACK 2'!G15</f>
        <v>0</v>
      </c>
      <c r="I27" s="157">
        <f>'TRACK 2'!H15</f>
        <v>0</v>
      </c>
      <c r="J27" s="157">
        <f>'TRACK 2'!I15</f>
        <v>0</v>
      </c>
      <c r="K27" s="157">
        <f t="shared" ref="K27:K35" si="4">SUM(H27:J27)</f>
        <v>0</v>
      </c>
    </row>
    <row r="28" spans="2:11" x14ac:dyDescent="0.2">
      <c r="B28" s="155" t="str">
        <f>'TRACK 2'!A16</f>
        <v>SWEPT What's New</v>
      </c>
      <c r="C28" s="156" t="str">
        <f>'TRACK 2'!B16</f>
        <v>7/1/19-6/30/20</v>
      </c>
      <c r="D28" s="156" t="str">
        <f>'TRACK 2'!C16</f>
        <v>Not-Applicable</v>
      </c>
      <c r="E28" s="156" t="str">
        <f>'TRACK 2'!D16</f>
        <v>Recorded Webinar</v>
      </c>
      <c r="F28" s="164" t="str">
        <f>'TRACK 2'!E16</f>
        <v>FDOT</v>
      </c>
      <c r="G28" s="156" t="str">
        <f>'TRACK 2'!F16</f>
        <v>Not-Applicable</v>
      </c>
      <c r="H28" s="157">
        <f>'TRACK 2'!G16</f>
        <v>0</v>
      </c>
      <c r="I28" s="157">
        <f>'TRACK 2'!H16</f>
        <v>0</v>
      </c>
      <c r="J28" s="157">
        <f>'TRACK 2'!I16</f>
        <v>0</v>
      </c>
      <c r="K28" s="157">
        <f t="shared" si="4"/>
        <v>0</v>
      </c>
    </row>
    <row r="29" spans="2:11" x14ac:dyDescent="0.2">
      <c r="B29" s="155" t="str">
        <f>'TRACK 2'!A17</f>
        <v>SWEPT CLEDITOR Rich Text</v>
      </c>
      <c r="C29" s="156" t="str">
        <f>'TRACK 2'!B17</f>
        <v>7/1/19-6/30/20</v>
      </c>
      <c r="D29" s="156" t="str">
        <f>'TRACK 2'!C17</f>
        <v>Not-Applicable</v>
      </c>
      <c r="E29" s="156" t="str">
        <f>'TRACK 2'!D17</f>
        <v>Recorded Webinar</v>
      </c>
      <c r="F29" s="164" t="str">
        <f>'TRACK 2'!E17</f>
        <v>FDOT</v>
      </c>
      <c r="G29" s="156" t="str">
        <f>'TRACK 2'!F17</f>
        <v>Not-Applicable</v>
      </c>
      <c r="H29" s="157">
        <f>'TRACK 2'!G17</f>
        <v>0</v>
      </c>
      <c r="I29" s="157">
        <f>'TRACK 2'!H17</f>
        <v>0</v>
      </c>
      <c r="J29" s="157">
        <f>'TRACK 2'!I17</f>
        <v>0</v>
      </c>
      <c r="K29" s="157">
        <f t="shared" si="4"/>
        <v>0</v>
      </c>
    </row>
    <row r="30" spans="2:11" x14ac:dyDescent="0.2">
      <c r="B30" s="155" t="str">
        <f>'TRACK 2'!A18</f>
        <v>SWEPT Detailed Re-Evaluation Form</v>
      </c>
      <c r="C30" s="156" t="str">
        <f>'TRACK 2'!B18</f>
        <v>7/1/19-6/30/20</v>
      </c>
      <c r="D30" s="156" t="str">
        <f>'TRACK 2'!C18</f>
        <v>Not-Applicable</v>
      </c>
      <c r="E30" s="156" t="str">
        <f>'TRACK 2'!D18</f>
        <v>Recorded Webinar</v>
      </c>
      <c r="F30" s="164" t="str">
        <f>'TRACK 2'!E18</f>
        <v>FDOT</v>
      </c>
      <c r="G30" s="156" t="str">
        <f>'TRACK 2'!F18</f>
        <v>Not-Applicable</v>
      </c>
      <c r="H30" s="157">
        <f>'TRACK 2'!G18</f>
        <v>0</v>
      </c>
      <c r="I30" s="157">
        <f>'TRACK 2'!H18</f>
        <v>0</v>
      </c>
      <c r="J30" s="157">
        <f>'TRACK 2'!I18</f>
        <v>0</v>
      </c>
      <c r="K30" s="157">
        <f t="shared" si="4"/>
        <v>0</v>
      </c>
    </row>
    <row r="31" spans="2:11" x14ac:dyDescent="0.2">
      <c r="B31" s="155" t="str">
        <f>'TRACK 2'!A19</f>
        <v>SWEPT Detailed Basic Project Setup</v>
      </c>
      <c r="C31" s="156" t="str">
        <f>'TRACK 2'!B19</f>
        <v>7/1/19-6/30/20</v>
      </c>
      <c r="D31" s="156" t="str">
        <f>'TRACK 2'!C19</f>
        <v>Not-Applicable</v>
      </c>
      <c r="E31" s="156" t="str">
        <f>'TRACK 2'!D19</f>
        <v>Recorded Webinar</v>
      </c>
      <c r="F31" s="164" t="str">
        <f>'TRACK 2'!E19</f>
        <v>FDOT</v>
      </c>
      <c r="G31" s="156" t="str">
        <f>'TRACK 2'!F19</f>
        <v>Not-Applicable</v>
      </c>
      <c r="H31" s="157">
        <f>'TRACK 2'!G19</f>
        <v>0</v>
      </c>
      <c r="I31" s="157">
        <f>'TRACK 2'!H19</f>
        <v>0</v>
      </c>
      <c r="J31" s="157">
        <f>'TRACK 2'!I19</f>
        <v>0</v>
      </c>
      <c r="K31" s="157">
        <f t="shared" si="4"/>
        <v>0</v>
      </c>
    </row>
    <row r="32" spans="2:11" x14ac:dyDescent="0.2">
      <c r="B32" s="155" t="str">
        <f>'TRACK 2'!A20</f>
        <v>SWEPT LAP</v>
      </c>
      <c r="C32" s="156" t="str">
        <f>'TRACK 2'!B20</f>
        <v>7/1/19-6/30/20</v>
      </c>
      <c r="D32" s="156" t="str">
        <f>'TRACK 2'!C20</f>
        <v>Not-Applicable</v>
      </c>
      <c r="E32" s="156" t="str">
        <f>'TRACK 2'!D20</f>
        <v>Recorded Webinar</v>
      </c>
      <c r="F32" s="164" t="str">
        <f>'TRACK 2'!E20</f>
        <v>FDOT</v>
      </c>
      <c r="G32" s="156" t="str">
        <f>'TRACK 2'!F20</f>
        <v>Not-Applicable</v>
      </c>
      <c r="H32" s="157">
        <f>'TRACK 2'!G20</f>
        <v>0</v>
      </c>
      <c r="I32" s="157">
        <f>'TRACK 2'!H20</f>
        <v>0</v>
      </c>
      <c r="J32" s="157">
        <f>'TRACK 2'!I20</f>
        <v>0</v>
      </c>
      <c r="K32" s="157">
        <f t="shared" si="4"/>
        <v>0</v>
      </c>
    </row>
    <row r="33" spans="2:11" x14ac:dyDescent="0.2">
      <c r="B33" s="155" t="str">
        <f>'TRACK 2'!A21</f>
        <v>SWEPT Minor Project Edits</v>
      </c>
      <c r="C33" s="156" t="str">
        <f>'TRACK 2'!B21</f>
        <v>7/1/19-6/30/20</v>
      </c>
      <c r="D33" s="156" t="str">
        <f>'TRACK 2'!C21</f>
        <v>Not-Applicable</v>
      </c>
      <c r="E33" s="156" t="str">
        <f>'TRACK 2'!D21</f>
        <v>Recorded Webinar</v>
      </c>
      <c r="F33" s="164" t="str">
        <f>'TRACK 2'!E21</f>
        <v>FDOT</v>
      </c>
      <c r="G33" s="156" t="str">
        <f>'TRACK 2'!F21</f>
        <v>Not-Applicable</v>
      </c>
      <c r="H33" s="157">
        <f>'TRACK 2'!G21</f>
        <v>0</v>
      </c>
      <c r="I33" s="157">
        <f>'TRACK 2'!H21</f>
        <v>0</v>
      </c>
      <c r="J33" s="157">
        <f>'TRACK 2'!I21</f>
        <v>0</v>
      </c>
      <c r="K33" s="157">
        <f t="shared" si="4"/>
        <v>0</v>
      </c>
    </row>
    <row r="34" spans="2:11" x14ac:dyDescent="0.2">
      <c r="B34" s="155" t="str">
        <f>'TRACK 2'!A22</f>
        <v>SWEPT Self-Assessment</v>
      </c>
      <c r="C34" s="156" t="str">
        <f>'TRACK 2'!B22</f>
        <v>7/1/19-6/30/20</v>
      </c>
      <c r="D34" s="156" t="str">
        <f>'TRACK 2'!C22</f>
        <v>Not-Applicable</v>
      </c>
      <c r="E34" s="156" t="str">
        <f>'TRACK 2'!D22</f>
        <v>Recorded Webinar</v>
      </c>
      <c r="F34" s="164" t="str">
        <f>'TRACK 2'!E22</f>
        <v>FDOT</v>
      </c>
      <c r="G34" s="156" t="str">
        <f>'TRACK 2'!F22</f>
        <v>Not-Applicable</v>
      </c>
      <c r="H34" s="157">
        <f>'TRACK 2'!G22</f>
        <v>0</v>
      </c>
      <c r="I34" s="157">
        <f>'TRACK 2'!H22</f>
        <v>0</v>
      </c>
      <c r="J34" s="157">
        <f>'TRACK 2'!I22</f>
        <v>0</v>
      </c>
      <c r="K34" s="157">
        <f t="shared" si="4"/>
        <v>0</v>
      </c>
    </row>
    <row r="35" spans="2:11" x14ac:dyDescent="0.2">
      <c r="B35" s="155" t="str">
        <f>'TRACK 2'!A23</f>
        <v>SWEPT Section 4(f) Tool</v>
      </c>
      <c r="C35" s="156" t="str">
        <f>'TRACK 2'!B23</f>
        <v>7/1/19-6/30/20</v>
      </c>
      <c r="D35" s="156" t="str">
        <f>'TRACK 2'!C23</f>
        <v>Not-Applicable</v>
      </c>
      <c r="E35" s="156" t="str">
        <f>'TRACK 2'!D23</f>
        <v>Recorded Webinar</v>
      </c>
      <c r="F35" s="164" t="str">
        <f>'TRACK 2'!E23</f>
        <v>FDOT</v>
      </c>
      <c r="G35" s="156" t="str">
        <f>'TRACK 2'!F23</f>
        <v>Not-Applicable</v>
      </c>
      <c r="H35" s="157">
        <f>'TRACK 2'!G23</f>
        <v>0</v>
      </c>
      <c r="I35" s="157">
        <f>'TRACK 2'!H23</f>
        <v>0</v>
      </c>
      <c r="J35" s="157">
        <f>'TRACK 2'!I23</f>
        <v>0</v>
      </c>
      <c r="K35" s="157">
        <f t="shared" si="4"/>
        <v>0</v>
      </c>
    </row>
    <row r="36" spans="2:11" x14ac:dyDescent="0.2">
      <c r="B36" s="173" t="s">
        <v>5</v>
      </c>
      <c r="C36" s="174"/>
      <c r="D36" s="179"/>
      <c r="E36" s="176"/>
      <c r="F36" s="177"/>
      <c r="G36" s="177"/>
      <c r="H36" s="178">
        <f>SUM(H17:H35)</f>
        <v>24</v>
      </c>
      <c r="I36" s="178">
        <f>SUM(I17:I35)</f>
        <v>0</v>
      </c>
      <c r="J36" s="178">
        <f>SUM(J17:J35)</f>
        <v>1</v>
      </c>
      <c r="K36" s="178">
        <f>SUM(K17:K35)</f>
        <v>25</v>
      </c>
    </row>
    <row r="37" spans="2:11" ht="25.5" x14ac:dyDescent="0.2">
      <c r="B37" s="36" t="str">
        <f>'TRACK 3'!A1</f>
        <v>TRACK 3 Project Development and Environment (PD&amp;E) Training</v>
      </c>
      <c r="C37" s="25"/>
      <c r="D37" s="26"/>
      <c r="E37" s="25"/>
      <c r="F37" s="28"/>
      <c r="G37" s="28"/>
      <c r="H37" s="71" t="s">
        <v>13</v>
      </c>
      <c r="I37" s="72" t="s">
        <v>14</v>
      </c>
      <c r="J37" s="72" t="s">
        <v>15</v>
      </c>
      <c r="K37" s="73" t="s">
        <v>39</v>
      </c>
    </row>
    <row r="38" spans="2:11" x14ac:dyDescent="0.2">
      <c r="B38" s="155" t="str">
        <f>'TRACK 3'!A4</f>
        <v>OEM Environmental Document Review and Approval Process</v>
      </c>
      <c r="C38" s="156" t="str">
        <f>'TRACK 3'!B4</f>
        <v>7/1/19-6/30/20</v>
      </c>
      <c r="D38" s="155" t="str">
        <f>'TRACK 3'!C4</f>
        <v>Not-Applicable</v>
      </c>
      <c r="E38" s="124" t="str">
        <f>'TRACK 3'!D4</f>
        <v>Recorded Webinar</v>
      </c>
      <c r="F38" s="162" t="str">
        <f>'TRACK 3'!E4</f>
        <v>FDOT</v>
      </c>
      <c r="G38" s="166" t="str">
        <f>'TRACK 3'!F4</f>
        <v>Not-Applicable</v>
      </c>
      <c r="H38" s="158">
        <f>'TRACK 3'!G4</f>
        <v>0</v>
      </c>
      <c r="I38" s="158">
        <f>'TRACK 3'!H4</f>
        <v>0</v>
      </c>
      <c r="J38" s="158">
        <f>'TRACK 3'!I4</f>
        <v>0</v>
      </c>
      <c r="K38" s="158">
        <f>SUM(H38:J38)</f>
        <v>0</v>
      </c>
    </row>
    <row r="39" spans="2:11" x14ac:dyDescent="0.2">
      <c r="B39" s="33" t="str">
        <f>'TRACK 3'!A5</f>
        <v>Categorical Exclusions</v>
      </c>
      <c r="C39" s="32" t="str">
        <f>'TRACK 3'!B5</f>
        <v>7/1/19-6/30/20</v>
      </c>
      <c r="D39" s="33" t="str">
        <f>'TRACK 3'!C5</f>
        <v>Not-Applicable</v>
      </c>
      <c r="E39" s="34" t="str">
        <f>'TRACK 3'!D5</f>
        <v>CBT</v>
      </c>
      <c r="F39" s="125" t="str">
        <f>'TRACK 3'!E5</f>
        <v>FDOT</v>
      </c>
      <c r="G39" s="167" t="str">
        <f>'TRACK 3'!F5</f>
        <v>Not-Applicable</v>
      </c>
      <c r="H39" s="114">
        <f>'TRACK 3'!G5</f>
        <v>11</v>
      </c>
      <c r="I39" s="114">
        <f>'TRACK 3'!H5</f>
        <v>0</v>
      </c>
      <c r="J39" s="114">
        <f>'TRACK 3'!I5</f>
        <v>0</v>
      </c>
      <c r="K39" s="114">
        <f t="shared" ref="K39:K66" si="5">SUM(H39:J39)</f>
        <v>11</v>
      </c>
    </row>
    <row r="40" spans="2:11" ht="12.75" customHeight="1" x14ac:dyDescent="0.2">
      <c r="B40" s="155" t="str">
        <f>'TRACK 3'!A6</f>
        <v>Type 2 CE-SWEPT Form</v>
      </c>
      <c r="C40" s="156" t="str">
        <f>'TRACK 3'!B6</f>
        <v>7/1/19-6/30/20</v>
      </c>
      <c r="D40" s="155" t="str">
        <f>'TRACK 3'!C6</f>
        <v>Not-Applicable</v>
      </c>
      <c r="E40" s="124" t="str">
        <f>'TRACK 3'!D6</f>
        <v>Recorded Webinar</v>
      </c>
      <c r="F40" s="162" t="str">
        <f>'TRACK 3'!E6</f>
        <v>FDOT</v>
      </c>
      <c r="G40" s="166" t="str">
        <f>'TRACK 3'!F6</f>
        <v>Not-Applicable</v>
      </c>
      <c r="H40" s="158">
        <f>'TRACK 3'!G6</f>
        <v>0</v>
      </c>
      <c r="I40" s="158">
        <f>'TRACK 3'!H6</f>
        <v>0</v>
      </c>
      <c r="J40" s="158">
        <f>'TRACK 3'!I6</f>
        <v>0</v>
      </c>
      <c r="K40" s="158">
        <f t="shared" si="5"/>
        <v>0</v>
      </c>
    </row>
    <row r="41" spans="2:11" x14ac:dyDescent="0.2">
      <c r="B41" s="33" t="str">
        <f>'TRACK 3'!A7</f>
        <v>NEPA 101 Part 1</v>
      </c>
      <c r="C41" s="32" t="str">
        <f>'TRACK 3'!B7</f>
        <v>7/1/19-6/30/20</v>
      </c>
      <c r="D41" s="33" t="str">
        <f>'TRACK 3'!C7</f>
        <v>Not-Applicable</v>
      </c>
      <c r="E41" s="34" t="str">
        <f>'TRACK 3'!D7</f>
        <v>CBT</v>
      </c>
      <c r="F41" s="125" t="str">
        <f>'TRACK 3'!E7</f>
        <v>FDOT</v>
      </c>
      <c r="G41" s="167" t="str">
        <f>'TRACK 3'!F7</f>
        <v>Not-Applicable</v>
      </c>
      <c r="H41" s="114">
        <f>'TRACK 3'!G7</f>
        <v>16</v>
      </c>
      <c r="I41" s="114">
        <f>'TRACK 3'!H7</f>
        <v>0</v>
      </c>
      <c r="J41" s="114">
        <f>'TRACK 3'!I7</f>
        <v>2</v>
      </c>
      <c r="K41" s="114">
        <f t="shared" si="5"/>
        <v>18</v>
      </c>
    </row>
    <row r="42" spans="2:11" x14ac:dyDescent="0.2">
      <c r="B42" s="33" t="str">
        <f>'TRACK 3'!A8</f>
        <v>NEPA 101 Part 2</v>
      </c>
      <c r="C42" s="32" t="str">
        <f>'TRACK 3'!B8</f>
        <v>7/1/19-6/30/20</v>
      </c>
      <c r="D42" s="115" t="str">
        <f>'TRACK 3'!C8</f>
        <v>Not-Applicable</v>
      </c>
      <c r="E42" s="32" t="str">
        <f>'TRACK 3'!D8</f>
        <v>CBT</v>
      </c>
      <c r="F42" s="125" t="str">
        <f>'TRACK 3'!E8</f>
        <v>FDOT</v>
      </c>
      <c r="G42" s="167" t="str">
        <f>'TRACK 3'!F8</f>
        <v>Not-Applicable</v>
      </c>
      <c r="H42" s="114">
        <f>'TRACK 3'!G8</f>
        <v>16</v>
      </c>
      <c r="I42" s="114">
        <f>'TRACK 3'!H8</f>
        <v>0</v>
      </c>
      <c r="J42" s="114">
        <f>'TRACK 3'!I8</f>
        <v>1</v>
      </c>
      <c r="K42" s="114">
        <f t="shared" ref="K42" si="6">SUM(H42:J42)</f>
        <v>17</v>
      </c>
    </row>
    <row r="43" spans="2:11" x14ac:dyDescent="0.2">
      <c r="B43" s="33" t="str">
        <f>'TRACK 3'!A9</f>
        <v>Preliminary Environmental Discussion (PED) and Advance Notification (AN)</v>
      </c>
      <c r="C43" s="32" t="str">
        <f>'TRACK 3'!B9</f>
        <v>7/1/19-6/30/20</v>
      </c>
      <c r="D43" s="33" t="str">
        <f>'TRACK 3'!C9</f>
        <v>Not-Applicable</v>
      </c>
      <c r="E43" s="34" t="str">
        <f>'TRACK 3'!D9</f>
        <v>CBT</v>
      </c>
      <c r="F43" s="125" t="str">
        <f>'TRACK 3'!E9</f>
        <v>FDOT</v>
      </c>
      <c r="G43" s="167" t="str">
        <f>'TRACK 3'!F9</f>
        <v>Not-Applicable</v>
      </c>
      <c r="H43" s="114">
        <f>'TRACK 3'!G9</f>
        <v>9</v>
      </c>
      <c r="I43" s="114">
        <f>'TRACK 3'!H9</f>
        <v>0</v>
      </c>
      <c r="J43" s="114">
        <f>'TRACK 3'!I9</f>
        <v>0</v>
      </c>
      <c r="K43" s="114">
        <f>SUM(H43:J43)</f>
        <v>9</v>
      </c>
    </row>
    <row r="44" spans="2:11" x14ac:dyDescent="0.2">
      <c r="B44" s="33" t="str">
        <f>'TRACK 3'!A10</f>
        <v>NEPA Introductory - FEIS and ROD</v>
      </c>
      <c r="C44" s="33" t="str">
        <f>'TRACK 3'!B10</f>
        <v>7/1/19-6/30/20</v>
      </c>
      <c r="D44" s="33" t="str">
        <f>'TRACK 3'!C10</f>
        <v>Not-Applicable</v>
      </c>
      <c r="E44" s="33" t="str">
        <f>'TRACK 3'!D10</f>
        <v>CBT</v>
      </c>
      <c r="F44" s="35" t="str">
        <f>'TRACK 3'!E10</f>
        <v>FDOT</v>
      </c>
      <c r="G44" s="33" t="str">
        <f>'TRACK 3'!F10</f>
        <v>Not-Applicable</v>
      </c>
      <c r="H44" s="114">
        <f>'TRACK 3'!G10</f>
        <v>8</v>
      </c>
      <c r="I44" s="114">
        <f>'TRACK 3'!H10</f>
        <v>0</v>
      </c>
      <c r="J44" s="114">
        <f>'TRACK 3'!I10</f>
        <v>0</v>
      </c>
      <c r="K44" s="114">
        <f>SUM(H44:J44)</f>
        <v>8</v>
      </c>
    </row>
    <row r="45" spans="2:11" x14ac:dyDescent="0.2">
      <c r="B45" s="33" t="str">
        <f>'TRACK 3'!A11</f>
        <v>NEPA Introductory - EIS and DEIS</v>
      </c>
      <c r="C45" s="33" t="str">
        <f>'TRACK 3'!B11</f>
        <v>7/1/19-6/30/20</v>
      </c>
      <c r="D45" s="33" t="str">
        <f>'TRACK 3'!C11</f>
        <v>Not-Applicable</v>
      </c>
      <c r="E45" s="33" t="str">
        <f>'TRACK 3'!D11</f>
        <v>CBT</v>
      </c>
      <c r="F45" s="35" t="str">
        <f>'TRACK 3'!E11</f>
        <v>FDOT</v>
      </c>
      <c r="G45" s="33" t="str">
        <f>'TRACK 3'!F11</f>
        <v>Not-Applicable</v>
      </c>
      <c r="H45" s="114">
        <f>'TRACK 3'!G11</f>
        <v>18</v>
      </c>
      <c r="I45" s="114">
        <f>'TRACK 3'!H11</f>
        <v>0</v>
      </c>
      <c r="J45" s="114">
        <f>'TRACK 3'!I11</f>
        <v>2</v>
      </c>
      <c r="K45" s="114">
        <f t="shared" ref="K45" si="7">SUM(H45:J45)</f>
        <v>20</v>
      </c>
    </row>
    <row r="46" spans="2:11" x14ac:dyDescent="0.2">
      <c r="B46" s="33" t="str">
        <f>'TRACK 3'!A12</f>
        <v>Environmental Assessment</v>
      </c>
      <c r="C46" s="32" t="str">
        <f>'TRACK 3'!B12</f>
        <v>7/1/19-6/30/20</v>
      </c>
      <c r="D46" s="33" t="str">
        <f>'TRACK 3'!C12</f>
        <v>Not-Applicable</v>
      </c>
      <c r="E46" s="34" t="str">
        <f>'TRACK 3'!D12</f>
        <v>CBT</v>
      </c>
      <c r="F46" s="125" t="str">
        <f>'TRACK 3'!E12</f>
        <v>FDOT</v>
      </c>
      <c r="G46" s="167" t="str">
        <f>'TRACK 3'!F12</f>
        <v>Not-Applicable</v>
      </c>
      <c r="H46" s="114">
        <f>'TRACK 3'!G12</f>
        <v>11</v>
      </c>
      <c r="I46" s="114">
        <f>'TRACK 3'!H12</f>
        <v>0</v>
      </c>
      <c r="J46" s="114">
        <f>'TRACK 3'!I12</f>
        <v>1</v>
      </c>
      <c r="K46" s="114">
        <f>SUM(H46:J46)</f>
        <v>12</v>
      </c>
    </row>
    <row r="47" spans="2:11" x14ac:dyDescent="0.2">
      <c r="B47" s="33" t="str">
        <f>'TRACK 3'!A13</f>
        <v>FONSI Finding of No Significant Impact</v>
      </c>
      <c r="C47" s="32" t="str">
        <f>'TRACK 3'!B13</f>
        <v>7/1/19-6/30/20</v>
      </c>
      <c r="D47" s="33" t="str">
        <f>'TRACK 3'!C13</f>
        <v>Not-Applicable</v>
      </c>
      <c r="E47" s="34" t="str">
        <f>'TRACK 3'!D13</f>
        <v>CBT</v>
      </c>
      <c r="F47" s="125" t="str">
        <f>'TRACK 3'!E13</f>
        <v>FDOT</v>
      </c>
      <c r="G47" s="167" t="str">
        <f>'TRACK 3'!F13</f>
        <v>Not-Applicable</v>
      </c>
      <c r="H47" s="114">
        <f>'TRACK 3'!G13</f>
        <v>9</v>
      </c>
      <c r="I47" s="114">
        <f>'TRACK 3'!H13</f>
        <v>0</v>
      </c>
      <c r="J47" s="114">
        <f>'TRACK 3'!I13</f>
        <v>0</v>
      </c>
      <c r="K47" s="114">
        <f>SUM(H47:J47)</f>
        <v>9</v>
      </c>
    </row>
    <row r="48" spans="2:11" x14ac:dyDescent="0.2">
      <c r="B48" s="33" t="str">
        <f>'TRACK 3'!A14</f>
        <v>NEPA Transit Project Delivery</v>
      </c>
      <c r="C48" s="32" t="str">
        <f>'TRACK 3'!B14</f>
        <v>7/1/19-6/30/20</v>
      </c>
      <c r="D48" s="33" t="str">
        <f>'TRACK 3'!C14</f>
        <v>Not-Applicable</v>
      </c>
      <c r="E48" s="34" t="str">
        <f>'TRACK 3'!D14</f>
        <v>CBT</v>
      </c>
      <c r="F48" s="125" t="str">
        <f>'TRACK 3'!E14</f>
        <v>FDOT</v>
      </c>
      <c r="G48" s="167" t="str">
        <f>'TRACK 3'!F14</f>
        <v>Not-Applicable</v>
      </c>
      <c r="H48" s="114">
        <f>'TRACK 3'!G14</f>
        <v>1</v>
      </c>
      <c r="I48" s="114">
        <f>'TRACK 3'!H14</f>
        <v>0</v>
      </c>
      <c r="J48" s="114">
        <f>'TRACK 3'!I14</f>
        <v>1</v>
      </c>
      <c r="K48" s="114">
        <f t="shared" si="5"/>
        <v>2</v>
      </c>
    </row>
    <row r="49" spans="2:11" x14ac:dyDescent="0.2">
      <c r="B49" s="33" t="str">
        <f>'TRACK 3'!A15</f>
        <v>Project Files and Records Management</v>
      </c>
      <c r="C49" s="32" t="str">
        <f>'TRACK 3'!B15</f>
        <v>7/1/19-6/30/20</v>
      </c>
      <c r="D49" s="33" t="str">
        <f>'TRACK 3'!C15</f>
        <v>Not-Applicable</v>
      </c>
      <c r="E49" s="34" t="str">
        <f>'TRACK 3'!D15</f>
        <v>CBT</v>
      </c>
      <c r="F49" s="125" t="str">
        <f>'TRACK 3'!E15</f>
        <v>FDOT</v>
      </c>
      <c r="G49" s="167" t="str">
        <f>'TRACK 3'!F15</f>
        <v>Not-Applicable</v>
      </c>
      <c r="H49" s="114">
        <f>'TRACK 3'!G15</f>
        <v>10</v>
      </c>
      <c r="I49" s="114">
        <f>'TRACK 3'!H15</f>
        <v>0</v>
      </c>
      <c r="J49" s="114">
        <f>'TRACK 3'!I15</f>
        <v>2</v>
      </c>
      <c r="K49" s="114">
        <f t="shared" si="5"/>
        <v>12</v>
      </c>
    </row>
    <row r="50" spans="2:11" x14ac:dyDescent="0.2">
      <c r="B50" s="155" t="str">
        <f>'TRACK 3'!A16</f>
        <v xml:space="preserve">Commitment Tracking Procedure </v>
      </c>
      <c r="C50" s="156" t="str">
        <f>'TRACK 3'!B16</f>
        <v>7/1/19-6/30/20</v>
      </c>
      <c r="D50" s="155" t="str">
        <f>'TRACK 3'!C16</f>
        <v>Not-Applicable</v>
      </c>
      <c r="E50" s="124" t="str">
        <f>'TRACK 3'!D16</f>
        <v>Recorded Webinar</v>
      </c>
      <c r="F50" s="162" t="str">
        <f>'TRACK 3'!E16</f>
        <v>FDOT</v>
      </c>
      <c r="G50" s="166" t="str">
        <f>'TRACK 3'!F16</f>
        <v>Not-Applicable</v>
      </c>
      <c r="H50" s="158">
        <f>'TRACK 3'!G16</f>
        <v>0</v>
      </c>
      <c r="I50" s="158">
        <f>'TRACK 3'!H16</f>
        <v>0</v>
      </c>
      <c r="J50" s="158">
        <f>'TRACK 3'!I16</f>
        <v>0</v>
      </c>
      <c r="K50" s="158">
        <f t="shared" si="5"/>
        <v>0</v>
      </c>
    </row>
    <row r="51" spans="2:11" x14ac:dyDescent="0.2">
      <c r="B51" s="33" t="str">
        <f>'TRACK 3'!A17</f>
        <v>Commitment</v>
      </c>
      <c r="C51" s="32" t="str">
        <f>'TRACK 3'!B17</f>
        <v>7/1/19-6/30/20</v>
      </c>
      <c r="D51" s="33" t="str">
        <f>'TRACK 3'!C17</f>
        <v>Not-Applicable</v>
      </c>
      <c r="E51" s="34" t="str">
        <f>'TRACK 3'!D17</f>
        <v>CBT</v>
      </c>
      <c r="F51" s="125" t="str">
        <f>'TRACK 3'!E17</f>
        <v>FDOT</v>
      </c>
      <c r="G51" s="167" t="str">
        <f>'TRACK 3'!F17</f>
        <v>Not-Applicable</v>
      </c>
      <c r="H51" s="114">
        <f>'TRACK 3'!G17</f>
        <v>8</v>
      </c>
      <c r="I51" s="114">
        <f>'TRACK 3'!H17</f>
        <v>0</v>
      </c>
      <c r="J51" s="114">
        <f>'TRACK 3'!I17</f>
        <v>0</v>
      </c>
      <c r="K51" s="114">
        <f t="shared" si="5"/>
        <v>8</v>
      </c>
    </row>
    <row r="52" spans="2:11" x14ac:dyDescent="0.2">
      <c r="B52" s="33" t="str">
        <f>'TRACK 3'!A18</f>
        <v>Coastal Zone Consistency</v>
      </c>
      <c r="C52" s="32" t="str">
        <f>'TRACK 3'!B18</f>
        <v>7/1/19-6/30/20</v>
      </c>
      <c r="D52" s="33" t="str">
        <f>'TRACK 3'!C18</f>
        <v>Not-Applicable</v>
      </c>
      <c r="E52" s="34" t="str">
        <f>'TRACK 3'!D18</f>
        <v>CBT</v>
      </c>
      <c r="F52" s="125" t="str">
        <f>'TRACK 3'!E18</f>
        <v>FDOT</v>
      </c>
      <c r="G52" s="167" t="str">
        <f>'TRACK 3'!F18</f>
        <v>Not-Applicable</v>
      </c>
      <c r="H52" s="114">
        <f>'TRACK 3'!G18</f>
        <v>0</v>
      </c>
      <c r="I52" s="114">
        <f>'TRACK 3'!H18</f>
        <v>0</v>
      </c>
      <c r="J52" s="114">
        <f>'TRACK 3'!I18</f>
        <v>0</v>
      </c>
      <c r="K52" s="114">
        <f t="shared" si="5"/>
        <v>0</v>
      </c>
    </row>
    <row r="53" spans="2:11" x14ac:dyDescent="0.2">
      <c r="B53" s="33" t="str">
        <f>'TRACK 3'!A19</f>
        <v>Aesthetic Effects</v>
      </c>
      <c r="C53" s="32" t="str">
        <f>'TRACK 3'!B19</f>
        <v>7/1/19-6/30/20</v>
      </c>
      <c r="D53" s="33" t="str">
        <f>'TRACK 3'!C19</f>
        <v>Not-Applicable</v>
      </c>
      <c r="E53" s="34" t="str">
        <f>'TRACK 3'!D19</f>
        <v>CBT</v>
      </c>
      <c r="F53" s="125" t="str">
        <f>'TRACK 3'!E19</f>
        <v>FDOT</v>
      </c>
      <c r="G53" s="167" t="str">
        <f>'TRACK 3'!F19</f>
        <v>Not-Applicable</v>
      </c>
      <c r="H53" s="114">
        <f>'TRACK 3'!G19</f>
        <v>12</v>
      </c>
      <c r="I53" s="114">
        <f>'TRACK 3'!H19</f>
        <v>0</v>
      </c>
      <c r="J53" s="114">
        <f>'TRACK 3'!I19</f>
        <v>0</v>
      </c>
      <c r="K53" s="114">
        <f t="shared" si="5"/>
        <v>12</v>
      </c>
    </row>
    <row r="54" spans="2:11" x14ac:dyDescent="0.2">
      <c r="B54" s="33" t="str">
        <f>'TRACK 3'!A20</f>
        <v>Contamination</v>
      </c>
      <c r="C54" s="32" t="str">
        <f>'TRACK 3'!B20</f>
        <v>7/1/19-6/30/20</v>
      </c>
      <c r="D54" s="33" t="str">
        <f>'TRACK 3'!C20</f>
        <v>Not-Applicable</v>
      </c>
      <c r="E54" s="34" t="str">
        <f>'TRACK 3'!D20</f>
        <v>CBT</v>
      </c>
      <c r="F54" s="125" t="str">
        <f>'TRACK 3'!E20</f>
        <v>FDOT</v>
      </c>
      <c r="G54" s="167" t="str">
        <f>'TRACK 3'!F20</f>
        <v>Not-Applicable</v>
      </c>
      <c r="H54" s="114">
        <f>'TRACK 3'!G20</f>
        <v>0</v>
      </c>
      <c r="I54" s="114">
        <f>'TRACK 3'!H20</f>
        <v>0</v>
      </c>
      <c r="J54" s="114">
        <f>'TRACK 3'!I20</f>
        <v>0</v>
      </c>
      <c r="K54" s="114">
        <f t="shared" si="5"/>
        <v>0</v>
      </c>
    </row>
    <row r="55" spans="2:11" x14ac:dyDescent="0.2">
      <c r="B55" s="33" t="str">
        <f>'TRACK 3'!A21</f>
        <v>Farmlands</v>
      </c>
      <c r="C55" s="32" t="str">
        <f>'TRACK 3'!B21</f>
        <v>7/1/19-6/30/20</v>
      </c>
      <c r="D55" s="33" t="str">
        <f>'TRACK 3'!C21</f>
        <v>Not-Applicable</v>
      </c>
      <c r="E55" s="34" t="str">
        <f>'TRACK 3'!D21</f>
        <v>CBT</v>
      </c>
      <c r="F55" s="125" t="str">
        <f>'TRACK 3'!E21</f>
        <v>FDOT</v>
      </c>
      <c r="G55" s="167" t="str">
        <f>'TRACK 3'!F21</f>
        <v>Not-Applicable</v>
      </c>
      <c r="H55" s="114">
        <f>'TRACK 3'!G21</f>
        <v>9</v>
      </c>
      <c r="I55" s="114">
        <f>'TRACK 3'!H21</f>
        <v>0</v>
      </c>
      <c r="J55" s="114">
        <f>'TRACK 3'!I21</f>
        <v>0</v>
      </c>
      <c r="K55" s="114">
        <f t="shared" si="5"/>
        <v>9</v>
      </c>
    </row>
    <row r="56" spans="2:11" x14ac:dyDescent="0.2">
      <c r="B56" s="155" t="str">
        <f>'TRACK 3'!A22</f>
        <v>PD&amp;E Scope of Services</v>
      </c>
      <c r="C56" s="156" t="str">
        <f>'TRACK 3'!B22</f>
        <v>7/1/19-6/30/20</v>
      </c>
      <c r="D56" s="155" t="str">
        <f>'TRACK 3'!C22</f>
        <v>Not-Applicable</v>
      </c>
      <c r="E56" s="124" t="str">
        <f>'TRACK 3'!D22</f>
        <v>Recorded Webinar</v>
      </c>
      <c r="F56" s="162" t="str">
        <f>'TRACK 3'!E22</f>
        <v>FDOT</v>
      </c>
      <c r="G56" s="166" t="str">
        <f>'TRACK 3'!F22</f>
        <v>Not-Applicable</v>
      </c>
      <c r="H56" s="158">
        <f>'TRACK 3'!G22</f>
        <v>0</v>
      </c>
      <c r="I56" s="158">
        <f>'TRACK 3'!H22</f>
        <v>0</v>
      </c>
      <c r="J56" s="158">
        <f>'TRACK 3'!I22</f>
        <v>0</v>
      </c>
      <c r="K56" s="158">
        <f>SUM(H56:J56)</f>
        <v>0</v>
      </c>
    </row>
    <row r="57" spans="2:11" x14ac:dyDescent="0.2">
      <c r="B57" s="33" t="str">
        <f>'TRACK 3'!A23</f>
        <v>Protected Species</v>
      </c>
      <c r="C57" s="32" t="str">
        <f>'TRACK 3'!B23</f>
        <v>7/1/19-6/30/20</v>
      </c>
      <c r="D57" s="33" t="str">
        <f>'TRACK 3'!C23</f>
        <v>Not-Applicable</v>
      </c>
      <c r="E57" s="34" t="str">
        <f>'TRACK 3'!D23</f>
        <v>CBT</v>
      </c>
      <c r="F57" s="125" t="str">
        <f>'TRACK 3'!E23</f>
        <v>FDOT</v>
      </c>
      <c r="G57" s="167" t="str">
        <f>'TRACK 3'!F23</f>
        <v>Not-Applicable</v>
      </c>
      <c r="H57" s="114">
        <f>'TRACK 3'!G23</f>
        <v>0</v>
      </c>
      <c r="I57" s="114">
        <f>'TRACK 3'!H23</f>
        <v>0</v>
      </c>
      <c r="J57" s="114">
        <f>'TRACK 3'!I23</f>
        <v>0</v>
      </c>
      <c r="K57" s="114">
        <f t="shared" si="5"/>
        <v>0</v>
      </c>
    </row>
    <row r="58" spans="2:11" x14ac:dyDescent="0.2">
      <c r="B58" s="155" t="str">
        <f>'TRACK 3'!A24</f>
        <v>Endangered Species Act</v>
      </c>
      <c r="C58" s="156" t="str">
        <f>'TRACK 3'!B24</f>
        <v>7/1/19-6/30/20</v>
      </c>
      <c r="D58" s="155" t="str">
        <f>'TRACK 3'!C24</f>
        <v>Not-Applicable</v>
      </c>
      <c r="E58" s="124" t="str">
        <f>'TRACK 3'!D24</f>
        <v>Recorded Webinar</v>
      </c>
      <c r="F58" s="162" t="str">
        <f>'TRACK 3'!E24</f>
        <v>FDOT</v>
      </c>
      <c r="G58" s="166" t="str">
        <f>'TRACK 3'!F24</f>
        <v>Not-Applicable</v>
      </c>
      <c r="H58" s="158">
        <f>'TRACK 3'!G24</f>
        <v>0</v>
      </c>
      <c r="I58" s="158">
        <f>'TRACK 3'!H24</f>
        <v>0</v>
      </c>
      <c r="J58" s="158">
        <f>'TRACK 3'!I24</f>
        <v>0</v>
      </c>
      <c r="K58" s="158">
        <f t="shared" si="5"/>
        <v>0</v>
      </c>
    </row>
    <row r="59" spans="2:11" x14ac:dyDescent="0.2">
      <c r="B59" s="33" t="str">
        <f>'TRACK 3'!A25</f>
        <v>Historical and Archeological Resources</v>
      </c>
      <c r="C59" s="32" t="str">
        <f>'TRACK 3'!B25</f>
        <v>7/1/19-6/30/20</v>
      </c>
      <c r="D59" s="33" t="str">
        <f>'TRACK 3'!C25</f>
        <v>Not-Applicable</v>
      </c>
      <c r="E59" s="34" t="str">
        <f>'TRACK 3'!D25</f>
        <v>CBT</v>
      </c>
      <c r="F59" s="125" t="str">
        <f>'TRACK 3'!E25</f>
        <v>FDOT</v>
      </c>
      <c r="G59" s="167" t="str">
        <f>'TRACK 3'!F25</f>
        <v>Not-Applicable</v>
      </c>
      <c r="H59" s="114">
        <f>'TRACK 3'!G25</f>
        <v>0</v>
      </c>
      <c r="I59" s="114">
        <f>'TRACK 3'!H25</f>
        <v>0</v>
      </c>
      <c r="J59" s="114">
        <f>'TRACK 3'!I25</f>
        <v>0</v>
      </c>
      <c r="K59" s="114">
        <f t="shared" si="5"/>
        <v>0</v>
      </c>
    </row>
    <row r="60" spans="2:11" x14ac:dyDescent="0.2">
      <c r="B60" s="33" t="str">
        <f>'TRACK 3'!A26</f>
        <v>Water Quality and Stormwater</v>
      </c>
      <c r="C60" s="32" t="str">
        <f>'TRACK 3'!B26</f>
        <v>7/1/19-6/30/20</v>
      </c>
      <c r="D60" s="33" t="str">
        <f>'TRACK 3'!C26</f>
        <v>Not-Applicable</v>
      </c>
      <c r="E60" s="34" t="str">
        <f>'TRACK 3'!D26</f>
        <v>CBT</v>
      </c>
      <c r="F60" s="125" t="str">
        <f>'TRACK 3'!E26</f>
        <v>FDOT</v>
      </c>
      <c r="G60" s="167" t="str">
        <f>'TRACK 3'!F26</f>
        <v>Not-Applicable</v>
      </c>
      <c r="H60" s="114">
        <f>'TRACK 3'!G26</f>
        <v>0</v>
      </c>
      <c r="I60" s="114">
        <f>'TRACK 3'!H26</f>
        <v>0</v>
      </c>
      <c r="J60" s="114">
        <f>'TRACK 3'!I26</f>
        <v>0</v>
      </c>
      <c r="K60" s="114">
        <f t="shared" si="5"/>
        <v>0</v>
      </c>
    </row>
    <row r="61" spans="2:11" x14ac:dyDescent="0.2">
      <c r="B61" s="33" t="str">
        <f>'TRACK 3'!A27</f>
        <v>NEPA Class of Action</v>
      </c>
      <c r="C61" s="32" t="str">
        <f>'TRACK 3'!B27</f>
        <v>7/1/19-6/30/20</v>
      </c>
      <c r="D61" s="33" t="str">
        <f>'TRACK 3'!C27</f>
        <v>Not-Applicable</v>
      </c>
      <c r="E61" s="34" t="str">
        <f>'TRACK 3'!D27</f>
        <v>CBT</v>
      </c>
      <c r="F61" s="125" t="str">
        <f>'TRACK 3'!E27</f>
        <v>FDOT</v>
      </c>
      <c r="G61" s="167" t="str">
        <f>'TRACK 3'!F27</f>
        <v>Not-Applicable</v>
      </c>
      <c r="H61" s="114">
        <f>'TRACK 3'!G27</f>
        <v>7</v>
      </c>
      <c r="I61" s="114">
        <f>'TRACK 3'!H27</f>
        <v>0</v>
      </c>
      <c r="J61" s="114">
        <f>'TRACK 3'!I27</f>
        <v>4</v>
      </c>
      <c r="K61" s="114">
        <f t="shared" si="5"/>
        <v>11</v>
      </c>
    </row>
    <row r="62" spans="2:11" x14ac:dyDescent="0.2">
      <c r="B62" s="155" t="str">
        <f>'TRACK 3'!A28</f>
        <v>Project Development Process</v>
      </c>
      <c r="C62" s="156" t="str">
        <f>'TRACK 3'!B28</f>
        <v>7/1/19-6/30/20</v>
      </c>
      <c r="D62" s="155" t="str">
        <f>'TRACK 3'!C28</f>
        <v>Not-Applicable</v>
      </c>
      <c r="E62" s="124" t="str">
        <f>'TRACK 3'!D28</f>
        <v>Recorded Webinar</v>
      </c>
      <c r="F62" s="162" t="str">
        <f>'TRACK 3'!E28</f>
        <v>FDOT</v>
      </c>
      <c r="G62" s="166" t="str">
        <f>'TRACK 3'!F28</f>
        <v>Not-Applicable</v>
      </c>
      <c r="H62" s="158">
        <f>'TRACK 3'!G28</f>
        <v>0</v>
      </c>
      <c r="I62" s="158">
        <f>'TRACK 3'!H28</f>
        <v>0</v>
      </c>
      <c r="J62" s="158">
        <f>'TRACK 3'!I28</f>
        <v>0</v>
      </c>
      <c r="K62" s="158">
        <f t="shared" si="5"/>
        <v>0</v>
      </c>
    </row>
    <row r="63" spans="2:11" x14ac:dyDescent="0.2">
      <c r="B63" s="155" t="str">
        <f>'TRACK 3'!A29</f>
        <v>Contamination in the Project Development ILT</v>
      </c>
      <c r="C63" s="156" t="str">
        <f>'TRACK 3'!B29</f>
        <v>7/1/19-6/30/20</v>
      </c>
      <c r="D63" s="155" t="str">
        <f>'TRACK 3'!C29</f>
        <v>Not-Applicable</v>
      </c>
      <c r="E63" s="124" t="str">
        <f>'TRACK 3'!D29</f>
        <v>Recorded Webinar</v>
      </c>
      <c r="F63" s="162" t="str">
        <f>'TRACK 3'!E29</f>
        <v>FDOT</v>
      </c>
      <c r="G63" s="166" t="str">
        <f>'TRACK 3'!F29</f>
        <v>Not-Applicable</v>
      </c>
      <c r="H63" s="158">
        <f>'TRACK 3'!G29</f>
        <v>0</v>
      </c>
      <c r="I63" s="158">
        <f>'TRACK 3'!H29</f>
        <v>0</v>
      </c>
      <c r="J63" s="158">
        <f>'TRACK 3'!I29</f>
        <v>0</v>
      </c>
      <c r="K63" s="158">
        <f t="shared" si="5"/>
        <v>0</v>
      </c>
    </row>
    <row r="64" spans="2:11" x14ac:dyDescent="0.2">
      <c r="B64" s="155" t="str">
        <f>'TRACK 3'!A30</f>
        <v>4(f) Training</v>
      </c>
      <c r="C64" s="156" t="str">
        <f>'TRACK 3'!B30</f>
        <v>7/1/19-6/30/20</v>
      </c>
      <c r="D64" s="155" t="str">
        <f>'TRACK 3'!C30</f>
        <v>Not-Applicable</v>
      </c>
      <c r="E64" s="124" t="str">
        <f>'TRACK 3'!D30</f>
        <v>Recorded Webinar</v>
      </c>
      <c r="F64" s="162" t="str">
        <f>'TRACK 3'!E30</f>
        <v>FDOT</v>
      </c>
      <c r="G64" s="166" t="str">
        <f>'TRACK 3'!F30</f>
        <v>Not-Applicable</v>
      </c>
      <c r="H64" s="158">
        <f>'TRACK 3'!G30</f>
        <v>0</v>
      </c>
      <c r="I64" s="158">
        <f>'TRACK 3'!H30</f>
        <v>0</v>
      </c>
      <c r="J64" s="158">
        <f>'TRACK 3'!I30</f>
        <v>0</v>
      </c>
      <c r="K64" s="158">
        <f t="shared" si="5"/>
        <v>0</v>
      </c>
    </row>
    <row r="65" spans="2:14" x14ac:dyDescent="0.2">
      <c r="B65" s="155" t="str">
        <f>'TRACK 3'!A31</f>
        <v>Wetlands</v>
      </c>
      <c r="C65" s="156" t="str">
        <f>'TRACK 3'!B31</f>
        <v>7/1/19-6/30/20</v>
      </c>
      <c r="D65" s="155" t="str">
        <f>'TRACK 3'!C31</f>
        <v>Not-Applicable</v>
      </c>
      <c r="E65" s="124" t="str">
        <f>'TRACK 3'!D31</f>
        <v>Recorded Webinar</v>
      </c>
      <c r="F65" s="162" t="str">
        <f>'TRACK 3'!E31</f>
        <v>FDOT</v>
      </c>
      <c r="G65" s="166" t="str">
        <f>'TRACK 3'!F31</f>
        <v>Not-Applicable</v>
      </c>
      <c r="H65" s="158">
        <f>'TRACK 3'!G31</f>
        <v>0</v>
      </c>
      <c r="I65" s="158">
        <f>'TRACK 3'!H31</f>
        <v>0</v>
      </c>
      <c r="J65" s="158">
        <f>'TRACK 3'!I31</f>
        <v>0</v>
      </c>
      <c r="K65" s="158">
        <f t="shared" si="5"/>
        <v>0</v>
      </c>
    </row>
    <row r="66" spans="2:14" x14ac:dyDescent="0.2">
      <c r="B66" s="155" t="str">
        <f>'TRACK 3'!A32</f>
        <v>Floodplains</v>
      </c>
      <c r="C66" s="156" t="str">
        <f>'TRACK 3'!B32</f>
        <v>7/1/19-6/30/20</v>
      </c>
      <c r="D66" s="155" t="str">
        <f>'TRACK 3'!C32</f>
        <v>Not-Applicable</v>
      </c>
      <c r="E66" s="124" t="str">
        <f>'TRACK 3'!D32</f>
        <v>Recorded Webinar</v>
      </c>
      <c r="F66" s="162" t="str">
        <f>'TRACK 3'!E32</f>
        <v>FDOT</v>
      </c>
      <c r="G66" s="166" t="str">
        <f>'TRACK 3'!F32</f>
        <v>Not-Applicable</v>
      </c>
      <c r="H66" s="158">
        <f>'TRACK 3'!G32</f>
        <v>0</v>
      </c>
      <c r="I66" s="158">
        <f>'TRACK 3'!H32</f>
        <v>0</v>
      </c>
      <c r="J66" s="158">
        <f>'TRACK 3'!I32</f>
        <v>0</v>
      </c>
      <c r="K66" s="158">
        <f t="shared" si="5"/>
        <v>0</v>
      </c>
    </row>
    <row r="67" spans="2:14" x14ac:dyDescent="0.2">
      <c r="B67" s="33" t="str">
        <f>'TRACK 3'!A33</f>
        <v>2020 PD&amp;E and ETDM Manual Revision Webinar</v>
      </c>
      <c r="C67" s="32">
        <f>'TRACK 3'!B33</f>
        <v>44006</v>
      </c>
      <c r="D67" s="115" t="str">
        <f>'TRACK 3'!C33</f>
        <v>Not-Applicable</v>
      </c>
      <c r="E67" s="189" t="str">
        <f>'TRACK 3'!D33</f>
        <v>Webinar</v>
      </c>
      <c r="F67" s="163" t="str">
        <f>'TRACK 3'!E33</f>
        <v>FDOT</v>
      </c>
      <c r="G67" s="168">
        <f>'TRACK 3'!F33</f>
        <v>1</v>
      </c>
      <c r="H67" s="114">
        <f>'TRACK 3'!G33</f>
        <v>413</v>
      </c>
      <c r="I67" s="114">
        <f>'TRACK 3'!H33</f>
        <v>0</v>
      </c>
      <c r="J67" s="114">
        <f>'TRACK 3'!I33</f>
        <v>0</v>
      </c>
      <c r="K67" s="114">
        <f>SUM(H67:J67)</f>
        <v>413</v>
      </c>
    </row>
    <row r="68" spans="2:14" x14ac:dyDescent="0.2">
      <c r="B68" s="33" t="str">
        <f>'TRACK 3'!A34</f>
        <v>2020 FTS PD&amp;E 101</v>
      </c>
      <c r="C68" s="32">
        <f>'TRACK 3'!B34</f>
        <v>44014</v>
      </c>
      <c r="D68" s="115" t="str">
        <f>'TRACK 3'!C34</f>
        <v>Not-Applicable</v>
      </c>
      <c r="E68" s="189" t="str">
        <f>'TRACK 3'!D34</f>
        <v>Webinar</v>
      </c>
      <c r="F68" s="163" t="str">
        <f>'TRACK 3'!E34</f>
        <v>FDOT</v>
      </c>
      <c r="G68" s="168">
        <f>'TRACK 3'!F34</f>
        <v>1</v>
      </c>
      <c r="H68" s="114">
        <f>'TRACK 3'!G34</f>
        <v>632</v>
      </c>
      <c r="I68" s="114">
        <f>'TRACK 3'!H34</f>
        <v>0</v>
      </c>
      <c r="J68" s="114">
        <f>'TRACK 3'!I34</f>
        <v>0</v>
      </c>
      <c r="K68" s="114">
        <f t="shared" ref="K68:K70" si="8">SUM(H68:J68)</f>
        <v>632</v>
      </c>
    </row>
    <row r="69" spans="2:14" x14ac:dyDescent="0.2">
      <c r="B69" s="33" t="str">
        <f>'TRACK 3'!A35</f>
        <v>2020 FTS PD&amp;E and ETDM Updates 2020</v>
      </c>
      <c r="C69" s="32">
        <f>'TRACK 3'!B35</f>
        <v>44049</v>
      </c>
      <c r="D69" s="115" t="str">
        <f>'TRACK 3'!C35</f>
        <v>Not-Applicable</v>
      </c>
      <c r="E69" s="189" t="str">
        <f>'TRACK 3'!D35</f>
        <v>Webinar</v>
      </c>
      <c r="F69" s="163" t="str">
        <f>'TRACK 3'!E35</f>
        <v>FDOT</v>
      </c>
      <c r="G69" s="168">
        <f>'TRACK 3'!F35</f>
        <v>1</v>
      </c>
      <c r="H69" s="114">
        <f>'TRACK 3'!G35</f>
        <v>354</v>
      </c>
      <c r="I69" s="114">
        <f>'TRACK 3'!H35</f>
        <v>0</v>
      </c>
      <c r="J69" s="114">
        <f>'TRACK 3'!I35</f>
        <v>0</v>
      </c>
      <c r="K69" s="114">
        <f t="shared" si="8"/>
        <v>354</v>
      </c>
    </row>
    <row r="70" spans="2:14" x14ac:dyDescent="0.2">
      <c r="B70" s="155" t="str">
        <f>'TRACK 3'!A36</f>
        <v>Environmental PSM Codes and Document Schedule Templates and Training Materials</v>
      </c>
      <c r="C70" s="156" t="str">
        <f>'TRACK 3'!B36</f>
        <v>7/1/19-6/30/20</v>
      </c>
      <c r="D70" s="160" t="str">
        <f>'TRACK 3'!C36</f>
        <v>Not-Applicable</v>
      </c>
      <c r="E70" s="190" t="str">
        <f>'TRACK 3'!D36</f>
        <v>Recorded Webinar</v>
      </c>
      <c r="F70" s="164" t="str">
        <f>'TRACK 3'!E36</f>
        <v>FDOT</v>
      </c>
      <c r="G70" s="169" t="str">
        <f>'TRACK 3'!F36</f>
        <v>Not-Applicable</v>
      </c>
      <c r="H70" s="158">
        <f>'TRACK 3'!G36</f>
        <v>0</v>
      </c>
      <c r="I70" s="158">
        <f>'TRACK 3'!H36</f>
        <v>0</v>
      </c>
      <c r="J70" s="158">
        <f>'TRACK 3'!I36</f>
        <v>0</v>
      </c>
      <c r="K70" s="158">
        <f t="shared" si="8"/>
        <v>0</v>
      </c>
    </row>
    <row r="71" spans="2:14" x14ac:dyDescent="0.2">
      <c r="B71" s="173" t="s">
        <v>5</v>
      </c>
      <c r="C71" s="174"/>
      <c r="D71" s="175"/>
      <c r="E71" s="176"/>
      <c r="F71" s="177"/>
      <c r="G71" s="177"/>
      <c r="H71" s="178">
        <f>SUM(H38:H70)</f>
        <v>1544</v>
      </c>
      <c r="I71" s="178">
        <f>SUM(I38:I70)</f>
        <v>0</v>
      </c>
      <c r="J71" s="178">
        <f>SUM(J38:J70)</f>
        <v>13</v>
      </c>
      <c r="K71" s="178">
        <f>SUM(K38:K70)</f>
        <v>1557</v>
      </c>
    </row>
    <row r="72" spans="2:14" ht="25.5" x14ac:dyDescent="0.2">
      <c r="B72" s="36" t="str">
        <f>'TRACK 4'!A1</f>
        <v>TRACK 4 SWAT Process Training</v>
      </c>
      <c r="C72" s="25"/>
      <c r="D72" s="26"/>
      <c r="E72" s="25"/>
      <c r="F72" s="28"/>
      <c r="G72" s="28"/>
      <c r="H72" s="71" t="s">
        <v>13</v>
      </c>
      <c r="I72" s="72" t="s">
        <v>14</v>
      </c>
      <c r="J72" s="72" t="s">
        <v>15</v>
      </c>
      <c r="K72" s="73" t="s">
        <v>39</v>
      </c>
    </row>
    <row r="73" spans="2:14" x14ac:dyDescent="0.2">
      <c r="B73" s="33" t="str">
        <f>'TRACK 4'!A4</f>
        <v>Statewide Acceleration and Transformation (SWAT) Process</v>
      </c>
      <c r="C73" s="32" t="str">
        <f>'SWAT Process'!B2</f>
        <v>7/1/19-6/30/20</v>
      </c>
      <c r="D73" s="32" t="str">
        <f>'TRACK 4'!C4</f>
        <v>Not-Applicable</v>
      </c>
      <c r="E73" s="32" t="str">
        <f>'TRACK 4'!D4</f>
        <v>CBT</v>
      </c>
      <c r="F73" s="163" t="str">
        <f>'TRACK 4'!E4</f>
        <v>FDOT</v>
      </c>
      <c r="G73" s="32" t="str">
        <f>'TRACK 4'!F4</f>
        <v>Not-Applicable</v>
      </c>
      <c r="H73" s="116">
        <f>'TRACK 4'!G4</f>
        <v>84</v>
      </c>
      <c r="I73" s="116">
        <f>'TRACK 4'!H4</f>
        <v>0</v>
      </c>
      <c r="J73" s="116">
        <f>'TRACK 4'!I4</f>
        <v>0</v>
      </c>
      <c r="K73" s="33">
        <f>SUM(H73:J73)</f>
        <v>84</v>
      </c>
    </row>
    <row r="74" spans="2:14" x14ac:dyDescent="0.2">
      <c r="B74" s="173" t="s">
        <v>5</v>
      </c>
      <c r="C74" s="176"/>
      <c r="D74" s="175"/>
      <c r="E74" s="176"/>
      <c r="F74" s="177"/>
      <c r="G74" s="177"/>
      <c r="H74" s="178">
        <f>SUM(H73:H73)</f>
        <v>84</v>
      </c>
      <c r="I74" s="178">
        <f>SUM(I73:I73)</f>
        <v>0</v>
      </c>
      <c r="J74" s="175">
        <f>SUM(J73:J73)</f>
        <v>0</v>
      </c>
      <c r="K74" s="175">
        <f>SUM(K73:K73)</f>
        <v>84</v>
      </c>
    </row>
    <row r="75" spans="2:14" ht="25.5" x14ac:dyDescent="0.2">
      <c r="B75" s="36" t="str">
        <f>'TRACK 5'!A1</f>
        <v>TRACK 5 Environmental Coordination, Consultation and Permitting Training</v>
      </c>
      <c r="C75" s="25"/>
      <c r="D75" s="26"/>
      <c r="E75" s="25"/>
      <c r="F75" s="28"/>
      <c r="G75" s="28"/>
      <c r="H75" s="71" t="s">
        <v>13</v>
      </c>
      <c r="I75" s="72" t="s">
        <v>14</v>
      </c>
      <c r="J75" s="72" t="s">
        <v>15</v>
      </c>
      <c r="K75" s="73" t="s">
        <v>39</v>
      </c>
    </row>
    <row r="76" spans="2:14" x14ac:dyDescent="0.2">
      <c r="B76" s="33" t="str">
        <f>'D1 FWC'!B1</f>
        <v>D1 Project Delivery Coordination -To FWC</v>
      </c>
      <c r="C76" s="32">
        <f>'D1 FWC'!B2</f>
        <v>43704</v>
      </c>
      <c r="D76" s="33" t="str">
        <f>'D1 FWC'!B3</f>
        <v>Bartow, Florida</v>
      </c>
      <c r="E76" s="34" t="str">
        <f>'TRACK 5'!D4</f>
        <v>ILC</v>
      </c>
      <c r="F76" s="35" t="str">
        <f>'TRACK 5'!E4</f>
        <v>FDOT</v>
      </c>
      <c r="G76" s="34">
        <f>'TRACK 5'!F4</f>
        <v>8</v>
      </c>
      <c r="H76" s="116">
        <f>'TRACK 5'!G4</f>
        <v>6</v>
      </c>
      <c r="I76" s="116">
        <f>'TRACK 5'!H4</f>
        <v>12</v>
      </c>
      <c r="J76" s="116">
        <f>'TRACK 5'!I4</f>
        <v>0</v>
      </c>
      <c r="K76" s="116">
        <f t="shared" ref="K76:K81" si="9">SUM(H76:J76)</f>
        <v>18</v>
      </c>
    </row>
    <row r="77" spans="2:14" x14ac:dyDescent="0.2">
      <c r="B77" s="33" t="str">
        <f>'TRACK 5'!A5</f>
        <v>Wakulla - Project Delivery Coordination - To FWC</v>
      </c>
      <c r="C77" s="32">
        <f>'TRACK 5'!B5</f>
        <v>43706</v>
      </c>
      <c r="D77" s="33" t="str">
        <f>'TRACK 5'!C5</f>
        <v>Crawfordville, FL</v>
      </c>
      <c r="E77" s="34" t="str">
        <f>'TRACK 5'!D5</f>
        <v>ILC</v>
      </c>
      <c r="F77" s="35" t="str">
        <f>'TRACK 5'!E5</f>
        <v>FDOT</v>
      </c>
      <c r="G77" s="34">
        <f>'TRACK 5'!F5</f>
        <v>8</v>
      </c>
      <c r="H77" s="116">
        <f>'TRACK 5'!G5</f>
        <v>4</v>
      </c>
      <c r="I77" s="116">
        <f>'TRACK 5'!H5</f>
        <v>20</v>
      </c>
      <c r="J77" s="116">
        <f>'TRACK 5'!I5</f>
        <v>0</v>
      </c>
      <c r="K77" s="116">
        <f t="shared" si="9"/>
        <v>24</v>
      </c>
      <c r="N77" s="38"/>
    </row>
    <row r="78" spans="2:14" ht="12.75" customHeight="1" x14ac:dyDescent="0.2">
      <c r="B78" s="33" t="str">
        <f>'TRACK 5'!A6</f>
        <v>FWC Regulations &amp; Processes - Fort Lauderdale</v>
      </c>
      <c r="C78" s="32">
        <f>'TRACK 5'!B6</f>
        <v>43879</v>
      </c>
      <c r="D78" s="33" t="str">
        <f>'TRACK 5'!C6</f>
        <v>Fort Lauderdale</v>
      </c>
      <c r="E78" s="34" t="str">
        <f>'TRACK 5'!D6</f>
        <v>ILC</v>
      </c>
      <c r="F78" s="35" t="str">
        <f>'TRACK 5'!E6</f>
        <v>FWC</v>
      </c>
      <c r="G78" s="34">
        <f>'TRACK 5'!F6</f>
        <v>8</v>
      </c>
      <c r="H78" s="116">
        <f>'TRACK 5'!G6</f>
        <v>30</v>
      </c>
      <c r="I78" s="116">
        <f>'TRACK 5'!H6</f>
        <v>0</v>
      </c>
      <c r="J78" s="116">
        <f>'TRACK 5'!I6</f>
        <v>29</v>
      </c>
      <c r="K78" s="116">
        <f t="shared" si="9"/>
        <v>59</v>
      </c>
    </row>
    <row r="79" spans="2:14" x14ac:dyDescent="0.2">
      <c r="B79" s="33" t="str">
        <f>'TRACK 5'!A7</f>
        <v>FWC Regulations &amp; Processes-Bartow</v>
      </c>
      <c r="C79" s="32">
        <f>'TRACK 5'!B7</f>
        <v>43880</v>
      </c>
      <c r="D79" s="33" t="str">
        <f>'TRACK 5'!C7</f>
        <v>Bartow, FL</v>
      </c>
      <c r="E79" s="34" t="str">
        <f>'TRACK 5'!D7</f>
        <v>ILC</v>
      </c>
      <c r="F79" s="35" t="str">
        <f>'TRACK 5'!E7</f>
        <v>FWC</v>
      </c>
      <c r="G79" s="34">
        <f>'TRACK 5'!F7</f>
        <v>8</v>
      </c>
      <c r="H79" s="116">
        <f>'TRACK 5'!G7</f>
        <v>24</v>
      </c>
      <c r="I79" s="116">
        <f>'TRACK 5'!H7</f>
        <v>0</v>
      </c>
      <c r="J79" s="116">
        <f>'TRACK 5'!I7</f>
        <v>39</v>
      </c>
      <c r="K79" s="116">
        <f t="shared" si="9"/>
        <v>63</v>
      </c>
    </row>
    <row r="80" spans="2:14" x14ac:dyDescent="0.2">
      <c r="B80" s="33" t="str">
        <f>'TRACK 5'!A8</f>
        <v>FWC Regulations &amp; Processes-Tallahassee</v>
      </c>
      <c r="C80" s="32">
        <f>'TRACK 5'!B8</f>
        <v>43892</v>
      </c>
      <c r="D80" s="33" t="str">
        <f>'TRACK 5'!C8</f>
        <v>Tallahassee, FL</v>
      </c>
      <c r="E80" s="34" t="str">
        <f>'TRACK 5'!D8</f>
        <v>ILC</v>
      </c>
      <c r="F80" s="35" t="str">
        <f>'TRACK 5'!E8</f>
        <v>FWC</v>
      </c>
      <c r="G80" s="34">
        <f>'TRACK 5'!F8</f>
        <v>8</v>
      </c>
      <c r="H80" s="116">
        <f>'TRACK 5'!G8</f>
        <v>32</v>
      </c>
      <c r="I80" s="116">
        <f>'TRACK 5'!H8</f>
        <v>0</v>
      </c>
      <c r="J80" s="116">
        <f>'TRACK 5'!I8</f>
        <v>34</v>
      </c>
      <c r="K80" s="116">
        <f t="shared" si="9"/>
        <v>66</v>
      </c>
    </row>
    <row r="81" spans="2:11" x14ac:dyDescent="0.2">
      <c r="B81" s="155" t="str">
        <f>'TRACK 5'!A9</f>
        <v>Section 4(f)</v>
      </c>
      <c r="C81" s="156" t="str">
        <f>'TRACK 5'!B9</f>
        <v>7/1/19-6/30/20</v>
      </c>
      <c r="D81" s="155" t="str">
        <f>'TRACK 5'!C9</f>
        <v>Not-Applicable</v>
      </c>
      <c r="E81" s="124" t="str">
        <f>'TRACK 5'!D9</f>
        <v>Recorded Webinar</v>
      </c>
      <c r="F81" s="159" t="str">
        <f>'TRACK 5'!E9</f>
        <v>FDOT</v>
      </c>
      <c r="G81" s="124" t="str">
        <f>'TRACK 5'!F9</f>
        <v>Not-Applicable</v>
      </c>
      <c r="H81" s="157">
        <f>'TRACK 5'!G9</f>
        <v>0</v>
      </c>
      <c r="I81" s="157">
        <f>'TRACK 5'!H9</f>
        <v>0</v>
      </c>
      <c r="J81" s="157">
        <f>'TRACK 5'!I9</f>
        <v>0</v>
      </c>
      <c r="K81" s="157">
        <f t="shared" si="9"/>
        <v>0</v>
      </c>
    </row>
    <row r="82" spans="2:11" x14ac:dyDescent="0.2">
      <c r="B82" s="155" t="str">
        <f>'TRACK 5'!A10</f>
        <v>Facilitating Equitable Outcomes (EJ Analysis)</v>
      </c>
      <c r="C82" s="156" t="str">
        <f>'TRACK 5'!B10</f>
        <v>7/1/19-6/30/20</v>
      </c>
      <c r="D82" s="155" t="str">
        <f>'TRACK 5'!C10</f>
        <v>Not-Applicable</v>
      </c>
      <c r="E82" s="124" t="str">
        <f>'TRACK 5'!D10</f>
        <v>Recorded Webinar</v>
      </c>
      <c r="F82" s="159" t="str">
        <f>'TRACK 5'!E10</f>
        <v>FDOT</v>
      </c>
      <c r="G82" s="124" t="str">
        <f>'TRACK 5'!F10</f>
        <v>Not-Applicable</v>
      </c>
      <c r="H82" s="157">
        <f>'TRACK 5'!G10</f>
        <v>0</v>
      </c>
      <c r="I82" s="157">
        <f>'TRACK 5'!H10</f>
        <v>0</v>
      </c>
      <c r="J82" s="157">
        <f>'TRACK 5'!I10</f>
        <v>0</v>
      </c>
      <c r="K82" s="157">
        <f t="shared" ref="K82" si="10">SUM(H82:J82)</f>
        <v>0</v>
      </c>
    </row>
    <row r="83" spans="2:11" x14ac:dyDescent="0.2">
      <c r="B83" s="155" t="str">
        <f>'TRACK 5'!A11</f>
        <v>Environmental PSM Codes and Document Schedule Template</v>
      </c>
      <c r="C83" s="156" t="str">
        <f>'TRACK 5'!B11</f>
        <v>7/1/19-6/30/20</v>
      </c>
      <c r="D83" s="155" t="str">
        <f>'TRACK 5'!C11</f>
        <v>Not-Applicable</v>
      </c>
      <c r="E83" s="124" t="str">
        <f>'TRACK 5'!D11</f>
        <v>Recorded Webinar</v>
      </c>
      <c r="F83" s="159" t="str">
        <f>'TRACK 5'!E11</f>
        <v>FDOT</v>
      </c>
      <c r="G83" s="124" t="str">
        <f>'TRACK 5'!F11</f>
        <v>Not-Applicable</v>
      </c>
      <c r="H83" s="157">
        <f>'TRACK 5'!G11</f>
        <v>0</v>
      </c>
      <c r="I83" s="157">
        <f>'TRACK 5'!H11</f>
        <v>0</v>
      </c>
      <c r="J83" s="157">
        <f>'TRACK 5'!I11</f>
        <v>0</v>
      </c>
      <c r="K83" s="157">
        <f>SUM(H83:J83)</f>
        <v>0</v>
      </c>
    </row>
    <row r="84" spans="2:11" x14ac:dyDescent="0.2">
      <c r="B84" s="33" t="str">
        <f>'TRACK 5'!A12</f>
        <v>USACE Permit Application Expectations and Common Permit Types</v>
      </c>
      <c r="C84" s="32">
        <f>'TRACK 5'!B12</f>
        <v>43971</v>
      </c>
      <c r="D84" s="33" t="str">
        <f>'TRACK 5'!C12</f>
        <v>Not-Applicable</v>
      </c>
      <c r="E84" s="34" t="str">
        <f>'TRACK 5'!D12</f>
        <v>Webinar</v>
      </c>
      <c r="F84" s="35" t="str">
        <f>'TRACK 5'!E12</f>
        <v>USACE</v>
      </c>
      <c r="G84" s="34">
        <f>'TRACK 5'!F12</f>
        <v>1</v>
      </c>
      <c r="H84" s="116">
        <f>'TRACK 5'!G12</f>
        <v>83</v>
      </c>
      <c r="I84" s="116">
        <f>'TRACK 5'!H12</f>
        <v>0</v>
      </c>
      <c r="J84" s="116">
        <f>'TRACK 5'!I12</f>
        <v>0</v>
      </c>
      <c r="K84" s="116">
        <f>SUM(H84:J84)</f>
        <v>83</v>
      </c>
    </row>
    <row r="85" spans="2:11" x14ac:dyDescent="0.2">
      <c r="B85" s="33" t="str">
        <f>'TRACK 5'!A13</f>
        <v>Natural Resources Evaluation Guidelines</v>
      </c>
      <c r="C85" s="32">
        <f>'TRACK 5'!B13</f>
        <v>43972</v>
      </c>
      <c r="D85" s="33" t="str">
        <f>'TRACK 5'!C13</f>
        <v>Not-Applicable</v>
      </c>
      <c r="E85" s="34" t="str">
        <f>'TRACK 5'!D13</f>
        <v>Webinar</v>
      </c>
      <c r="F85" s="35" t="str">
        <f>'TRACK 5'!E13</f>
        <v>FDOT</v>
      </c>
      <c r="G85" s="34">
        <f>'TRACK 5'!F13</f>
        <v>1.5</v>
      </c>
      <c r="H85" s="116">
        <f>'TRACK 5'!G13</f>
        <v>221</v>
      </c>
      <c r="I85" s="116">
        <f>'TRACK 5'!H13</f>
        <v>0</v>
      </c>
      <c r="J85" s="116">
        <f>'TRACK 5'!I13</f>
        <v>0</v>
      </c>
      <c r="K85" s="116">
        <f>SUM(H85:J85)</f>
        <v>221</v>
      </c>
    </row>
    <row r="86" spans="2:11" x14ac:dyDescent="0.2">
      <c r="B86" s="173" t="s">
        <v>5</v>
      </c>
      <c r="C86" s="176"/>
      <c r="D86" s="175"/>
      <c r="E86" s="176"/>
      <c r="F86" s="177"/>
      <c r="G86" s="177"/>
      <c r="H86" s="180">
        <f>SUM(H76:H85)</f>
        <v>400</v>
      </c>
      <c r="I86" s="180">
        <f>SUM(I76:I85)</f>
        <v>32</v>
      </c>
      <c r="J86" s="180">
        <f>SUM(J76:J85)</f>
        <v>102</v>
      </c>
      <c r="K86" s="180">
        <f>SUM(K76:K85)</f>
        <v>534</v>
      </c>
    </row>
    <row r="87" spans="2:11" ht="25.5" x14ac:dyDescent="0.2">
      <c r="B87" s="36" t="str">
        <f>'TRACK 6'!A1</f>
        <v>TRACK 6  Engineering Topics</v>
      </c>
      <c r="C87" s="25"/>
      <c r="D87" s="26"/>
      <c r="E87" s="25"/>
      <c r="F87" s="28"/>
      <c r="G87" s="28"/>
      <c r="H87" s="71" t="s">
        <v>13</v>
      </c>
      <c r="I87" s="72" t="s">
        <v>14</v>
      </c>
      <c r="J87" s="72" t="s">
        <v>15</v>
      </c>
      <c r="K87" s="73" t="s">
        <v>39</v>
      </c>
    </row>
    <row r="88" spans="2:11" x14ac:dyDescent="0.2">
      <c r="B88" s="33" t="str">
        <f>'TRACK 6'!A4</f>
        <v>D5 - Traffic Noise Analysis</v>
      </c>
      <c r="C88" s="32" t="str">
        <f>'TRACK 6'!B4</f>
        <v>8/6/2019-8/7/2019</v>
      </c>
      <c r="D88" s="33" t="str">
        <f>'TRACK 6'!C4</f>
        <v>Miami</v>
      </c>
      <c r="E88" s="34" t="str">
        <f>'TRACK 6'!D4</f>
        <v>ILC</v>
      </c>
      <c r="F88" s="120" t="str">
        <f>'TRACK 6'!E4</f>
        <v>FDOT</v>
      </c>
      <c r="G88" s="168">
        <f>'TRACK 6'!F4</f>
        <v>16</v>
      </c>
      <c r="H88" s="116">
        <f>'Traffic Noise-D5'!D29</f>
        <v>11</v>
      </c>
      <c r="I88" s="33">
        <f>'Traffic Noise-D5'!D30</f>
        <v>0</v>
      </c>
      <c r="J88" s="116">
        <f>'Traffic Noise-D5'!D31</f>
        <v>5</v>
      </c>
      <c r="K88" s="114">
        <f>SUM(H88:J88)</f>
        <v>16</v>
      </c>
    </row>
    <row r="89" spans="2:11" x14ac:dyDescent="0.2">
      <c r="B89" s="33" t="str">
        <f>'TRACK 6'!A5</f>
        <v>Standard Scope of Services for a Combined PD&amp;E Studies</v>
      </c>
      <c r="C89" s="32" t="str">
        <f>'TRACK 6'!B6</f>
        <v>7/1/19-6/30/20</v>
      </c>
      <c r="D89" s="33" t="str">
        <f>'TRACK 6'!C6</f>
        <v>Not-Applicable</v>
      </c>
      <c r="E89" s="34" t="str">
        <f>'TRACK 6'!D6</f>
        <v>CBT</v>
      </c>
      <c r="F89" s="120" t="str">
        <f>'TRACK 6'!E5</f>
        <v>FDOT</v>
      </c>
      <c r="G89" s="168" t="str">
        <f>'TRACK 6'!F6</f>
        <v>Not-Applicable</v>
      </c>
      <c r="H89" s="116">
        <f>'TRACK 6'!G6</f>
        <v>0</v>
      </c>
      <c r="I89" s="33">
        <f>'TRACK 6'!H6</f>
        <v>0</v>
      </c>
      <c r="J89" s="116">
        <f>'TRACK 6'!I6</f>
        <v>0</v>
      </c>
      <c r="K89" s="114">
        <f>SUM(H89:J89)</f>
        <v>0</v>
      </c>
    </row>
    <row r="90" spans="2:11" x14ac:dyDescent="0.2">
      <c r="B90" s="155" t="str">
        <f>'TRACK 6'!A6</f>
        <v>Tier 1 Illicit Discharge and Elimination Training</v>
      </c>
      <c r="C90" s="156" t="str">
        <f>'TRACK 6'!B7</f>
        <v>7/1/19-6/30/20</v>
      </c>
      <c r="D90" s="155" t="str">
        <f>'TRACK 6'!C7</f>
        <v>Not-Applicable</v>
      </c>
      <c r="E90" s="124" t="str">
        <f>'TRACK 6'!D7</f>
        <v>Recorded Webinar</v>
      </c>
      <c r="F90" s="161" t="str">
        <f>'TRACK 6'!E6</f>
        <v>FDOT</v>
      </c>
      <c r="G90" s="169" t="str">
        <f>'TRACK 6'!F7</f>
        <v>Not-Applicable</v>
      </c>
      <c r="H90" s="157">
        <f>'TRACK 6'!G7</f>
        <v>0</v>
      </c>
      <c r="I90" s="155">
        <f>'TRACK 6'!H7</f>
        <v>0</v>
      </c>
      <c r="J90" s="157">
        <f>'TRACK 6'!I7</f>
        <v>0</v>
      </c>
      <c r="K90" s="158">
        <f>SUM(H90:J90)</f>
        <v>0</v>
      </c>
    </row>
    <row r="91" spans="2:11" x14ac:dyDescent="0.2">
      <c r="B91" s="155" t="str">
        <f>'TRACK 6'!A7</f>
        <v>Interchange Access Request and PD&amp;E Studies</v>
      </c>
      <c r="C91" s="156" t="str">
        <f>'TRACK 6'!B7</f>
        <v>7/1/19-6/30/20</v>
      </c>
      <c r="D91" s="156" t="str">
        <f>'TRACK 6'!C7</f>
        <v>Not-Applicable</v>
      </c>
      <c r="E91" s="156" t="str">
        <f>'TRACK 6'!D7</f>
        <v>Recorded Webinar</v>
      </c>
      <c r="F91" s="164" t="str">
        <f>'TRACK 6'!E7</f>
        <v>FDOT</v>
      </c>
      <c r="G91" s="156" t="str">
        <f>'TRACK 6'!F7</f>
        <v>Not-Applicable</v>
      </c>
      <c r="H91" s="157">
        <f>'TRACK 6'!G8</f>
        <v>0</v>
      </c>
      <c r="I91" s="155">
        <f>'TRACK 6'!H8</f>
        <v>0</v>
      </c>
      <c r="J91" s="157">
        <f>'TRACK 6'!I8</f>
        <v>0</v>
      </c>
      <c r="K91" s="158">
        <f>SUM(H91:J91)</f>
        <v>0</v>
      </c>
    </row>
    <row r="92" spans="2:11" x14ac:dyDescent="0.2">
      <c r="B92" s="173" t="s">
        <v>5</v>
      </c>
      <c r="C92" s="176"/>
      <c r="D92" s="175"/>
      <c r="E92" s="176"/>
      <c r="F92" s="177"/>
      <c r="G92" s="177"/>
      <c r="H92" s="178">
        <f>SUM(H88:H91)</f>
        <v>11</v>
      </c>
      <c r="I92" s="178">
        <f t="shared" ref="I92:J92" si="11">SUM(I88:I91)</f>
        <v>0</v>
      </c>
      <c r="J92" s="178">
        <f t="shared" si="11"/>
        <v>5</v>
      </c>
      <c r="K92" s="178">
        <f>SUM(K88:K91)</f>
        <v>16</v>
      </c>
    </row>
    <row r="93" spans="2:11" ht="25.5" x14ac:dyDescent="0.2">
      <c r="B93" s="36" t="str">
        <f>'TRACK 7'!A1</f>
        <v xml:space="preserve">TRACK 7 ETDM Process </v>
      </c>
      <c r="C93" s="25"/>
      <c r="D93" s="26"/>
      <c r="E93" s="25"/>
      <c r="F93" s="28"/>
      <c r="G93" s="28"/>
      <c r="H93" s="71" t="s">
        <v>13</v>
      </c>
      <c r="I93" s="72" t="s">
        <v>14</v>
      </c>
      <c r="J93" s="72" t="s">
        <v>15</v>
      </c>
      <c r="K93" s="73" t="s">
        <v>39</v>
      </c>
    </row>
    <row r="94" spans="2:11" x14ac:dyDescent="0.2">
      <c r="B94" s="155" t="str">
        <f>'TRACK 7'!A4</f>
        <v>ETDM Process for ETAT</v>
      </c>
      <c r="C94" s="155" t="str">
        <f>'TRACK 7'!B4</f>
        <v>7/1/19-6/30/20</v>
      </c>
      <c r="D94" s="155" t="str">
        <f>'TRACK 7'!C4</f>
        <v>Not-Applicable</v>
      </c>
      <c r="E94" s="155" t="str">
        <f>'TRACK 7'!D4</f>
        <v>Recorded Webinar</v>
      </c>
      <c r="F94" s="164" t="str">
        <f>'TRACK 7'!E4</f>
        <v>FDOT</v>
      </c>
      <c r="G94" s="156" t="str">
        <f>'TRACK 7'!F4</f>
        <v>Not-Applicable</v>
      </c>
      <c r="H94" s="155">
        <f>'TRACK 7'!G4</f>
        <v>0</v>
      </c>
      <c r="I94" s="155">
        <f>'TRACK 7'!H4</f>
        <v>0</v>
      </c>
      <c r="J94" s="155">
        <f>'TRACK 7'!I4</f>
        <v>0</v>
      </c>
      <c r="K94" s="158">
        <f>SUM(H94:J94)</f>
        <v>0</v>
      </c>
    </row>
    <row r="95" spans="2:11" x14ac:dyDescent="0.2">
      <c r="B95" s="155" t="str">
        <f>'TRACK 7'!A5</f>
        <v>ETDM Process Overview</v>
      </c>
      <c r="C95" s="155" t="str">
        <f>'TRACK 7'!B5</f>
        <v>7/1/19-6/30/20</v>
      </c>
      <c r="D95" s="155" t="str">
        <f>'TRACK 7'!C5</f>
        <v>Not-Applicable</v>
      </c>
      <c r="E95" s="155" t="str">
        <f>'TRACK 7'!D5</f>
        <v>Recorded Webinar</v>
      </c>
      <c r="F95" s="164" t="str">
        <f>'TRACK 7'!E5</f>
        <v>FDOT</v>
      </c>
      <c r="G95" s="156" t="str">
        <f>'TRACK 7'!F5</f>
        <v>Not-Applicable</v>
      </c>
      <c r="H95" s="155">
        <f>'TRACK 7'!G5</f>
        <v>0</v>
      </c>
      <c r="I95" s="155">
        <f>'TRACK 7'!H5</f>
        <v>0</v>
      </c>
      <c r="J95" s="155">
        <f>'TRACK 7'!I5</f>
        <v>0</v>
      </c>
      <c r="K95" s="158">
        <f t="shared" ref="K95:K116" si="12">SUM(H95:J95)</f>
        <v>0</v>
      </c>
    </row>
    <row r="96" spans="2:11" x14ac:dyDescent="0.2">
      <c r="B96" s="155" t="str">
        <f>'TRACK 7'!A6</f>
        <v>Environmental Screening Tool (EST) Overview</v>
      </c>
      <c r="C96" s="155" t="str">
        <f>'TRACK 7'!B6</f>
        <v>7/1/19-6/30/20</v>
      </c>
      <c r="D96" s="155" t="str">
        <f>'TRACK 7'!C6</f>
        <v>Not-Applicable</v>
      </c>
      <c r="E96" s="155" t="str">
        <f>'TRACK 7'!D6</f>
        <v>Recorded Webinar</v>
      </c>
      <c r="F96" s="164" t="str">
        <f>'TRACK 7'!E6</f>
        <v>FDOT</v>
      </c>
      <c r="G96" s="156" t="str">
        <f>'TRACK 7'!F6</f>
        <v>Not-Applicable</v>
      </c>
      <c r="H96" s="155">
        <f>'TRACK 7'!G6</f>
        <v>0</v>
      </c>
      <c r="I96" s="155">
        <f>'TRACK 7'!H6</f>
        <v>0</v>
      </c>
      <c r="J96" s="155">
        <f>'TRACK 7'!I6</f>
        <v>0</v>
      </c>
      <c r="K96" s="158">
        <f t="shared" si="12"/>
        <v>0</v>
      </c>
    </row>
    <row r="97" spans="2:11" x14ac:dyDescent="0.2">
      <c r="B97" s="155" t="str">
        <f>'TRACK 7'!A7</f>
        <v>EST Public Access Site-General Navigation</v>
      </c>
      <c r="C97" s="155" t="str">
        <f>'TRACK 7'!B7</f>
        <v>7/1/19-6/30/20</v>
      </c>
      <c r="D97" s="155" t="str">
        <f>'TRACK 7'!C7</f>
        <v>Not-Applicable</v>
      </c>
      <c r="E97" s="155" t="str">
        <f>'TRACK 7'!D7</f>
        <v>Recorded Webinar</v>
      </c>
      <c r="F97" s="164" t="str">
        <f>'TRACK 7'!E7</f>
        <v>FDOT</v>
      </c>
      <c r="G97" s="156" t="str">
        <f>'TRACK 7'!F7</f>
        <v>Not-Applicable</v>
      </c>
      <c r="H97" s="155">
        <f>'TRACK 7'!G7</f>
        <v>0</v>
      </c>
      <c r="I97" s="155">
        <f>'TRACK 7'!H7</f>
        <v>0</v>
      </c>
      <c r="J97" s="155">
        <f>'TRACK 7'!I7</f>
        <v>0</v>
      </c>
      <c r="K97" s="158">
        <f t="shared" si="12"/>
        <v>0</v>
      </c>
    </row>
    <row r="98" spans="2:11" x14ac:dyDescent="0.2">
      <c r="B98" s="155" t="str">
        <f>'TRACK 7'!A8</f>
        <v>EST Public Access Site-Subscribing to Proect Notifications</v>
      </c>
      <c r="C98" s="155" t="str">
        <f>'TRACK 7'!B8</f>
        <v>7/1/19-6/30/20</v>
      </c>
      <c r="D98" s="155" t="str">
        <f>'TRACK 7'!C8</f>
        <v>Not-Applicable</v>
      </c>
      <c r="E98" s="155" t="str">
        <f>'TRACK 7'!D8</f>
        <v>Recorded Webinar</v>
      </c>
      <c r="F98" s="164" t="str">
        <f>'TRACK 7'!E8</f>
        <v>FDOT</v>
      </c>
      <c r="G98" s="156" t="str">
        <f>'TRACK 7'!F8</f>
        <v>Not-Applicable</v>
      </c>
      <c r="H98" s="155">
        <f>'TRACK 7'!G8</f>
        <v>0</v>
      </c>
      <c r="I98" s="155">
        <f>'TRACK 7'!H8</f>
        <v>0</v>
      </c>
      <c r="J98" s="155">
        <f>'TRACK 7'!I8</f>
        <v>0</v>
      </c>
      <c r="K98" s="158">
        <f t="shared" si="12"/>
        <v>0</v>
      </c>
    </row>
    <row r="99" spans="2:11" x14ac:dyDescent="0.2">
      <c r="B99" s="155" t="str">
        <f>'TRACK 7'!A9</f>
        <v>EST Map Viewer Introduction</v>
      </c>
      <c r="C99" s="155" t="str">
        <f>'TRACK 7'!B9</f>
        <v>7/1/19-6/30/20</v>
      </c>
      <c r="D99" s="155" t="str">
        <f>'TRACK 7'!C9</f>
        <v>Not-Applicable</v>
      </c>
      <c r="E99" s="155" t="str">
        <f>'TRACK 7'!D9</f>
        <v>Recorded Webinar</v>
      </c>
      <c r="F99" s="164" t="str">
        <f>'TRACK 7'!E9</f>
        <v>FDOT</v>
      </c>
      <c r="G99" s="156" t="str">
        <f>'TRACK 7'!F9</f>
        <v>Not-Applicable</v>
      </c>
      <c r="H99" s="155">
        <f>'TRACK 7'!G9</f>
        <v>0</v>
      </c>
      <c r="I99" s="155">
        <f>'TRACK 7'!H9</f>
        <v>0</v>
      </c>
      <c r="J99" s="155">
        <f>'TRACK 7'!I9</f>
        <v>0</v>
      </c>
      <c r="K99" s="158">
        <f t="shared" si="12"/>
        <v>0</v>
      </c>
    </row>
    <row r="100" spans="2:11" x14ac:dyDescent="0.2">
      <c r="B100" s="155" t="str">
        <f>'TRACK 7'!A10</f>
        <v>Map Loader and Layer Tools</v>
      </c>
      <c r="C100" s="155" t="str">
        <f>'TRACK 7'!B10</f>
        <v>7/1/19-6/30/20</v>
      </c>
      <c r="D100" s="155" t="str">
        <f>'TRACK 7'!C10</f>
        <v>Not-Applicable</v>
      </c>
      <c r="E100" s="155" t="str">
        <f>'TRACK 7'!D10</f>
        <v>Recorded Webinar</v>
      </c>
      <c r="F100" s="164" t="str">
        <f>'TRACK 7'!E10</f>
        <v>FDOT</v>
      </c>
      <c r="G100" s="156" t="str">
        <f>'TRACK 7'!F10</f>
        <v>Not-Applicable</v>
      </c>
      <c r="H100" s="155">
        <f>'TRACK 7'!G10</f>
        <v>0</v>
      </c>
      <c r="I100" s="155">
        <f>'TRACK 7'!H10</f>
        <v>0</v>
      </c>
      <c r="J100" s="155">
        <f>'TRACK 7'!I10</f>
        <v>0</v>
      </c>
      <c r="K100" s="158">
        <f t="shared" si="12"/>
        <v>0</v>
      </c>
    </row>
    <row r="101" spans="2:11" x14ac:dyDescent="0.2">
      <c r="B101" s="155" t="str">
        <f>'TRACK 7'!A11</f>
        <v>My Maps</v>
      </c>
      <c r="C101" s="155" t="str">
        <f>'TRACK 7'!B11</f>
        <v>7/1/19-6/30/20</v>
      </c>
      <c r="D101" s="155" t="str">
        <f>'TRACK 7'!C11</f>
        <v>Not-Applicable</v>
      </c>
      <c r="E101" s="155" t="str">
        <f>'TRACK 7'!D11</f>
        <v>Recorded Webinar</v>
      </c>
      <c r="F101" s="164" t="str">
        <f>'TRACK 7'!E11</f>
        <v>FDOT</v>
      </c>
      <c r="G101" s="156" t="str">
        <f>'TRACK 7'!F11</f>
        <v>Not-Applicable</v>
      </c>
      <c r="H101" s="155">
        <f>'TRACK 7'!G11</f>
        <v>0</v>
      </c>
      <c r="I101" s="155">
        <f>'TRACK 7'!H11</f>
        <v>0</v>
      </c>
      <c r="J101" s="155">
        <f>'TRACK 7'!I11</f>
        <v>0</v>
      </c>
      <c r="K101" s="158">
        <f t="shared" si="12"/>
        <v>0</v>
      </c>
    </row>
    <row r="102" spans="2:11" x14ac:dyDescent="0.2">
      <c r="B102" s="155" t="str">
        <f>'TRACK 7'!A12</f>
        <v>EST Alternative Cooridor Evaluation (ACE)</v>
      </c>
      <c r="C102" s="155" t="str">
        <f>'TRACK 7'!B12</f>
        <v>7/1/19-6/30/20</v>
      </c>
      <c r="D102" s="155" t="str">
        <f>'TRACK 7'!C12</f>
        <v>Not-Applicable</v>
      </c>
      <c r="E102" s="155" t="str">
        <f>'TRACK 7'!D12</f>
        <v>Recorded Webinar</v>
      </c>
      <c r="F102" s="164" t="str">
        <f>'TRACK 7'!E12</f>
        <v>FDOT</v>
      </c>
      <c r="G102" s="156" t="str">
        <f>'TRACK 7'!F12</f>
        <v>Not-Applicable</v>
      </c>
      <c r="H102" s="155">
        <f>'TRACK 7'!G12</f>
        <v>0</v>
      </c>
      <c r="I102" s="155">
        <f>'TRACK 7'!H12</f>
        <v>0</v>
      </c>
      <c r="J102" s="155">
        <f>'TRACK 7'!I12</f>
        <v>0</v>
      </c>
      <c r="K102" s="158">
        <f t="shared" si="12"/>
        <v>0</v>
      </c>
    </row>
    <row r="103" spans="2:11" x14ac:dyDescent="0.2">
      <c r="B103" s="33" t="str">
        <f>'TRACK 7'!A13</f>
        <v xml:space="preserve">EST Preliminary Environmental Discussion (PED) and Advance Notification </v>
      </c>
      <c r="C103" s="33" t="str">
        <f>'TRACK 7'!B13</f>
        <v>7/1/19-6/30/20</v>
      </c>
      <c r="D103" s="33" t="str">
        <f>'TRACK 7'!C13</f>
        <v>Not-Applicable</v>
      </c>
      <c r="E103" s="33" t="str">
        <f>'TRACK 7'!D13</f>
        <v>CBT</v>
      </c>
      <c r="F103" s="163" t="str">
        <f>'TRACK 7'!E13</f>
        <v>FDOT</v>
      </c>
      <c r="G103" s="32" t="str">
        <f>'TRACK 7'!F13</f>
        <v>Not-Applicable</v>
      </c>
      <c r="H103" s="33">
        <f>'TRACK 7'!G13</f>
        <v>9</v>
      </c>
      <c r="I103" s="33">
        <f>'TRACK 7'!H13</f>
        <v>0</v>
      </c>
      <c r="J103" s="33">
        <f>'TRACK 7'!I13</f>
        <v>1</v>
      </c>
      <c r="K103" s="114">
        <f t="shared" si="12"/>
        <v>10</v>
      </c>
    </row>
    <row r="104" spans="2:11" x14ac:dyDescent="0.2">
      <c r="B104" s="155" t="str">
        <f>'TRACK 7'!A14</f>
        <v>EST Class of Action (COA) Recommendation Form</v>
      </c>
      <c r="C104" s="155" t="str">
        <f>'TRACK 7'!B14</f>
        <v>7/1/19-6/30/20</v>
      </c>
      <c r="D104" s="155" t="str">
        <f>'TRACK 7'!C14</f>
        <v>Not-Applicable</v>
      </c>
      <c r="E104" s="155" t="str">
        <f>'TRACK 7'!D14</f>
        <v>Recorded Webinar</v>
      </c>
      <c r="F104" s="164" t="str">
        <f>'TRACK 7'!E14</f>
        <v>FDOT</v>
      </c>
      <c r="G104" s="156" t="str">
        <f>'TRACK 7'!F14</f>
        <v>Not-Applicable</v>
      </c>
      <c r="H104" s="155">
        <f>'TRACK 7'!G14</f>
        <v>0</v>
      </c>
      <c r="I104" s="155">
        <f>'TRACK 7'!H14</f>
        <v>0</v>
      </c>
      <c r="J104" s="155">
        <f>'TRACK 7'!I14</f>
        <v>0</v>
      </c>
      <c r="K104" s="158">
        <f t="shared" si="12"/>
        <v>0</v>
      </c>
    </row>
    <row r="105" spans="2:11" x14ac:dyDescent="0.2">
      <c r="B105" s="155" t="str">
        <f>'TRACK 7'!A15</f>
        <v>EST Project Input</v>
      </c>
      <c r="C105" s="155" t="str">
        <f>'TRACK 7'!B15</f>
        <v>7/1/19-6/30/20</v>
      </c>
      <c r="D105" s="155" t="str">
        <f>'TRACK 7'!C15</f>
        <v>Not-Applicable</v>
      </c>
      <c r="E105" s="155" t="str">
        <f>'TRACK 7'!D15</f>
        <v>Recorded Webinar</v>
      </c>
      <c r="F105" s="164" t="str">
        <f>'TRACK 7'!E15</f>
        <v>FDOT</v>
      </c>
      <c r="G105" s="156" t="str">
        <f>'TRACK 7'!F15</f>
        <v>Not-Applicable</v>
      </c>
      <c r="H105" s="155">
        <f>'TRACK 7'!G15</f>
        <v>0</v>
      </c>
      <c r="I105" s="155">
        <f>'TRACK 7'!H15</f>
        <v>0</v>
      </c>
      <c r="J105" s="155">
        <f>'TRACK 7'!I15</f>
        <v>0</v>
      </c>
      <c r="K105" s="158">
        <f t="shared" si="12"/>
        <v>0</v>
      </c>
    </row>
    <row r="106" spans="2:11" x14ac:dyDescent="0.2">
      <c r="B106" s="155" t="str">
        <f>'TRACK 7'!A16</f>
        <v>EST Project Map Editor Tool</v>
      </c>
      <c r="C106" s="155" t="str">
        <f>'TRACK 7'!B16</f>
        <v>7/1/19-6/30/20</v>
      </c>
      <c r="D106" s="155" t="str">
        <f>'TRACK 7'!C16</f>
        <v>Not-Applicable</v>
      </c>
      <c r="E106" s="155" t="str">
        <f>'TRACK 7'!D16</f>
        <v>Recorded Webinar</v>
      </c>
      <c r="F106" s="164" t="str">
        <f>'TRACK 7'!E16</f>
        <v>FDOT</v>
      </c>
      <c r="G106" s="156" t="str">
        <f>'TRACK 7'!F16</f>
        <v>Not-Applicable</v>
      </c>
      <c r="H106" s="155">
        <f>'TRACK 7'!G16</f>
        <v>0</v>
      </c>
      <c r="I106" s="155">
        <f>'TRACK 7'!H16</f>
        <v>0</v>
      </c>
      <c r="J106" s="155">
        <f>'TRACK 7'!I16</f>
        <v>0</v>
      </c>
      <c r="K106" s="158">
        <f t="shared" si="12"/>
        <v>0</v>
      </c>
    </row>
    <row r="107" spans="2:11" x14ac:dyDescent="0.2">
      <c r="B107" s="155" t="str">
        <f>'TRACK 7'!A17</f>
        <v>EST Participating and Cooperating Agencies</v>
      </c>
      <c r="C107" s="155" t="str">
        <f>'TRACK 7'!B17</f>
        <v>7/1/19-6/30/20</v>
      </c>
      <c r="D107" s="155" t="str">
        <f>'TRACK 7'!C17</f>
        <v>Not-Applicable</v>
      </c>
      <c r="E107" s="155" t="str">
        <f>'TRACK 7'!D17</f>
        <v>Recorded Webinar</v>
      </c>
      <c r="F107" s="164" t="str">
        <f>'TRACK 7'!E17</f>
        <v>FDOT</v>
      </c>
      <c r="G107" s="156" t="str">
        <f>'TRACK 7'!F17</f>
        <v>Not-Applicable</v>
      </c>
      <c r="H107" s="155">
        <f>'TRACK 7'!G17</f>
        <v>0</v>
      </c>
      <c r="I107" s="155">
        <f>'TRACK 7'!H17</f>
        <v>0</v>
      </c>
      <c r="J107" s="155">
        <f>'TRACK 7'!I17</f>
        <v>0</v>
      </c>
      <c r="K107" s="158">
        <f t="shared" si="12"/>
        <v>0</v>
      </c>
    </row>
    <row r="108" spans="2:11" x14ac:dyDescent="0.2">
      <c r="B108" s="155" t="str">
        <f>'TRACK 7'!A18</f>
        <v>EST Processing Permit and Technical Studies</v>
      </c>
      <c r="C108" s="155" t="str">
        <f>'TRACK 7'!B18</f>
        <v>7/1/19-6/30/20</v>
      </c>
      <c r="D108" s="155" t="str">
        <f>'TRACK 7'!C18</f>
        <v>Not-Applicable</v>
      </c>
      <c r="E108" s="155" t="str">
        <f>'TRACK 7'!D18</f>
        <v>Recorded Webinar</v>
      </c>
      <c r="F108" s="164" t="str">
        <f>'TRACK 7'!E18</f>
        <v>FDOT</v>
      </c>
      <c r="G108" s="156" t="str">
        <f>'TRACK 7'!F18</f>
        <v>Not-Applicable</v>
      </c>
      <c r="H108" s="155">
        <f>'TRACK 7'!G18</f>
        <v>0</v>
      </c>
      <c r="I108" s="155">
        <f>'TRACK 7'!H18</f>
        <v>0</v>
      </c>
      <c r="J108" s="155">
        <f>'TRACK 7'!I18</f>
        <v>0</v>
      </c>
      <c r="K108" s="158">
        <f>SUM(H108:J108)</f>
        <v>0</v>
      </c>
    </row>
    <row r="109" spans="2:11" x14ac:dyDescent="0.2">
      <c r="B109" s="155" t="str">
        <f>'TRACK 7'!A19</f>
        <v>EST Preliminary Environmental Discussion (PED)</v>
      </c>
      <c r="C109" s="155" t="str">
        <f>'TRACK 7'!B19</f>
        <v>7/1/19-6/30/20</v>
      </c>
      <c r="D109" s="155" t="str">
        <f>'TRACK 7'!C19</f>
        <v>Not-Applicable</v>
      </c>
      <c r="E109" s="155" t="str">
        <f>'TRACK 7'!D19</f>
        <v>Recorded Webinar</v>
      </c>
      <c r="F109" s="164" t="str">
        <f>'TRACK 7'!E19</f>
        <v>FDOT</v>
      </c>
      <c r="G109" s="156" t="str">
        <f>'TRACK 7'!F19</f>
        <v>Not-Applicable</v>
      </c>
      <c r="H109" s="155">
        <f>'TRACK 7'!G19</f>
        <v>0</v>
      </c>
      <c r="I109" s="155">
        <f>'TRACK 7'!H19</f>
        <v>0</v>
      </c>
      <c r="J109" s="155">
        <f>'TRACK 7'!I19</f>
        <v>0</v>
      </c>
      <c r="K109" s="158">
        <f t="shared" si="12"/>
        <v>0</v>
      </c>
    </row>
    <row r="110" spans="2:11" x14ac:dyDescent="0.2">
      <c r="B110" s="155" t="str">
        <f>'TRACK 7'!A20</f>
        <v>EST Sociocultural Data Reports</v>
      </c>
      <c r="C110" s="155" t="str">
        <f>'TRACK 7'!B20</f>
        <v>7/1/19-6/30/20</v>
      </c>
      <c r="D110" s="155" t="str">
        <f>'TRACK 7'!C20</f>
        <v>Not-Applicable</v>
      </c>
      <c r="E110" s="155" t="str">
        <f>'TRACK 7'!D20</f>
        <v>Recorded Webinar</v>
      </c>
      <c r="F110" s="164" t="str">
        <f>'TRACK 7'!E20</f>
        <v>FDOT</v>
      </c>
      <c r="G110" s="156" t="str">
        <f>'TRACK 7'!F20</f>
        <v>Not-Applicable</v>
      </c>
      <c r="H110" s="155">
        <f>'TRACK 7'!G20</f>
        <v>0</v>
      </c>
      <c r="I110" s="155">
        <f>'TRACK 7'!H20</f>
        <v>0</v>
      </c>
      <c r="J110" s="155">
        <f>'TRACK 7'!I20</f>
        <v>0</v>
      </c>
      <c r="K110" s="158">
        <f t="shared" si="12"/>
        <v>0</v>
      </c>
    </row>
    <row r="111" spans="2:11" x14ac:dyDescent="0.2">
      <c r="B111" s="155" t="str">
        <f>'TRACK 7'!A21</f>
        <v>ETDM Process and EST Training for ETAT</v>
      </c>
      <c r="C111" s="155" t="str">
        <f>'TRACK 7'!B21</f>
        <v>7/1/19-6/30/20</v>
      </c>
      <c r="D111" s="155" t="str">
        <f>'TRACK 7'!C21</f>
        <v>Not-Applicable</v>
      </c>
      <c r="E111" s="155" t="str">
        <f>'TRACK 7'!D21</f>
        <v>Recorded Webinar</v>
      </c>
      <c r="F111" s="164" t="str">
        <f>'TRACK 7'!E21</f>
        <v>FDOT</v>
      </c>
      <c r="G111" s="156" t="str">
        <f>'TRACK 7'!F21</f>
        <v>Not-Applicable</v>
      </c>
      <c r="H111" s="155">
        <f>'TRACK 7'!G21</f>
        <v>0</v>
      </c>
      <c r="I111" s="155">
        <f>'TRACK 7'!H21</f>
        <v>0</v>
      </c>
      <c r="J111" s="155">
        <f>'TRACK 7'!I21</f>
        <v>0</v>
      </c>
      <c r="K111" s="158">
        <f t="shared" si="12"/>
        <v>0</v>
      </c>
    </row>
    <row r="112" spans="2:11" x14ac:dyDescent="0.2">
      <c r="B112" s="155" t="str">
        <f>'TRACK 7'!A22</f>
        <v>EST ETAT Project Reviews</v>
      </c>
      <c r="C112" s="155" t="str">
        <f>'TRACK 7'!B22</f>
        <v>7/1/19-6/30/20</v>
      </c>
      <c r="D112" s="155" t="str">
        <f>'TRACK 7'!C22</f>
        <v>Not-Applicable</v>
      </c>
      <c r="E112" s="155" t="str">
        <f>'TRACK 7'!D22</f>
        <v>Recorded Webinar</v>
      </c>
      <c r="F112" s="164" t="str">
        <f>'TRACK 7'!E22</f>
        <v>FDOT</v>
      </c>
      <c r="G112" s="156" t="str">
        <f>'TRACK 7'!F22</f>
        <v>Not-Applicable</v>
      </c>
      <c r="H112" s="155">
        <f>'TRACK 7'!G22</f>
        <v>0</v>
      </c>
      <c r="I112" s="155">
        <f>'TRACK 7'!H22</f>
        <v>0</v>
      </c>
      <c r="J112" s="155">
        <f>'TRACK 7'!I22</f>
        <v>0</v>
      </c>
      <c r="K112" s="158">
        <f t="shared" si="12"/>
        <v>0</v>
      </c>
    </row>
    <row r="113" spans="2:11" x14ac:dyDescent="0.2">
      <c r="B113" s="155" t="str">
        <f>'TRACK 7'!A23</f>
        <v>EST Invoice Module Overview</v>
      </c>
      <c r="C113" s="155" t="str">
        <f>'TRACK 7'!B23</f>
        <v>7/1/19-6/30/20</v>
      </c>
      <c r="D113" s="155" t="str">
        <f>'TRACK 7'!C23</f>
        <v>Not-Applicable</v>
      </c>
      <c r="E113" s="155" t="str">
        <f>'TRACK 7'!D23</f>
        <v>Recorded Webinar</v>
      </c>
      <c r="F113" s="164" t="str">
        <f>'TRACK 7'!E23</f>
        <v>FDOT</v>
      </c>
      <c r="G113" s="156" t="str">
        <f>'TRACK 7'!F23</f>
        <v>Not-Applicable</v>
      </c>
      <c r="H113" s="155">
        <f>'TRACK 7'!G23</f>
        <v>0</v>
      </c>
      <c r="I113" s="155">
        <f>'TRACK 7'!H23</f>
        <v>0</v>
      </c>
      <c r="J113" s="155">
        <f>'TRACK 7'!I23</f>
        <v>0</v>
      </c>
      <c r="K113" s="158">
        <f t="shared" si="12"/>
        <v>0</v>
      </c>
    </row>
    <row r="114" spans="2:11" x14ac:dyDescent="0.2">
      <c r="B114" s="155" t="str">
        <f>'TRACK 7'!A24</f>
        <v>EST ETAT Permits and Technical Studies</v>
      </c>
      <c r="C114" s="155" t="str">
        <f>'TRACK 7'!B24</f>
        <v>7/1/19-6/30/20</v>
      </c>
      <c r="D114" s="155" t="str">
        <f>'TRACK 7'!C24</f>
        <v>Not-Applicable</v>
      </c>
      <c r="E114" s="155" t="str">
        <f>'TRACK 7'!D24</f>
        <v>Recorded Webinar</v>
      </c>
      <c r="F114" s="164" t="str">
        <f>'TRACK 7'!E24</f>
        <v>FDOT</v>
      </c>
      <c r="G114" s="156" t="str">
        <f>'TRACK 7'!F24</f>
        <v>Not-Applicable</v>
      </c>
      <c r="H114" s="155">
        <f>'TRACK 7'!G24</f>
        <v>0</v>
      </c>
      <c r="I114" s="155">
        <f>'TRACK 7'!H24</f>
        <v>0</v>
      </c>
      <c r="J114" s="155">
        <f>'TRACK 7'!I24</f>
        <v>0</v>
      </c>
      <c r="K114" s="158">
        <f t="shared" si="12"/>
        <v>0</v>
      </c>
    </row>
    <row r="115" spans="2:11" x14ac:dyDescent="0.2">
      <c r="B115" s="155" t="str">
        <f>'TRACK 7'!A25</f>
        <v>EST United States Coast Guard Tool</v>
      </c>
      <c r="C115" s="155" t="str">
        <f>'TRACK 7'!B25</f>
        <v>7/1/19-6/30/20</v>
      </c>
      <c r="D115" s="155" t="str">
        <f>'TRACK 7'!C25</f>
        <v>Not-Applicable</v>
      </c>
      <c r="E115" s="155" t="str">
        <f>'TRACK 7'!D25</f>
        <v>Recorded Webinar</v>
      </c>
      <c r="F115" s="164" t="str">
        <f>'TRACK 7'!E25</f>
        <v>FDOT</v>
      </c>
      <c r="G115" s="156" t="str">
        <f>'TRACK 7'!F25</f>
        <v>Not-Applicable</v>
      </c>
      <c r="H115" s="155">
        <f>'TRACK 7'!G25</f>
        <v>0</v>
      </c>
      <c r="I115" s="155">
        <f>'TRACK 7'!H25</f>
        <v>0</v>
      </c>
      <c r="J115" s="155">
        <f>'TRACK 7'!I25</f>
        <v>0</v>
      </c>
      <c r="K115" s="158">
        <f t="shared" si="12"/>
        <v>0</v>
      </c>
    </row>
    <row r="116" spans="2:11" x14ac:dyDescent="0.2">
      <c r="B116" s="155" t="str">
        <f>'TRACK 7'!A26</f>
        <v>EST Area of Interest (IOA) Tool</v>
      </c>
      <c r="C116" s="155" t="str">
        <f>'TRACK 7'!B26</f>
        <v>7/1/19-6/30/20</v>
      </c>
      <c r="D116" s="155" t="str">
        <f>'TRACK 7'!C26</f>
        <v>Not-Applicable</v>
      </c>
      <c r="E116" s="155" t="str">
        <f>'TRACK 7'!D26</f>
        <v>Recorded Webinar</v>
      </c>
      <c r="F116" s="164" t="str">
        <f>'TRACK 7'!E26</f>
        <v>FDOT</v>
      </c>
      <c r="G116" s="156" t="str">
        <f>'TRACK 7'!F26</f>
        <v>Not-Applicable</v>
      </c>
      <c r="H116" s="155">
        <f>'TRACK 7'!G26</f>
        <v>0</v>
      </c>
      <c r="I116" s="155">
        <f>'TRACK 7'!H26</f>
        <v>0</v>
      </c>
      <c r="J116" s="155">
        <f>'TRACK 7'!I26</f>
        <v>0</v>
      </c>
      <c r="K116" s="158">
        <f t="shared" si="12"/>
        <v>0</v>
      </c>
    </row>
    <row r="117" spans="2:11" x14ac:dyDescent="0.2">
      <c r="B117" s="173" t="s">
        <v>5</v>
      </c>
      <c r="C117" s="176"/>
      <c r="D117" s="175"/>
      <c r="E117" s="176"/>
      <c r="F117" s="177"/>
      <c r="G117" s="177"/>
      <c r="H117" s="175">
        <f>SUM(H94:H116)</f>
        <v>9</v>
      </c>
      <c r="I117" s="175">
        <f t="shared" ref="I117:K117" si="13">SUM(I94:I116)</f>
        <v>0</v>
      </c>
      <c r="J117" s="175">
        <f t="shared" si="13"/>
        <v>1</v>
      </c>
      <c r="K117" s="175">
        <f t="shared" si="13"/>
        <v>10</v>
      </c>
    </row>
    <row r="118" spans="2:11" ht="13.5" thickBot="1" x14ac:dyDescent="0.25">
      <c r="B118" s="104"/>
      <c r="C118" s="101"/>
      <c r="D118" s="102"/>
      <c r="E118" s="101"/>
      <c r="F118" s="103"/>
      <c r="G118" s="103"/>
      <c r="H118" s="102"/>
      <c r="I118" s="102"/>
      <c r="J118" s="102"/>
      <c r="K118" s="102"/>
    </row>
    <row r="119" spans="2:11" ht="13.5" thickBot="1" x14ac:dyDescent="0.25">
      <c r="B119" s="140" t="s">
        <v>114</v>
      </c>
      <c r="H119" s="141">
        <f>H15+H36+H71+H74+H86+H92+H117</f>
        <v>2173</v>
      </c>
      <c r="I119" s="142">
        <f>I15+I36+I71+I74+I86+I92+I117</f>
        <v>32</v>
      </c>
      <c r="J119" s="142">
        <f>J15+J36+J71+J74+J86+J92+J117</f>
        <v>146</v>
      </c>
      <c r="K119" s="191">
        <f>K15+K36+K71+K74+K86+K92+K117</f>
        <v>2351</v>
      </c>
    </row>
    <row r="120" spans="2:11" x14ac:dyDescent="0.2">
      <c r="B120" s="127" t="s">
        <v>2724</v>
      </c>
      <c r="C120" s="127"/>
      <c r="D120" s="82"/>
    </row>
    <row r="121" spans="2:11" x14ac:dyDescent="0.2">
      <c r="H121" s="170"/>
      <c r="I121" s="170"/>
      <c r="K121" s="170"/>
    </row>
    <row r="122" spans="2:11" x14ac:dyDescent="0.2">
      <c r="I122" s="170"/>
    </row>
  </sheetData>
  <mergeCells count="2">
    <mergeCell ref="B2:G2"/>
    <mergeCell ref="H2:K2"/>
  </mergeCells>
  <pageMargins left="0.2" right="0.2" top="0.5" bottom="0.5" header="0.3" footer="0.3"/>
  <pageSetup paperSize="5" scale="80" fitToHeight="0" orientation="landscape" r:id="rId1"/>
  <rowBreaks count="2" manualBreakCount="2">
    <brk id="47" max="10" man="1"/>
    <brk id="95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D14CC-E29A-408B-8062-33000AA0DA23}">
  <sheetPr>
    <tabColor rgb="FFFFFF66"/>
  </sheetPr>
  <dimension ref="A1:E83"/>
  <sheetViews>
    <sheetView workbookViewId="0">
      <selection activeCell="B10" sqref="B10"/>
    </sheetView>
  </sheetViews>
  <sheetFormatPr defaultColWidth="9.140625" defaultRowHeight="12" x14ac:dyDescent="0.2"/>
  <cols>
    <col min="1" max="1" width="23.85546875" style="95" customWidth="1"/>
    <col min="2" max="2" width="29.85546875" style="95" customWidth="1"/>
    <col min="3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810</v>
      </c>
      <c r="C1" s="68"/>
    </row>
    <row r="2" spans="1:5" x14ac:dyDescent="0.2">
      <c r="A2" s="7" t="s">
        <v>26</v>
      </c>
      <c r="B2" s="14" t="s">
        <v>807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04653-4057-49BE-AFBA-38678CCEB92D}">
  <sheetPr>
    <tabColor rgb="FFFFFF66"/>
  </sheetPr>
  <dimension ref="A1:E83"/>
  <sheetViews>
    <sheetView topLeftCell="A4" workbookViewId="0">
      <selection activeCell="B9" sqref="B9"/>
    </sheetView>
  </sheetViews>
  <sheetFormatPr defaultColWidth="9.140625" defaultRowHeight="12" x14ac:dyDescent="0.2"/>
  <cols>
    <col min="1" max="1" width="28.28515625" style="95" customWidth="1"/>
    <col min="2" max="2" width="27.28515625" style="95" customWidth="1"/>
    <col min="3" max="3" width="22.710937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118</v>
      </c>
      <c r="C1" s="15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BE0103-2FA7-431A-838B-3D9C0AAC246D}">
  <sheetPr>
    <tabColor rgb="FFFFFF66"/>
  </sheetPr>
  <dimension ref="A1:E83"/>
  <sheetViews>
    <sheetView workbookViewId="0">
      <selection activeCell="B4" sqref="B4"/>
    </sheetView>
  </sheetViews>
  <sheetFormatPr defaultColWidth="9.140625" defaultRowHeight="12" x14ac:dyDescent="0.2"/>
  <cols>
    <col min="1" max="1" width="23.85546875" style="95" customWidth="1"/>
    <col min="2" max="2" width="28.28515625" style="95" customWidth="1"/>
    <col min="3" max="3" width="25.140625" style="95" customWidth="1"/>
    <col min="4" max="4" width="21.2851562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119</v>
      </c>
      <c r="C1" s="15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B11ADB-BABD-4E4B-9618-15D494A8B5B7}">
  <sheetPr>
    <tabColor rgb="FFFFFF66"/>
  </sheetPr>
  <dimension ref="A1:E83"/>
  <sheetViews>
    <sheetView workbookViewId="0">
      <selection sqref="A1:E83"/>
    </sheetView>
  </sheetViews>
  <sheetFormatPr defaultColWidth="9.140625" defaultRowHeight="12" x14ac:dyDescent="0.2"/>
  <cols>
    <col min="1" max="1" width="27.5703125" style="95" customWidth="1"/>
    <col min="2" max="2" width="25.855468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121</v>
      </c>
      <c r="C1" s="68"/>
      <c r="D1" s="105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E1BC45-23CF-447C-B7DF-600CFBC371BF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5.855468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811</v>
      </c>
      <c r="C1" s="15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7119A3-8250-4DC7-933A-8CC578942CB2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5.855468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812</v>
      </c>
      <c r="C1" s="15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33C8D-ACBB-495E-BD1D-A518814F9A91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5.855468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813</v>
      </c>
      <c r="C1" s="15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1E1BFE-12ED-40E7-AE46-3B4B5A0A3D04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5.855468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814</v>
      </c>
      <c r="C1" s="15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D6509-00EF-40E8-801E-3B96C1FDAB25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5.855468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815</v>
      </c>
      <c r="C1" s="15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ED256-1344-41C8-8AE9-DCB21793DDDF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816</v>
      </c>
      <c r="C1" s="15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U61"/>
  <sheetViews>
    <sheetView zoomScaleNormal="100" workbookViewId="0">
      <selection activeCell="B23" sqref="B23"/>
    </sheetView>
  </sheetViews>
  <sheetFormatPr defaultColWidth="9.140625" defaultRowHeight="12.75" x14ac:dyDescent="0.2"/>
  <cols>
    <col min="1" max="1" width="70.28515625" style="5" bestFit="1" customWidth="1"/>
    <col min="2" max="2" width="17" style="5" customWidth="1"/>
    <col min="3" max="3" width="13.5703125" style="5" customWidth="1"/>
    <col min="4" max="4" width="18" style="5" customWidth="1"/>
    <col min="5" max="5" width="12.140625" style="5" customWidth="1"/>
    <col min="6" max="6" width="14.42578125" style="5" customWidth="1"/>
    <col min="7" max="9" width="12.7109375" style="5" customWidth="1"/>
    <col min="10" max="10" width="5.42578125" style="5" customWidth="1"/>
    <col min="11" max="21" width="12.7109375" style="5" customWidth="1"/>
    <col min="22" max="16384" width="9.140625" style="5"/>
  </cols>
  <sheetData>
    <row r="1" spans="1:21" ht="18" customHeight="1" x14ac:dyDescent="0.2">
      <c r="A1" s="12" t="s">
        <v>805</v>
      </c>
    </row>
    <row r="2" spans="1:21" x14ac:dyDescent="0.2">
      <c r="A2" s="196" t="s">
        <v>8</v>
      </c>
      <c r="B2" s="197"/>
      <c r="C2" s="197"/>
      <c r="D2" s="197"/>
      <c r="E2" s="197"/>
      <c r="F2" s="198"/>
      <c r="G2" s="199" t="s">
        <v>9</v>
      </c>
      <c r="H2" s="199"/>
      <c r="I2" s="199"/>
      <c r="J2" s="39"/>
      <c r="K2" s="196"/>
      <c r="L2" s="197"/>
      <c r="M2" s="200"/>
      <c r="N2" s="200"/>
      <c r="O2" s="200"/>
      <c r="P2" s="200"/>
      <c r="Q2" s="200"/>
      <c r="R2" s="200"/>
      <c r="S2" s="130"/>
      <c r="T2" s="130"/>
      <c r="U2" s="131"/>
    </row>
    <row r="3" spans="1:21" ht="57" customHeight="1" x14ac:dyDescent="0.2">
      <c r="A3" s="40" t="s">
        <v>10</v>
      </c>
      <c r="B3" s="40" t="s">
        <v>32</v>
      </c>
      <c r="C3" s="41" t="s">
        <v>11</v>
      </c>
      <c r="D3" s="165" t="s">
        <v>953</v>
      </c>
      <c r="E3" s="41" t="s">
        <v>68</v>
      </c>
      <c r="F3" s="40" t="s">
        <v>12</v>
      </c>
      <c r="G3" s="42" t="s">
        <v>13</v>
      </c>
      <c r="H3" s="43" t="s">
        <v>14</v>
      </c>
      <c r="I3" s="42" t="s">
        <v>15</v>
      </c>
      <c r="K3" s="41" t="s">
        <v>17</v>
      </c>
      <c r="L3" s="41" t="s">
        <v>23</v>
      </c>
      <c r="M3" s="41" t="s">
        <v>19</v>
      </c>
      <c r="N3" s="41" t="s">
        <v>16</v>
      </c>
      <c r="O3" s="41" t="s">
        <v>22</v>
      </c>
      <c r="P3" s="41" t="s">
        <v>21</v>
      </c>
      <c r="Q3" s="41" t="s">
        <v>18</v>
      </c>
      <c r="R3" s="41" t="s">
        <v>6</v>
      </c>
      <c r="S3" s="40" t="s">
        <v>20</v>
      </c>
      <c r="T3" s="44"/>
      <c r="U3" s="45" t="s">
        <v>30</v>
      </c>
    </row>
    <row r="4" spans="1:21" x14ac:dyDescent="0.2">
      <c r="A4" s="89" t="str">
        <f>'NEPA QA-QC Plan Overview'!B1</f>
        <v>NEPA Assignment Quality Assurance and Quality Control Plan Overview</v>
      </c>
      <c r="B4" s="90" t="str">
        <f>'NEPA QA-QC Plan Overview'!B2</f>
        <v>7/1/19-6/30/20</v>
      </c>
      <c r="C4" s="90" t="str">
        <f>'NEPA QA-QC Plan Overview'!B3</f>
        <v>Not-Applicable</v>
      </c>
      <c r="D4" s="90" t="str">
        <f>'NEPA QA-QC Plan Overview'!B4</f>
        <v>CBT</v>
      </c>
      <c r="E4" s="90" t="str">
        <f>'NEPA QA-QC Plan Overview'!B5</f>
        <v>FDOT</v>
      </c>
      <c r="F4" s="89" t="str">
        <f>'NEPA QA-QC Plan Overview'!B6</f>
        <v>Not-Applicable</v>
      </c>
      <c r="G4" s="117">
        <f>'NEPA QA-QC Plan Overview'!E76</f>
        <v>16</v>
      </c>
      <c r="H4" s="117">
        <f>'NEPA QA-QC Plan Overview'!F76</f>
        <v>0</v>
      </c>
      <c r="I4" s="117">
        <f>'NEPA QA-QC Plan Overview'!E78</f>
        <v>4</v>
      </c>
      <c r="K4" s="48">
        <f>'NEPA QA-QC Plan Overview'!E12</f>
        <v>0</v>
      </c>
      <c r="L4" s="48">
        <f>'NEPA QA-QC Plan Overview'!E18</f>
        <v>3</v>
      </c>
      <c r="M4" s="48">
        <f>'NEPA QA-QC Plan Overview'!E24</f>
        <v>0</v>
      </c>
      <c r="N4" s="48">
        <f>'NEPA QA-QC Plan Overview'!E30</f>
        <v>0</v>
      </c>
      <c r="O4" s="48">
        <f>'NEPA QA-QC Plan Overview'!E36</f>
        <v>0</v>
      </c>
      <c r="P4" s="48">
        <f>'NEPA QA-QC Plan Overview'!E44</f>
        <v>5</v>
      </c>
      <c r="Q4" s="48">
        <f>'NEPA QA-QC Plan Overview'!E49</f>
        <v>3</v>
      </c>
      <c r="R4" s="48">
        <f>'NEPA QA-QC Plan Overview'!E54</f>
        <v>1</v>
      </c>
      <c r="S4" s="48">
        <f>'NEPA QA-QC Plan Overview'!E61</f>
        <v>4</v>
      </c>
      <c r="T4" s="25"/>
      <c r="U4" s="51">
        <f>SUM(K4:S4)</f>
        <v>16</v>
      </c>
    </row>
    <row r="5" spans="1:21" x14ac:dyDescent="0.2">
      <c r="A5" s="89" t="str">
        <f>'NEPA Audit Support'!B1</f>
        <v>NEPA Audit Support</v>
      </c>
      <c r="B5" s="90" t="str">
        <f>'NEPA Audit Support'!B2</f>
        <v>7/1/19-6/30/20</v>
      </c>
      <c r="C5" s="90" t="str">
        <f>'NEPA Audit Support'!B3</f>
        <v>Not-Applicable</v>
      </c>
      <c r="D5" s="89" t="str">
        <f>'NEPA Audit Support'!B4</f>
        <v>CBT</v>
      </c>
      <c r="E5" s="89" t="str">
        <f>'NEPA Audit Support'!B5</f>
        <v>FDOT</v>
      </c>
      <c r="F5" s="89" t="str">
        <f>'NEPA Audit Support'!B6</f>
        <v>Not-Applicable</v>
      </c>
      <c r="G5" s="117">
        <f>'NEPA Audit Support'!E76</f>
        <v>13</v>
      </c>
      <c r="H5" s="117">
        <f>'NEPA Audit Support'!E77</f>
        <v>0</v>
      </c>
      <c r="I5" s="117">
        <f>'NEPA Audit Support'!E78</f>
        <v>3</v>
      </c>
      <c r="K5" s="48">
        <f>'NEPA Audit Support'!E12</f>
        <v>0</v>
      </c>
      <c r="L5" s="48">
        <f>'NEPA Audit Support'!E18</f>
        <v>1</v>
      </c>
      <c r="M5" s="48">
        <f>'NEPA Audit Support'!E24</f>
        <v>1</v>
      </c>
      <c r="N5" s="48">
        <f>'NEPA Audit Support'!E30</f>
        <v>1</v>
      </c>
      <c r="O5" s="48">
        <f>'NEPA Audit Support'!E36</f>
        <v>0</v>
      </c>
      <c r="P5" s="48">
        <f>'NEPA Audit Support'!E44</f>
        <v>5</v>
      </c>
      <c r="Q5" s="48">
        <f>'NEPA Audit Support'!E51</f>
        <v>4</v>
      </c>
      <c r="R5" s="48">
        <f>'NEPA Audit Support'!E56</f>
        <v>0</v>
      </c>
      <c r="S5" s="48">
        <f>'NEPA Audit Support'!E62</f>
        <v>1</v>
      </c>
      <c r="T5" s="25"/>
      <c r="U5" s="51">
        <f t="shared" ref="U5:U7" si="0">SUM(K5:S5)</f>
        <v>13</v>
      </c>
    </row>
    <row r="6" spans="1:21" x14ac:dyDescent="0.2">
      <c r="A6" s="89" t="str">
        <f>'NEPA Assignment'!B1</f>
        <v>National Environmental Policy Act (NEPA) Assignment</v>
      </c>
      <c r="B6" s="90" t="str">
        <f>'NEPA Assignment'!B2</f>
        <v>7/1/19-6/30/20</v>
      </c>
      <c r="C6" s="90" t="str">
        <f>'NEPA Assignment'!B3</f>
        <v>Not-Applicable</v>
      </c>
      <c r="D6" s="89" t="str">
        <f>'NEPA Assignment'!B4</f>
        <v>CBT</v>
      </c>
      <c r="E6" s="89" t="str">
        <f>'NEPA Assignment'!B5</f>
        <v>FDOT</v>
      </c>
      <c r="F6" s="89" t="str">
        <f>'NEPA Assignment'!B6</f>
        <v>Not-Applicable</v>
      </c>
      <c r="G6" s="117">
        <f>'NEPA Assignment'!E75</f>
        <v>14</v>
      </c>
      <c r="H6" s="117">
        <f>'NEPA Assignment'!F75</f>
        <v>0</v>
      </c>
      <c r="I6" s="117">
        <f>'NEPA Assignment'!G75</f>
        <v>0</v>
      </c>
      <c r="K6" s="118">
        <f>'NEPA Assignment'!E12</f>
        <v>0</v>
      </c>
      <c r="L6" s="118">
        <f>'NEPA Assignment'!E19</f>
        <v>4</v>
      </c>
      <c r="M6" s="118">
        <f>'NEPA Assignment'!E25</f>
        <v>2</v>
      </c>
      <c r="N6" s="118">
        <f>'NEPA Assignment'!E31</f>
        <v>0</v>
      </c>
      <c r="O6" s="118">
        <f>'NEPA Assignment'!E37</f>
        <v>0</v>
      </c>
      <c r="P6" s="118">
        <f>'NEPA Assignment'!E43</f>
        <v>1</v>
      </c>
      <c r="Q6" s="118">
        <f>'NEPA Assignment'!E49</f>
        <v>1</v>
      </c>
      <c r="R6" s="118">
        <f>'NEPA Assignment'!E54</f>
        <v>2</v>
      </c>
      <c r="S6" s="118">
        <f>'NEPA Assignment'!E62</f>
        <v>4</v>
      </c>
      <c r="T6" s="25"/>
      <c r="U6" s="119">
        <f t="shared" si="0"/>
        <v>14</v>
      </c>
    </row>
    <row r="7" spans="1:21" x14ac:dyDescent="0.2">
      <c r="A7" s="89" t="str">
        <f>'Performance Measures'!B1</f>
        <v>NEPA Introductory Performance Measures</v>
      </c>
      <c r="B7" s="90" t="str">
        <f>'Performance Measures'!B2</f>
        <v>7/1/19-6/30/20</v>
      </c>
      <c r="C7" s="90" t="str">
        <f>'Performance Measures'!B3</f>
        <v>Not-Applicable</v>
      </c>
      <c r="D7" s="90" t="str">
        <f>'Performance Measures'!B4</f>
        <v>CBT</v>
      </c>
      <c r="E7" s="90" t="str">
        <f>'Performance Measures'!B5</f>
        <v>FDOT</v>
      </c>
      <c r="F7" s="90" t="str">
        <f>'Performance Measures'!B6</f>
        <v>Not-Applicable</v>
      </c>
      <c r="G7" s="89">
        <f>'Performance Measures'!E87</f>
        <v>27</v>
      </c>
      <c r="H7" s="89">
        <f>'Performance Measures'!E88</f>
        <v>0</v>
      </c>
      <c r="I7" s="89">
        <f>'Performance Measures'!E89</f>
        <v>2</v>
      </c>
      <c r="K7" s="118">
        <f>'Performance Measures'!E12</f>
        <v>0</v>
      </c>
      <c r="L7" s="118">
        <f>'Performance Measures'!E19</f>
        <v>2</v>
      </c>
      <c r="M7" s="118">
        <f>'Performance Measures'!E25</f>
        <v>1</v>
      </c>
      <c r="N7" s="118">
        <f>'Performance Measures'!E31</f>
        <v>0</v>
      </c>
      <c r="O7" s="118">
        <f>'Performance Measures'!E37</f>
        <v>1</v>
      </c>
      <c r="P7" s="118">
        <f>'Performance Measures'!E47</f>
        <v>7</v>
      </c>
      <c r="Q7" s="118">
        <f>'Performance Measures'!E53</f>
        <v>4</v>
      </c>
      <c r="R7" s="118">
        <f>'Performance Measures'!E58</f>
        <v>0</v>
      </c>
      <c r="S7" s="118">
        <f>'Performance Measures'!E73</f>
        <v>12</v>
      </c>
      <c r="T7" s="25"/>
      <c r="U7" s="119">
        <f t="shared" si="0"/>
        <v>27</v>
      </c>
    </row>
    <row r="8" spans="1:21" x14ac:dyDescent="0.2">
      <c r="A8" s="89" t="str">
        <f>'NEPA Proj - Record File'!B1</f>
        <v>NEPA Project Files and Records Management</v>
      </c>
      <c r="B8" s="90" t="str">
        <f>'NEPA Proj - Record File'!B2</f>
        <v>7/1/19-6/30/20</v>
      </c>
      <c r="C8" s="90" t="str">
        <f>'NEPA Proj - Record File'!B3</f>
        <v>Not-Applicable</v>
      </c>
      <c r="D8" s="90" t="str">
        <f>'NEPA Proj - Record File'!B4</f>
        <v>CBT</v>
      </c>
      <c r="E8" s="90" t="str">
        <f>'NEPA Proj - Record File'!B5</f>
        <v>FDOT</v>
      </c>
      <c r="F8" s="90" t="str">
        <f>'NEPA Proj - Record File'!B6</f>
        <v>Not-Applicable</v>
      </c>
      <c r="G8" s="89">
        <f>'NEPA Proj - Record File'!E75</f>
        <v>9</v>
      </c>
      <c r="H8" s="89">
        <f>'NEPA Proj - Record File'!E76</f>
        <v>0</v>
      </c>
      <c r="I8" s="89">
        <f>'NEPA Proj - Record File'!E77</f>
        <v>3</v>
      </c>
      <c r="K8" s="34">
        <f>'NEPA Proj - Record File'!E12</f>
        <v>0</v>
      </c>
      <c r="L8" s="34">
        <f>'NEPA Proj - Record File'!E19</f>
        <v>3</v>
      </c>
      <c r="M8" s="34">
        <f>'NEPA Proj - Record File'!E25</f>
        <v>1</v>
      </c>
      <c r="N8" s="34">
        <f>'NEPA Proj - Record File'!E31</f>
        <v>0</v>
      </c>
      <c r="O8" s="34">
        <f>'NEPA Proj - Record File'!E37</f>
        <v>0</v>
      </c>
      <c r="P8" s="34">
        <f>'NEPA Proj - Record File'!E43</f>
        <v>1</v>
      </c>
      <c r="Q8" s="34">
        <f>'NEPA Proj - Record File'!E49</f>
        <v>1</v>
      </c>
      <c r="R8" s="34">
        <f>'NEPA Proj - Record File'!E55</f>
        <v>0</v>
      </c>
      <c r="S8" s="34">
        <f>'NEPA Proj - Record File'!E62</f>
        <v>3</v>
      </c>
      <c r="T8" s="25"/>
      <c r="U8" s="119">
        <f t="shared" ref="U8:U56" si="1">SUM(K8:S8)</f>
        <v>9</v>
      </c>
    </row>
    <row r="9" spans="1:21" x14ac:dyDescent="0.2">
      <c r="A9" s="89" t="str">
        <f>'NEPA OEM Self Assessment'!B1</f>
        <v>NEPA OEM Self Assessment</v>
      </c>
      <c r="B9" s="90" t="str">
        <f>'NEPA OEM Self Assessment'!B2</f>
        <v>7/1/19-6/30/20</v>
      </c>
      <c r="C9" s="90" t="str">
        <f>'NEPA OEM Self Assessment'!B3</f>
        <v>Not-Applicable</v>
      </c>
      <c r="D9" s="90" t="str">
        <f>'NEPA OEM Self Assessment'!B4</f>
        <v>CBT</v>
      </c>
      <c r="E9" s="90" t="str">
        <f>'NEPA OEM Self Assessment'!B5</f>
        <v>FDOT</v>
      </c>
      <c r="F9" s="90" t="str">
        <f>'NEPA OEM Self Assessment'!B6</f>
        <v>Not-Applicable</v>
      </c>
      <c r="G9" s="89">
        <f>'NEPA OEM Self Assessment'!E85</f>
        <v>13</v>
      </c>
      <c r="H9" s="89">
        <f>'NEPA OEM Self Assessment'!E86</f>
        <v>0</v>
      </c>
      <c r="I9" s="89">
        <f>'NEPA OEM Self Assessment'!E87</f>
        <v>12</v>
      </c>
      <c r="K9" s="34">
        <f>'NEPA OEM Self Assessment'!E12</f>
        <v>0</v>
      </c>
      <c r="L9" s="34">
        <f>'NEPA OEM Self Assessment'!E18</f>
        <v>2</v>
      </c>
      <c r="M9" s="34">
        <f>'NEPA OEM Self Assessment'!E24</f>
        <v>0</v>
      </c>
      <c r="N9" s="34">
        <f>'NEPA OEM Self Assessment'!E30</f>
        <v>0</v>
      </c>
      <c r="O9" s="34">
        <f>'NEPA OEM Self Assessment'!E36</f>
        <v>0</v>
      </c>
      <c r="P9" s="34">
        <f>'NEPA OEM Self Assessment'!E44</f>
        <v>5</v>
      </c>
      <c r="Q9" s="34">
        <f>'NEPA OEM Self Assessment'!E50</f>
        <v>2</v>
      </c>
      <c r="R9" s="34">
        <f>'NEPA OEM Self Assessment'!E55</f>
        <v>0</v>
      </c>
      <c r="S9" s="34">
        <f>'NEPA OEM Self Assessment'!E62</f>
        <v>4</v>
      </c>
      <c r="T9" s="25"/>
      <c r="U9" s="119">
        <f>SUM(K9:S9)</f>
        <v>13</v>
      </c>
    </row>
    <row r="10" spans="1:21" x14ac:dyDescent="0.2">
      <c r="A10" s="46" t="str">
        <f>'NEPA Findings'!B1</f>
        <v>NEPA Introductory-Finding of No Significant Impact</v>
      </c>
      <c r="B10" s="47" t="str">
        <f>'NEPA Findings'!B2</f>
        <v>7/1/19-6/30/20</v>
      </c>
      <c r="C10" s="46" t="str">
        <f>'NEPA Findings'!B3</f>
        <v>Not-Applicable</v>
      </c>
      <c r="D10" s="46" t="str">
        <f>'NEPA Findings'!B4</f>
        <v>CBT</v>
      </c>
      <c r="E10" s="46" t="str">
        <f>'NEPA Findings'!B5</f>
        <v>FDOT</v>
      </c>
      <c r="F10" s="46" t="str">
        <f>'NEPA Findings'!B6</f>
        <v>Not-Applicable</v>
      </c>
      <c r="G10" s="46">
        <f>'NEPA Findings'!E74</f>
        <v>9</v>
      </c>
      <c r="H10" s="46">
        <f>'NEPA Findings'!F74</f>
        <v>0</v>
      </c>
      <c r="I10" s="46">
        <f>'NEPA Findings'!G74</f>
        <v>0</v>
      </c>
      <c r="K10" s="31">
        <f>'NEPA Findings'!E12</f>
        <v>1</v>
      </c>
      <c r="L10" s="31">
        <f>'NEPA Findings'!E18</f>
        <v>2</v>
      </c>
      <c r="M10" s="31">
        <f>'NEPA Findings'!E24</f>
        <v>1</v>
      </c>
      <c r="N10" s="31">
        <f>'NEPA Findings'!E30</f>
        <v>0</v>
      </c>
      <c r="O10" s="31">
        <f>'NEPA Findings'!E36</f>
        <v>0</v>
      </c>
      <c r="P10" s="31">
        <f>'NEPA Findings'!E42</f>
        <v>0</v>
      </c>
      <c r="Q10" s="31">
        <f>'NEPA Findings'!E48</f>
        <v>2</v>
      </c>
      <c r="R10" s="31">
        <f>'NEPA Findings'!E54</f>
        <v>0</v>
      </c>
      <c r="S10" s="31">
        <f>'NEPA Findings'!E60</f>
        <v>3</v>
      </c>
      <c r="T10" s="25"/>
      <c r="U10" s="51">
        <f t="shared" si="1"/>
        <v>9</v>
      </c>
    </row>
    <row r="11" spans="1:21" x14ac:dyDescent="0.2">
      <c r="A11" s="121" t="str">
        <f>'Self Assessment Kick-Off'!B1</f>
        <v>Self Assessment Kick-Off</v>
      </c>
      <c r="B11" s="122" t="str">
        <f>'Self Assessment Kick-Off'!B2</f>
        <v>7/1/19-6/30/20</v>
      </c>
      <c r="C11" s="122" t="str">
        <f>'Self Assessment Kick-Off'!B3</f>
        <v>Not-Applicable</v>
      </c>
      <c r="D11" s="122" t="str">
        <f>'Self Assessment Kick-Off'!B4</f>
        <v>Recorded Webinar</v>
      </c>
      <c r="E11" s="122" t="str">
        <f>'Self Assessment Kick-Off'!B5</f>
        <v>FDOT</v>
      </c>
      <c r="F11" s="133" t="str">
        <f>'Self Assessment Kick-Off'!B6</f>
        <v>Not-Applicable</v>
      </c>
      <c r="G11" s="121">
        <f>'Self Assessment Kick-Off'!E83</f>
        <v>0</v>
      </c>
      <c r="H11" s="121">
        <f>'Self Assessment Kick-Off'!F83</f>
        <v>0</v>
      </c>
      <c r="I11" s="121">
        <f>'Self Assessment Kick-Off'!G83</f>
        <v>0</v>
      </c>
      <c r="K11" s="124">
        <f>'Self Assessment Kick-Off'!E13</f>
        <v>0</v>
      </c>
      <c r="L11" s="124">
        <f>'Self Assessment Kick-Off'!E20</f>
        <v>0</v>
      </c>
      <c r="M11" s="124">
        <f>'Self Assessment Kick-Off'!E27</f>
        <v>0</v>
      </c>
      <c r="N11" s="124">
        <f>'Self Assessment Kick-Off'!E34</f>
        <v>0</v>
      </c>
      <c r="O11" s="124">
        <f>'Self Assessment Kick-Off'!E41</f>
        <v>0</v>
      </c>
      <c r="P11" s="124">
        <f>'Self Assessment Kick-Off'!E48</f>
        <v>0</v>
      </c>
      <c r="Q11" s="124">
        <f>'Self Assessment Kick-Off'!E55</f>
        <v>0</v>
      </c>
      <c r="R11" s="124">
        <f>'Self Assessment Kick-Off'!E62</f>
        <v>0</v>
      </c>
      <c r="S11" s="124">
        <f>'Self Assessment Kick-Off'!E69</f>
        <v>0</v>
      </c>
      <c r="T11" s="25"/>
      <c r="U11" s="128">
        <f t="shared" ref="U11:U13" si="2">SUM(K11:S11)</f>
        <v>0</v>
      </c>
    </row>
    <row r="12" spans="1:21" x14ac:dyDescent="0.2">
      <c r="A12" s="121" t="str">
        <f>'Section 106 Programmatic'!B1</f>
        <v>Section 106 Programmatic Agreement 2018 Annual Report</v>
      </c>
      <c r="B12" s="122" t="str">
        <f>'Section 106 Programmatic'!B2</f>
        <v>7/1/19-6/30/20</v>
      </c>
      <c r="C12" s="122" t="str">
        <f>'Section 106 Programmatic'!B3</f>
        <v>Not-Applicable</v>
      </c>
      <c r="D12" s="122" t="str">
        <f>'Section 106 Programmatic'!B4</f>
        <v>Recorded Webinar</v>
      </c>
      <c r="E12" s="122" t="str">
        <f>'Section 106 Programmatic'!B5</f>
        <v>FDOT</v>
      </c>
      <c r="F12" s="122" t="str">
        <f>'Section 106 Programmatic'!B6</f>
        <v>Not-Applicable</v>
      </c>
      <c r="G12" s="121">
        <f>'Section 106 Programmatic'!E84</f>
        <v>0</v>
      </c>
      <c r="H12" s="121">
        <f>'Section 106 Programmatic'!F84</f>
        <v>0</v>
      </c>
      <c r="I12" s="121">
        <f>'Section 106 Programmatic'!G84</f>
        <v>0</v>
      </c>
      <c r="K12" s="124">
        <f>'Section 106 Programmatic'!E13</f>
        <v>0</v>
      </c>
      <c r="L12" s="124">
        <f>'Section 106 Programmatic'!E20</f>
        <v>0</v>
      </c>
      <c r="M12" s="124">
        <f>'Section 106 Programmatic'!E27</f>
        <v>0</v>
      </c>
      <c r="N12" s="124">
        <f>'Section 106 Programmatic'!E34</f>
        <v>0</v>
      </c>
      <c r="O12" s="124">
        <f>'Section 106 Programmatic'!E41</f>
        <v>0</v>
      </c>
      <c r="P12" s="124">
        <f>'Section 106 Programmatic'!E48</f>
        <v>0</v>
      </c>
      <c r="Q12" s="124">
        <f>'Section 106 Programmatic'!E54</f>
        <v>0</v>
      </c>
      <c r="R12" s="124">
        <f>'Section 106 Programmatic'!E61</f>
        <v>0</v>
      </c>
      <c r="S12" s="124">
        <f>'Section 106 Programmatic'!E68</f>
        <v>0</v>
      </c>
      <c r="T12" s="25"/>
      <c r="U12" s="128">
        <f t="shared" si="2"/>
        <v>0</v>
      </c>
    </row>
    <row r="13" spans="1:21" x14ac:dyDescent="0.2">
      <c r="A13" s="121" t="str">
        <f>'NEPA Environ Doc Review'!B1</f>
        <v>NEPA Environmental Document Review and Approval Process</v>
      </c>
      <c r="B13" s="122" t="str">
        <f>'NEPA Environ Doc Review'!B2</f>
        <v>7/1/19-6/30/20</v>
      </c>
      <c r="C13" s="121" t="str">
        <f>'NEPA Environ Doc Review'!B3</f>
        <v>Not-Applicable</v>
      </c>
      <c r="D13" s="121" t="str">
        <f>'NEPA Environ Doc Review'!B4</f>
        <v>Recorded Webinar</v>
      </c>
      <c r="E13" s="121" t="str">
        <f>'NEPA Environ Doc Review'!B5</f>
        <v>FDOT</v>
      </c>
      <c r="F13" s="121" t="str">
        <f>'NEPA Environ Doc Review'!B6</f>
        <v>Not-Applicable</v>
      </c>
      <c r="G13" s="121">
        <f>'NEPA Environ Doc Review'!E83</f>
        <v>0</v>
      </c>
      <c r="H13" s="121">
        <f>'NEPA Environ Doc Review'!E84</f>
        <v>0</v>
      </c>
      <c r="I13" s="121">
        <f>'NEPA Environ Doc Review'!F84</f>
        <v>0</v>
      </c>
      <c r="K13" s="124">
        <f>'NEPA Environ Doc Review'!E13</f>
        <v>0</v>
      </c>
      <c r="L13" s="124">
        <f>'NEPA Environ Doc Review'!E21</f>
        <v>0</v>
      </c>
      <c r="M13" s="124">
        <f>'NEPA Environ Doc Review'!E29</f>
        <v>0</v>
      </c>
      <c r="N13" s="124">
        <f>'NEPA Environ Doc Review'!E36</f>
        <v>0</v>
      </c>
      <c r="O13" s="124">
        <f>'NEPA Environ Doc Review'!E43</f>
        <v>0</v>
      </c>
      <c r="P13" s="124">
        <f>'NEPA Environ Doc Review'!E50</f>
        <v>0</v>
      </c>
      <c r="Q13" s="124">
        <f>'NEPA Environ Doc Review'!E56</f>
        <v>0</v>
      </c>
      <c r="R13" s="124">
        <f>'NEPA Environ Doc Review'!E62</f>
        <v>0</v>
      </c>
      <c r="S13" s="124">
        <f>'NEPA Environ Doc Review'!E69</f>
        <v>0</v>
      </c>
      <c r="T13" s="25"/>
      <c r="U13" s="128">
        <f t="shared" si="2"/>
        <v>0</v>
      </c>
    </row>
    <row r="14" spans="1:21" x14ac:dyDescent="0.2">
      <c r="A14" s="134" t="s">
        <v>806</v>
      </c>
      <c r="B14" s="47"/>
      <c r="C14" s="46"/>
      <c r="D14" s="46"/>
      <c r="E14" s="46"/>
      <c r="F14" s="46"/>
      <c r="G14" s="46"/>
      <c r="H14" s="46"/>
      <c r="I14" s="46"/>
      <c r="K14" s="31"/>
      <c r="L14" s="31"/>
      <c r="M14" s="31"/>
      <c r="N14" s="31"/>
      <c r="O14" s="31"/>
      <c r="P14" s="31"/>
      <c r="Q14" s="31"/>
      <c r="R14" s="31"/>
      <c r="S14" s="31"/>
      <c r="T14" s="25"/>
      <c r="U14" s="51">
        <f t="shared" si="1"/>
        <v>0</v>
      </c>
    </row>
    <row r="15" spans="1:21" x14ac:dyDescent="0.2">
      <c r="A15" s="46"/>
      <c r="B15" s="47"/>
      <c r="C15" s="46"/>
      <c r="D15" s="46"/>
      <c r="E15" s="46"/>
      <c r="F15" s="46"/>
      <c r="G15" s="46"/>
      <c r="H15" s="46"/>
      <c r="I15" s="46"/>
      <c r="K15" s="31"/>
      <c r="L15" s="31"/>
      <c r="M15" s="31"/>
      <c r="N15" s="31"/>
      <c r="O15" s="31"/>
      <c r="P15" s="31"/>
      <c r="Q15" s="31"/>
      <c r="R15" s="31"/>
      <c r="S15" s="31"/>
      <c r="T15" s="25"/>
      <c r="U15" s="51">
        <f t="shared" si="1"/>
        <v>0</v>
      </c>
    </row>
    <row r="16" spans="1:21" x14ac:dyDescent="0.2">
      <c r="A16" s="46"/>
      <c r="B16" s="47"/>
      <c r="C16" s="46"/>
      <c r="D16" s="46"/>
      <c r="E16" s="46"/>
      <c r="F16" s="46"/>
      <c r="G16" s="46"/>
      <c r="H16" s="46"/>
      <c r="I16" s="46"/>
      <c r="K16" s="31"/>
      <c r="L16" s="31"/>
      <c r="M16" s="31"/>
      <c r="N16" s="31"/>
      <c r="O16" s="31"/>
      <c r="P16" s="31"/>
      <c r="Q16" s="31"/>
      <c r="R16" s="31"/>
      <c r="S16" s="31"/>
      <c r="T16" s="25"/>
      <c r="U16" s="51">
        <f t="shared" si="1"/>
        <v>0</v>
      </c>
    </row>
    <row r="17" spans="1:21" x14ac:dyDescent="0.2">
      <c r="A17" s="46"/>
      <c r="B17" s="47"/>
      <c r="C17" s="46"/>
      <c r="D17" s="46"/>
      <c r="E17" s="46"/>
      <c r="F17" s="46"/>
      <c r="G17" s="46"/>
      <c r="H17" s="46"/>
      <c r="I17" s="46"/>
      <c r="K17" s="31"/>
      <c r="L17" s="31"/>
      <c r="M17" s="31"/>
      <c r="N17" s="31"/>
      <c r="O17" s="31"/>
      <c r="P17" s="31"/>
      <c r="Q17" s="31"/>
      <c r="R17" s="31"/>
      <c r="S17" s="31"/>
      <c r="T17" s="25"/>
      <c r="U17" s="51">
        <f t="shared" si="1"/>
        <v>0</v>
      </c>
    </row>
    <row r="18" spans="1:21" x14ac:dyDescent="0.2">
      <c r="A18" s="46"/>
      <c r="B18" s="47"/>
      <c r="C18" s="46"/>
      <c r="D18" s="46"/>
      <c r="E18" s="46"/>
      <c r="F18" s="46"/>
      <c r="G18" s="46"/>
      <c r="H18" s="46"/>
      <c r="I18" s="46"/>
      <c r="K18" s="31"/>
      <c r="L18" s="31"/>
      <c r="M18" s="31"/>
      <c r="N18" s="31"/>
      <c r="O18" s="31"/>
      <c r="P18" s="31"/>
      <c r="Q18" s="31"/>
      <c r="R18" s="31"/>
      <c r="S18" s="31"/>
      <c r="T18" s="25"/>
      <c r="U18" s="51">
        <f t="shared" si="1"/>
        <v>0</v>
      </c>
    </row>
    <row r="19" spans="1:21" x14ac:dyDescent="0.2">
      <c r="A19" s="46"/>
      <c r="B19" s="47"/>
      <c r="C19" s="46"/>
      <c r="D19" s="46"/>
      <c r="E19" s="46"/>
      <c r="F19" s="46"/>
      <c r="G19" s="46"/>
      <c r="H19" s="46"/>
      <c r="I19" s="46"/>
      <c r="K19" s="31"/>
      <c r="L19" s="31"/>
      <c r="M19" s="31"/>
      <c r="N19" s="31"/>
      <c r="O19" s="31"/>
      <c r="P19" s="31"/>
      <c r="Q19" s="31"/>
      <c r="R19" s="31"/>
      <c r="S19" s="31"/>
      <c r="T19" s="25"/>
      <c r="U19" s="51">
        <f t="shared" si="1"/>
        <v>0</v>
      </c>
    </row>
    <row r="20" spans="1:21" x14ac:dyDescent="0.2">
      <c r="A20" s="46"/>
      <c r="B20" s="47"/>
      <c r="C20" s="46"/>
      <c r="D20" s="46"/>
      <c r="E20" s="46"/>
      <c r="F20" s="46"/>
      <c r="G20" s="46"/>
      <c r="H20" s="46"/>
      <c r="I20" s="46"/>
      <c r="K20" s="31"/>
      <c r="L20" s="31"/>
      <c r="M20" s="31"/>
      <c r="N20" s="31"/>
      <c r="O20" s="31"/>
      <c r="P20" s="31"/>
      <c r="Q20" s="31"/>
      <c r="R20" s="31"/>
      <c r="S20" s="31"/>
      <c r="T20" s="25"/>
      <c r="U20" s="51">
        <f t="shared" si="1"/>
        <v>0</v>
      </c>
    </row>
    <row r="21" spans="1:21" x14ac:dyDescent="0.2">
      <c r="A21" s="46"/>
      <c r="B21" s="47"/>
      <c r="C21" s="46"/>
      <c r="D21" s="46"/>
      <c r="E21" s="46"/>
      <c r="F21" s="46"/>
      <c r="G21" s="46"/>
      <c r="H21" s="46"/>
      <c r="I21" s="46"/>
      <c r="K21" s="31"/>
      <c r="L21" s="31"/>
      <c r="M21" s="31"/>
      <c r="N21" s="31"/>
      <c r="O21" s="31"/>
      <c r="P21" s="31"/>
      <c r="Q21" s="31"/>
      <c r="R21" s="31"/>
      <c r="S21" s="31"/>
      <c r="T21" s="25"/>
      <c r="U21" s="51">
        <f t="shared" si="1"/>
        <v>0</v>
      </c>
    </row>
    <row r="22" spans="1:21" x14ac:dyDescent="0.2">
      <c r="A22" s="46"/>
      <c r="B22" s="47"/>
      <c r="C22" s="46"/>
      <c r="D22" s="46"/>
      <c r="E22" s="46"/>
      <c r="F22" s="46"/>
      <c r="G22" s="46"/>
      <c r="H22" s="46"/>
      <c r="I22" s="46"/>
      <c r="K22" s="31"/>
      <c r="L22" s="31"/>
      <c r="M22" s="31"/>
      <c r="N22" s="31"/>
      <c r="O22" s="31"/>
      <c r="P22" s="31"/>
      <c r="Q22" s="31"/>
      <c r="R22" s="31"/>
      <c r="S22" s="31"/>
      <c r="T22" s="25"/>
      <c r="U22" s="51">
        <f t="shared" si="1"/>
        <v>0</v>
      </c>
    </row>
    <row r="23" spans="1:21" x14ac:dyDescent="0.2">
      <c r="A23" s="46"/>
      <c r="B23" s="47"/>
      <c r="C23" s="46"/>
      <c r="D23" s="46"/>
      <c r="E23" s="46"/>
      <c r="F23" s="46"/>
      <c r="G23" s="46"/>
      <c r="H23" s="46"/>
      <c r="I23" s="46"/>
      <c r="K23" s="31"/>
      <c r="L23" s="31"/>
      <c r="M23" s="31"/>
      <c r="N23" s="31"/>
      <c r="O23" s="31"/>
      <c r="P23" s="31"/>
      <c r="Q23" s="31"/>
      <c r="R23" s="31"/>
      <c r="S23" s="31"/>
      <c r="T23" s="25"/>
      <c r="U23" s="51">
        <f t="shared" si="1"/>
        <v>0</v>
      </c>
    </row>
    <row r="24" spans="1:21" x14ac:dyDescent="0.2">
      <c r="A24" s="46"/>
      <c r="B24" s="47"/>
      <c r="C24" s="46"/>
      <c r="D24" s="46"/>
      <c r="E24" s="46"/>
      <c r="F24" s="46"/>
      <c r="G24" s="46"/>
      <c r="H24" s="46"/>
      <c r="I24" s="46"/>
      <c r="K24" s="31"/>
      <c r="L24" s="31"/>
      <c r="M24" s="31"/>
      <c r="N24" s="31"/>
      <c r="O24" s="31"/>
      <c r="P24" s="31"/>
      <c r="Q24" s="31"/>
      <c r="R24" s="31"/>
      <c r="S24" s="31"/>
      <c r="T24" s="25"/>
      <c r="U24" s="51">
        <f t="shared" si="1"/>
        <v>0</v>
      </c>
    </row>
    <row r="25" spans="1:21" x14ac:dyDescent="0.2">
      <c r="A25" s="46"/>
      <c r="B25" s="47"/>
      <c r="C25" s="46"/>
      <c r="D25" s="46"/>
      <c r="E25" s="46"/>
      <c r="F25" s="46"/>
      <c r="G25" s="46"/>
      <c r="H25" s="46"/>
      <c r="I25" s="46"/>
      <c r="K25" s="31"/>
      <c r="L25" s="31"/>
      <c r="M25" s="31"/>
      <c r="N25" s="31"/>
      <c r="O25" s="31"/>
      <c r="P25" s="31"/>
      <c r="Q25" s="31"/>
      <c r="R25" s="31"/>
      <c r="S25" s="31"/>
      <c r="T25" s="25"/>
      <c r="U25" s="51">
        <f t="shared" si="1"/>
        <v>0</v>
      </c>
    </row>
    <row r="26" spans="1:21" x14ac:dyDescent="0.2">
      <c r="A26" s="46"/>
      <c r="B26" s="47"/>
      <c r="C26" s="46"/>
      <c r="D26" s="46"/>
      <c r="E26" s="46"/>
      <c r="F26" s="46"/>
      <c r="G26" s="46"/>
      <c r="H26" s="46"/>
      <c r="I26" s="46"/>
      <c r="K26" s="31"/>
      <c r="L26" s="31"/>
      <c r="M26" s="31"/>
      <c r="N26" s="31"/>
      <c r="O26" s="31"/>
      <c r="P26" s="31"/>
      <c r="Q26" s="31"/>
      <c r="R26" s="31"/>
      <c r="S26" s="31"/>
      <c r="T26" s="25"/>
      <c r="U26" s="51">
        <f t="shared" si="1"/>
        <v>0</v>
      </c>
    </row>
    <row r="27" spans="1:21" x14ac:dyDescent="0.2">
      <c r="A27" s="46"/>
      <c r="B27" s="47"/>
      <c r="C27" s="46"/>
      <c r="D27" s="46"/>
      <c r="E27" s="46"/>
      <c r="F27" s="46"/>
      <c r="G27" s="46"/>
      <c r="H27" s="46"/>
      <c r="I27" s="46"/>
      <c r="K27" s="31"/>
      <c r="L27" s="31"/>
      <c r="M27" s="31"/>
      <c r="N27" s="31"/>
      <c r="O27" s="31"/>
      <c r="P27" s="31"/>
      <c r="Q27" s="31"/>
      <c r="R27" s="31"/>
      <c r="S27" s="31"/>
      <c r="T27" s="25"/>
      <c r="U27" s="51">
        <f t="shared" si="1"/>
        <v>0</v>
      </c>
    </row>
    <row r="28" spans="1:21" x14ac:dyDescent="0.2">
      <c r="A28" s="46"/>
      <c r="B28" s="47"/>
      <c r="C28" s="46"/>
      <c r="D28" s="46"/>
      <c r="E28" s="46"/>
      <c r="F28" s="46"/>
      <c r="G28" s="46"/>
      <c r="H28" s="46"/>
      <c r="I28" s="46"/>
      <c r="K28" s="31"/>
      <c r="L28" s="31"/>
      <c r="M28" s="31"/>
      <c r="N28" s="31"/>
      <c r="O28" s="31"/>
      <c r="P28" s="31"/>
      <c r="Q28" s="31"/>
      <c r="R28" s="31"/>
      <c r="S28" s="31"/>
      <c r="T28" s="25"/>
      <c r="U28" s="51">
        <f t="shared" si="1"/>
        <v>0</v>
      </c>
    </row>
    <row r="29" spans="1:21" x14ac:dyDescent="0.2">
      <c r="A29" s="46"/>
      <c r="B29" s="47"/>
      <c r="C29" s="46"/>
      <c r="D29" s="46"/>
      <c r="E29" s="46"/>
      <c r="F29" s="46"/>
      <c r="G29" s="46"/>
      <c r="H29" s="46"/>
      <c r="I29" s="46"/>
      <c r="K29" s="31"/>
      <c r="L29" s="31"/>
      <c r="M29" s="31"/>
      <c r="N29" s="31"/>
      <c r="O29" s="31"/>
      <c r="P29" s="31"/>
      <c r="Q29" s="31"/>
      <c r="R29" s="31"/>
      <c r="S29" s="31"/>
      <c r="T29" s="25"/>
      <c r="U29" s="51">
        <f t="shared" si="1"/>
        <v>0</v>
      </c>
    </row>
    <row r="30" spans="1:21" x14ac:dyDescent="0.2">
      <c r="A30" s="46"/>
      <c r="B30" s="47"/>
      <c r="C30" s="46"/>
      <c r="D30" s="46"/>
      <c r="E30" s="46"/>
      <c r="F30" s="46"/>
      <c r="G30" s="46"/>
      <c r="H30" s="46"/>
      <c r="I30" s="46"/>
      <c r="K30" s="31"/>
      <c r="L30" s="31"/>
      <c r="M30" s="31"/>
      <c r="N30" s="31"/>
      <c r="O30" s="31"/>
      <c r="P30" s="31"/>
      <c r="Q30" s="31"/>
      <c r="R30" s="31"/>
      <c r="S30" s="31"/>
      <c r="T30" s="25"/>
      <c r="U30" s="51">
        <f t="shared" si="1"/>
        <v>0</v>
      </c>
    </row>
    <row r="31" spans="1:21" x14ac:dyDescent="0.2">
      <c r="A31" s="46"/>
      <c r="B31" s="47"/>
      <c r="C31" s="46"/>
      <c r="D31" s="46"/>
      <c r="E31" s="46"/>
      <c r="F31" s="46"/>
      <c r="G31" s="46"/>
      <c r="H31" s="46"/>
      <c r="I31" s="46"/>
      <c r="K31" s="31"/>
      <c r="L31" s="31"/>
      <c r="M31" s="31"/>
      <c r="N31" s="31"/>
      <c r="O31" s="31"/>
      <c r="P31" s="31"/>
      <c r="Q31" s="31"/>
      <c r="R31" s="31"/>
      <c r="S31" s="31"/>
      <c r="T31" s="25"/>
      <c r="U31" s="51">
        <f t="shared" si="1"/>
        <v>0</v>
      </c>
    </row>
    <row r="32" spans="1:21" x14ac:dyDescent="0.2">
      <c r="A32" s="46"/>
      <c r="B32" s="47"/>
      <c r="C32" s="46"/>
      <c r="D32" s="46"/>
      <c r="E32" s="46"/>
      <c r="F32" s="46"/>
      <c r="G32" s="46"/>
      <c r="H32" s="46"/>
      <c r="I32" s="46"/>
      <c r="K32" s="31"/>
      <c r="L32" s="31"/>
      <c r="M32" s="31"/>
      <c r="N32" s="31"/>
      <c r="O32" s="31"/>
      <c r="P32" s="31"/>
      <c r="Q32" s="31"/>
      <c r="R32" s="31"/>
      <c r="S32" s="31"/>
      <c r="T32" s="25"/>
      <c r="U32" s="51">
        <f t="shared" si="1"/>
        <v>0</v>
      </c>
    </row>
    <row r="33" spans="1:21" x14ac:dyDescent="0.2">
      <c r="A33" s="46"/>
      <c r="B33" s="47"/>
      <c r="C33" s="46"/>
      <c r="D33" s="46"/>
      <c r="E33" s="46"/>
      <c r="F33" s="46"/>
      <c r="G33" s="46"/>
      <c r="H33" s="46"/>
      <c r="I33" s="46"/>
      <c r="K33" s="31"/>
      <c r="L33" s="31"/>
      <c r="M33" s="31"/>
      <c r="N33" s="31"/>
      <c r="O33" s="31"/>
      <c r="P33" s="31"/>
      <c r="Q33" s="31"/>
      <c r="R33" s="31"/>
      <c r="S33" s="31"/>
      <c r="T33" s="25"/>
      <c r="U33" s="51">
        <f t="shared" si="1"/>
        <v>0</v>
      </c>
    </row>
    <row r="34" spans="1:21" x14ac:dyDescent="0.2">
      <c r="A34" s="46"/>
      <c r="B34" s="47"/>
      <c r="C34" s="46"/>
      <c r="D34" s="46"/>
      <c r="E34" s="46"/>
      <c r="F34" s="46"/>
      <c r="G34" s="46"/>
      <c r="H34" s="46"/>
      <c r="I34" s="46"/>
      <c r="K34" s="31"/>
      <c r="L34" s="31"/>
      <c r="M34" s="31"/>
      <c r="N34" s="31"/>
      <c r="O34" s="31"/>
      <c r="P34" s="31"/>
      <c r="Q34" s="31"/>
      <c r="R34" s="31"/>
      <c r="S34" s="31"/>
      <c r="T34" s="25"/>
      <c r="U34" s="51">
        <f t="shared" si="1"/>
        <v>0</v>
      </c>
    </row>
    <row r="35" spans="1:21" x14ac:dyDescent="0.2">
      <c r="A35" s="46"/>
      <c r="B35" s="47"/>
      <c r="C35" s="46"/>
      <c r="D35" s="46"/>
      <c r="E35" s="46"/>
      <c r="F35" s="46"/>
      <c r="G35" s="46"/>
      <c r="H35" s="46"/>
      <c r="I35" s="46"/>
      <c r="K35" s="31"/>
      <c r="L35" s="31"/>
      <c r="M35" s="31"/>
      <c r="N35" s="31"/>
      <c r="O35" s="31"/>
      <c r="P35" s="31"/>
      <c r="Q35" s="31"/>
      <c r="R35" s="31"/>
      <c r="S35" s="31"/>
      <c r="T35" s="25"/>
      <c r="U35" s="51">
        <f t="shared" si="1"/>
        <v>0</v>
      </c>
    </row>
    <row r="36" spans="1:21" x14ac:dyDescent="0.2">
      <c r="A36" s="46"/>
      <c r="B36" s="47"/>
      <c r="C36" s="46"/>
      <c r="D36" s="46"/>
      <c r="E36" s="46"/>
      <c r="F36" s="46"/>
      <c r="G36" s="46"/>
      <c r="H36" s="46"/>
      <c r="I36" s="46"/>
      <c r="K36" s="31"/>
      <c r="L36" s="31"/>
      <c r="M36" s="31"/>
      <c r="N36" s="31"/>
      <c r="O36" s="31"/>
      <c r="P36" s="31"/>
      <c r="Q36" s="31"/>
      <c r="R36" s="31"/>
      <c r="S36" s="31"/>
      <c r="T36" s="25"/>
      <c r="U36" s="51">
        <f t="shared" si="1"/>
        <v>0</v>
      </c>
    </row>
    <row r="37" spans="1:21" x14ac:dyDescent="0.2">
      <c r="A37" s="46"/>
      <c r="B37" s="47"/>
      <c r="C37" s="46"/>
      <c r="D37" s="46"/>
      <c r="E37" s="46"/>
      <c r="F37" s="46"/>
      <c r="G37" s="46"/>
      <c r="H37" s="46"/>
      <c r="I37" s="46"/>
      <c r="K37" s="31"/>
      <c r="L37" s="31"/>
      <c r="M37" s="31"/>
      <c r="N37" s="31"/>
      <c r="O37" s="31"/>
      <c r="P37" s="31"/>
      <c r="Q37" s="31"/>
      <c r="R37" s="31"/>
      <c r="S37" s="31"/>
      <c r="T37" s="25"/>
      <c r="U37" s="51">
        <f t="shared" si="1"/>
        <v>0</v>
      </c>
    </row>
    <row r="38" spans="1:21" x14ac:dyDescent="0.2">
      <c r="A38" s="46"/>
      <c r="B38" s="47"/>
      <c r="C38" s="46"/>
      <c r="D38" s="46"/>
      <c r="E38" s="46"/>
      <c r="F38" s="46"/>
      <c r="G38" s="46"/>
      <c r="H38" s="46"/>
      <c r="I38" s="46"/>
      <c r="K38" s="31"/>
      <c r="L38" s="31"/>
      <c r="M38" s="31"/>
      <c r="N38" s="31"/>
      <c r="O38" s="31"/>
      <c r="P38" s="31"/>
      <c r="Q38" s="31"/>
      <c r="R38" s="31"/>
      <c r="S38" s="31"/>
      <c r="T38" s="25"/>
      <c r="U38" s="51">
        <f t="shared" si="1"/>
        <v>0</v>
      </c>
    </row>
    <row r="39" spans="1:21" x14ac:dyDescent="0.2">
      <c r="A39" s="46"/>
      <c r="B39" s="47"/>
      <c r="C39" s="46"/>
      <c r="D39" s="46"/>
      <c r="E39" s="46"/>
      <c r="F39" s="46"/>
      <c r="G39" s="46"/>
      <c r="H39" s="46"/>
      <c r="I39" s="46"/>
      <c r="K39" s="31"/>
      <c r="L39" s="31"/>
      <c r="M39" s="31"/>
      <c r="N39" s="31"/>
      <c r="O39" s="31"/>
      <c r="P39" s="31"/>
      <c r="Q39" s="31"/>
      <c r="R39" s="31"/>
      <c r="S39" s="31"/>
      <c r="T39" s="25"/>
      <c r="U39" s="51">
        <f t="shared" si="1"/>
        <v>0</v>
      </c>
    </row>
    <row r="40" spans="1:21" x14ac:dyDescent="0.2">
      <c r="A40" s="46"/>
      <c r="B40" s="47"/>
      <c r="C40" s="46"/>
      <c r="D40" s="46"/>
      <c r="E40" s="46"/>
      <c r="F40" s="46"/>
      <c r="G40" s="46"/>
      <c r="H40" s="46"/>
      <c r="I40" s="46"/>
      <c r="K40" s="31"/>
      <c r="L40" s="31"/>
      <c r="M40" s="31"/>
      <c r="N40" s="31"/>
      <c r="O40" s="31"/>
      <c r="P40" s="31"/>
      <c r="Q40" s="31"/>
      <c r="R40" s="31"/>
      <c r="S40" s="31"/>
      <c r="T40" s="25"/>
      <c r="U40" s="51">
        <f t="shared" si="1"/>
        <v>0</v>
      </c>
    </row>
    <row r="41" spans="1:21" x14ac:dyDescent="0.2">
      <c r="A41" s="46"/>
      <c r="B41" s="47"/>
      <c r="C41" s="46"/>
      <c r="D41" s="46"/>
      <c r="E41" s="46"/>
      <c r="F41" s="46"/>
      <c r="G41" s="46"/>
      <c r="H41" s="46"/>
      <c r="I41" s="46"/>
      <c r="K41" s="31"/>
      <c r="L41" s="31"/>
      <c r="M41" s="31"/>
      <c r="N41" s="31"/>
      <c r="O41" s="31"/>
      <c r="P41" s="31"/>
      <c r="Q41" s="31"/>
      <c r="R41" s="31"/>
      <c r="S41" s="31"/>
      <c r="T41" s="25"/>
      <c r="U41" s="51">
        <f t="shared" si="1"/>
        <v>0</v>
      </c>
    </row>
    <row r="42" spans="1:21" x14ac:dyDescent="0.2">
      <c r="A42" s="46"/>
      <c r="B42" s="47"/>
      <c r="C42" s="46"/>
      <c r="D42" s="46"/>
      <c r="E42" s="46"/>
      <c r="F42" s="46"/>
      <c r="G42" s="46"/>
      <c r="H42" s="46"/>
      <c r="I42" s="46"/>
      <c r="K42" s="31"/>
      <c r="L42" s="31"/>
      <c r="M42" s="31"/>
      <c r="N42" s="31"/>
      <c r="O42" s="31"/>
      <c r="P42" s="31"/>
      <c r="Q42" s="31"/>
      <c r="R42" s="31"/>
      <c r="S42" s="31"/>
      <c r="T42" s="25"/>
      <c r="U42" s="51">
        <f t="shared" si="1"/>
        <v>0</v>
      </c>
    </row>
    <row r="43" spans="1:21" x14ac:dyDescent="0.2">
      <c r="A43" s="46"/>
      <c r="B43" s="47"/>
      <c r="C43" s="46"/>
      <c r="D43" s="46"/>
      <c r="E43" s="46"/>
      <c r="F43" s="46"/>
      <c r="G43" s="46"/>
      <c r="H43" s="46"/>
      <c r="I43" s="46"/>
      <c r="K43" s="31"/>
      <c r="L43" s="31"/>
      <c r="M43" s="31"/>
      <c r="N43" s="31"/>
      <c r="O43" s="31"/>
      <c r="P43" s="31"/>
      <c r="Q43" s="31"/>
      <c r="R43" s="31"/>
      <c r="S43" s="31"/>
      <c r="T43" s="25"/>
      <c r="U43" s="51">
        <f t="shared" si="1"/>
        <v>0</v>
      </c>
    </row>
    <row r="44" spans="1:21" x14ac:dyDescent="0.2">
      <c r="A44" s="46"/>
      <c r="B44" s="47"/>
      <c r="C44" s="46"/>
      <c r="D44" s="46"/>
      <c r="E44" s="46"/>
      <c r="F44" s="46"/>
      <c r="G44" s="46"/>
      <c r="H44" s="46"/>
      <c r="I44" s="46"/>
      <c r="K44" s="31"/>
      <c r="L44" s="31"/>
      <c r="M44" s="31"/>
      <c r="N44" s="31"/>
      <c r="O44" s="31"/>
      <c r="P44" s="31"/>
      <c r="Q44" s="31"/>
      <c r="R44" s="31"/>
      <c r="S44" s="31"/>
      <c r="T44" s="25"/>
      <c r="U44" s="51">
        <f t="shared" si="1"/>
        <v>0</v>
      </c>
    </row>
    <row r="45" spans="1:21" x14ac:dyDescent="0.2">
      <c r="A45" s="46"/>
      <c r="B45" s="47"/>
      <c r="C45" s="46"/>
      <c r="D45" s="46"/>
      <c r="E45" s="46"/>
      <c r="F45" s="46"/>
      <c r="G45" s="46"/>
      <c r="H45" s="46"/>
      <c r="I45" s="46"/>
      <c r="K45" s="31"/>
      <c r="L45" s="31"/>
      <c r="M45" s="31"/>
      <c r="N45" s="31"/>
      <c r="O45" s="31"/>
      <c r="P45" s="31"/>
      <c r="Q45" s="31"/>
      <c r="R45" s="31"/>
      <c r="S45" s="31"/>
      <c r="T45" s="25"/>
      <c r="U45" s="51">
        <f t="shared" si="1"/>
        <v>0</v>
      </c>
    </row>
    <row r="46" spans="1:21" x14ac:dyDescent="0.2">
      <c r="A46" s="46"/>
      <c r="B46" s="47"/>
      <c r="C46" s="46"/>
      <c r="D46" s="46"/>
      <c r="E46" s="46"/>
      <c r="F46" s="46"/>
      <c r="G46" s="46"/>
      <c r="H46" s="46"/>
      <c r="I46" s="46"/>
      <c r="K46" s="31"/>
      <c r="L46" s="31"/>
      <c r="M46" s="31"/>
      <c r="N46" s="31"/>
      <c r="O46" s="31"/>
      <c r="P46" s="31"/>
      <c r="Q46" s="31"/>
      <c r="R46" s="31"/>
      <c r="S46" s="31"/>
      <c r="T46" s="25"/>
      <c r="U46" s="51">
        <f t="shared" si="1"/>
        <v>0</v>
      </c>
    </row>
    <row r="47" spans="1:21" x14ac:dyDescent="0.2">
      <c r="A47" s="46"/>
      <c r="B47" s="47"/>
      <c r="C47" s="46"/>
      <c r="D47" s="46"/>
      <c r="E47" s="46"/>
      <c r="F47" s="46"/>
      <c r="G47" s="46"/>
      <c r="H47" s="46"/>
      <c r="I47" s="46"/>
      <c r="K47" s="31"/>
      <c r="L47" s="31"/>
      <c r="M47" s="31"/>
      <c r="N47" s="31"/>
      <c r="O47" s="31"/>
      <c r="P47" s="31"/>
      <c r="Q47" s="31"/>
      <c r="R47" s="31"/>
      <c r="S47" s="31"/>
      <c r="T47" s="25"/>
      <c r="U47" s="51">
        <f t="shared" si="1"/>
        <v>0</v>
      </c>
    </row>
    <row r="48" spans="1:21" x14ac:dyDescent="0.2">
      <c r="A48" s="46"/>
      <c r="B48" s="47"/>
      <c r="C48" s="46"/>
      <c r="D48" s="46"/>
      <c r="E48" s="46"/>
      <c r="F48" s="46"/>
      <c r="G48" s="46"/>
      <c r="H48" s="46"/>
      <c r="I48" s="46"/>
      <c r="K48" s="31"/>
      <c r="L48" s="31"/>
      <c r="M48" s="31"/>
      <c r="N48" s="31"/>
      <c r="O48" s="31"/>
      <c r="P48" s="31"/>
      <c r="Q48" s="31"/>
      <c r="R48" s="31"/>
      <c r="S48" s="31"/>
      <c r="T48" s="25"/>
      <c r="U48" s="51">
        <f t="shared" si="1"/>
        <v>0</v>
      </c>
    </row>
    <row r="49" spans="1:21" x14ac:dyDescent="0.2">
      <c r="A49" s="46"/>
      <c r="B49" s="47"/>
      <c r="C49" s="46"/>
      <c r="D49" s="46"/>
      <c r="E49" s="46"/>
      <c r="F49" s="46"/>
      <c r="G49" s="46"/>
      <c r="H49" s="46"/>
      <c r="I49" s="46"/>
      <c r="K49" s="31"/>
      <c r="L49" s="31"/>
      <c r="M49" s="31"/>
      <c r="N49" s="31"/>
      <c r="O49" s="31"/>
      <c r="P49" s="31"/>
      <c r="Q49" s="31"/>
      <c r="R49" s="31"/>
      <c r="S49" s="31"/>
      <c r="T49" s="25"/>
      <c r="U49" s="51">
        <f t="shared" si="1"/>
        <v>0</v>
      </c>
    </row>
    <row r="50" spans="1:21" x14ac:dyDescent="0.2">
      <c r="A50" s="46"/>
      <c r="B50" s="47"/>
      <c r="C50" s="46"/>
      <c r="D50" s="46"/>
      <c r="E50" s="46"/>
      <c r="F50" s="46"/>
      <c r="G50" s="46"/>
      <c r="H50" s="46"/>
      <c r="I50" s="46"/>
      <c r="K50" s="31"/>
      <c r="L50" s="31"/>
      <c r="M50" s="31"/>
      <c r="N50" s="31"/>
      <c r="O50" s="31"/>
      <c r="P50" s="31"/>
      <c r="Q50" s="31"/>
      <c r="R50" s="31"/>
      <c r="S50" s="31"/>
      <c r="T50" s="25"/>
      <c r="U50" s="51">
        <f t="shared" si="1"/>
        <v>0</v>
      </c>
    </row>
    <row r="51" spans="1:21" x14ac:dyDescent="0.2">
      <c r="A51" s="46"/>
      <c r="B51" s="47"/>
      <c r="C51" s="46"/>
      <c r="D51" s="46"/>
      <c r="E51" s="46"/>
      <c r="F51" s="46"/>
      <c r="G51" s="46"/>
      <c r="H51" s="46"/>
      <c r="I51" s="46"/>
      <c r="K51" s="31"/>
      <c r="L51" s="31"/>
      <c r="M51" s="31"/>
      <c r="N51" s="31"/>
      <c r="O51" s="31"/>
      <c r="P51" s="31"/>
      <c r="Q51" s="31"/>
      <c r="R51" s="31"/>
      <c r="S51" s="31"/>
      <c r="T51" s="25"/>
      <c r="U51" s="51">
        <f t="shared" si="1"/>
        <v>0</v>
      </c>
    </row>
    <row r="52" spans="1:21" x14ac:dyDescent="0.2">
      <c r="A52" s="46"/>
      <c r="B52" s="47"/>
      <c r="C52" s="46"/>
      <c r="D52" s="46"/>
      <c r="E52" s="46"/>
      <c r="F52" s="46"/>
      <c r="G52" s="46"/>
      <c r="H52" s="46"/>
      <c r="I52" s="46"/>
      <c r="K52" s="31"/>
      <c r="L52" s="31"/>
      <c r="M52" s="31"/>
      <c r="N52" s="31"/>
      <c r="O52" s="31"/>
      <c r="P52" s="31"/>
      <c r="Q52" s="31"/>
      <c r="R52" s="31"/>
      <c r="S52" s="31"/>
      <c r="T52" s="25"/>
      <c r="U52" s="51">
        <f t="shared" si="1"/>
        <v>0</v>
      </c>
    </row>
    <row r="53" spans="1:21" x14ac:dyDescent="0.2">
      <c r="A53" s="46"/>
      <c r="B53" s="47"/>
      <c r="C53" s="46"/>
      <c r="D53" s="46"/>
      <c r="E53" s="46"/>
      <c r="F53" s="46"/>
      <c r="G53" s="46"/>
      <c r="H53" s="46"/>
      <c r="I53" s="46"/>
      <c r="K53" s="31"/>
      <c r="L53" s="31"/>
      <c r="M53" s="31"/>
      <c r="N53" s="31"/>
      <c r="O53" s="31"/>
      <c r="P53" s="31"/>
      <c r="Q53" s="31"/>
      <c r="R53" s="31"/>
      <c r="S53" s="31"/>
      <c r="T53" s="25"/>
      <c r="U53" s="51">
        <f t="shared" si="1"/>
        <v>0</v>
      </c>
    </row>
    <row r="54" spans="1:21" x14ac:dyDescent="0.2">
      <c r="A54" s="46"/>
      <c r="B54" s="47"/>
      <c r="C54" s="46"/>
      <c r="D54" s="46"/>
      <c r="E54" s="46"/>
      <c r="F54" s="46"/>
      <c r="G54" s="46"/>
      <c r="H54" s="46"/>
      <c r="I54" s="46"/>
      <c r="K54" s="31"/>
      <c r="L54" s="31"/>
      <c r="M54" s="31"/>
      <c r="N54" s="31"/>
      <c r="O54" s="31"/>
      <c r="P54" s="31"/>
      <c r="Q54" s="31"/>
      <c r="R54" s="31"/>
      <c r="S54" s="31"/>
      <c r="T54" s="25"/>
      <c r="U54" s="51">
        <f t="shared" si="1"/>
        <v>0</v>
      </c>
    </row>
    <row r="55" spans="1:21" x14ac:dyDescent="0.2">
      <c r="A55" s="46"/>
      <c r="B55" s="47"/>
      <c r="C55" s="46"/>
      <c r="D55" s="46"/>
      <c r="E55" s="46"/>
      <c r="F55" s="46"/>
      <c r="G55" s="46"/>
      <c r="H55" s="46"/>
      <c r="I55" s="46"/>
      <c r="K55" s="31"/>
      <c r="L55" s="31"/>
      <c r="M55" s="31"/>
      <c r="N55" s="31"/>
      <c r="O55" s="31"/>
      <c r="P55" s="31"/>
      <c r="Q55" s="31"/>
      <c r="R55" s="31"/>
      <c r="S55" s="31"/>
      <c r="T55" s="25"/>
      <c r="U55" s="51">
        <f t="shared" si="1"/>
        <v>0</v>
      </c>
    </row>
    <row r="56" spans="1:21" x14ac:dyDescent="0.2">
      <c r="A56" s="46"/>
      <c r="B56" s="47"/>
      <c r="C56" s="46"/>
      <c r="D56" s="46"/>
      <c r="E56" s="46"/>
      <c r="F56" s="46"/>
      <c r="G56" s="46"/>
      <c r="H56" s="46"/>
      <c r="I56" s="46"/>
      <c r="K56" s="31"/>
      <c r="L56" s="31"/>
      <c r="M56" s="31"/>
      <c r="N56" s="31"/>
      <c r="O56" s="31"/>
      <c r="P56" s="31"/>
      <c r="Q56" s="31"/>
      <c r="R56" s="31"/>
      <c r="S56" s="31"/>
      <c r="T56" s="25"/>
      <c r="U56" s="51">
        <f t="shared" si="1"/>
        <v>0</v>
      </c>
    </row>
    <row r="57" spans="1:21" x14ac:dyDescent="0.2">
      <c r="A57" s="46"/>
      <c r="B57" s="47"/>
      <c r="C57" s="46"/>
      <c r="D57" s="46"/>
      <c r="E57" s="46"/>
      <c r="F57" s="46"/>
      <c r="G57" s="46"/>
      <c r="H57" s="46"/>
      <c r="I57" s="46"/>
      <c r="K57" s="31"/>
      <c r="L57" s="31"/>
      <c r="M57" s="31"/>
      <c r="N57" s="31"/>
      <c r="O57" s="31"/>
      <c r="P57" s="31"/>
      <c r="Q57" s="31"/>
      <c r="R57" s="31"/>
      <c r="S57" s="31"/>
      <c r="T57" s="25"/>
      <c r="U57" s="51">
        <f t="shared" ref="U57:U59" si="3">SUM(K57:S57)</f>
        <v>0</v>
      </c>
    </row>
    <row r="58" spans="1:21" x14ac:dyDescent="0.2">
      <c r="A58" s="46"/>
      <c r="B58" s="47"/>
      <c r="C58" s="46"/>
      <c r="D58" s="46"/>
      <c r="E58" s="46"/>
      <c r="F58" s="46"/>
      <c r="G58" s="46"/>
      <c r="H58" s="46"/>
      <c r="I58" s="46"/>
      <c r="K58" s="31"/>
      <c r="L58" s="31"/>
      <c r="M58" s="31"/>
      <c r="N58" s="31"/>
      <c r="O58" s="31"/>
      <c r="P58" s="31"/>
      <c r="Q58" s="31"/>
      <c r="R58" s="31"/>
      <c r="S58" s="31"/>
      <c r="T58" s="25"/>
      <c r="U58" s="51">
        <f t="shared" si="3"/>
        <v>0</v>
      </c>
    </row>
    <row r="59" spans="1:21" x14ac:dyDescent="0.2">
      <c r="A59" s="46"/>
      <c r="B59" s="47"/>
      <c r="C59" s="46"/>
      <c r="D59" s="46"/>
      <c r="E59" s="46"/>
      <c r="F59" s="46"/>
      <c r="G59" s="46"/>
      <c r="H59" s="46"/>
      <c r="I59" s="46"/>
      <c r="K59" s="31"/>
      <c r="L59" s="31"/>
      <c r="M59" s="31"/>
      <c r="N59" s="31"/>
      <c r="O59" s="31"/>
      <c r="P59" s="31"/>
      <c r="Q59" s="31"/>
      <c r="R59" s="31"/>
      <c r="S59" s="31"/>
      <c r="T59" s="25"/>
      <c r="U59" s="51">
        <f t="shared" si="3"/>
        <v>0</v>
      </c>
    </row>
    <row r="61" spans="1:21" x14ac:dyDescent="0.2">
      <c r="A61" s="129" t="s">
        <v>800</v>
      </c>
    </row>
  </sheetData>
  <mergeCells count="3">
    <mergeCell ref="A2:F2"/>
    <mergeCell ref="G2:I2"/>
    <mergeCell ref="K2:R2"/>
  </mergeCells>
  <pageMargins left="0.25" right="0.25" top="0.75" bottom="0.75" header="0.3" footer="0.3"/>
  <pageSetup scale="41" fitToHeight="0" orientation="landscape" r:id="rId1"/>
  <colBreaks count="1" manualBreakCount="1">
    <brk id="9" max="1048575" man="1"/>
  </colBreaks>
  <ignoredErrors>
    <ignoredError sqref="A8:D8 F8" formula="1"/>
  </ignoredError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B792C3-9369-43B0-8FD0-70C4120E7BEE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817</v>
      </c>
      <c r="C1" s="15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BB5D6A-88EC-4992-87FA-0020F167F200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818</v>
      </c>
      <c r="C1" s="15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B07250-E597-43C9-8277-64F3EFD56C71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819</v>
      </c>
      <c r="C1" s="15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FB650A-CB38-46E2-A802-1564D1F80C65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820</v>
      </c>
      <c r="C1" s="15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EFEC9E-BBB1-4128-BED3-8292A0EC907E}">
  <sheetPr>
    <tabColor rgb="FFFFFF66"/>
  </sheetPr>
  <dimension ref="A1:E83"/>
  <sheetViews>
    <sheetView workbookViewId="0">
      <selection activeCell="B2" sqref="B2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821</v>
      </c>
      <c r="C1" s="15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U71"/>
  <sheetViews>
    <sheetView topLeftCell="A28" zoomScaleNormal="100" workbookViewId="0">
      <selection activeCell="U37" sqref="U37"/>
    </sheetView>
  </sheetViews>
  <sheetFormatPr defaultColWidth="9.140625" defaultRowHeight="12.75" x14ac:dyDescent="0.2"/>
  <cols>
    <col min="1" max="1" width="71.140625" style="5" bestFit="1" customWidth="1"/>
    <col min="2" max="2" width="20" style="5" customWidth="1"/>
    <col min="3" max="3" width="18.85546875" style="5" bestFit="1" customWidth="1"/>
    <col min="4" max="4" width="17.140625" style="5" customWidth="1"/>
    <col min="5" max="5" width="12.7109375" style="5" customWidth="1"/>
    <col min="6" max="6" width="18" style="5" customWidth="1"/>
    <col min="7" max="9" width="12.7109375" style="5" customWidth="1"/>
    <col min="10" max="10" width="5.42578125" style="5" customWidth="1"/>
    <col min="11" max="21" width="12.7109375" style="5" customWidth="1"/>
    <col min="22" max="16384" width="9.140625" style="5"/>
  </cols>
  <sheetData>
    <row r="1" spans="1:21" ht="18" customHeight="1" x14ac:dyDescent="0.2">
      <c r="A1" s="12" t="s">
        <v>122</v>
      </c>
    </row>
    <row r="2" spans="1:21" ht="12" customHeight="1" x14ac:dyDescent="0.2">
      <c r="A2" s="196" t="s">
        <v>8</v>
      </c>
      <c r="B2" s="197"/>
      <c r="C2" s="197"/>
      <c r="D2" s="197"/>
      <c r="E2" s="197"/>
      <c r="F2" s="198"/>
      <c r="G2" s="199" t="s">
        <v>9</v>
      </c>
      <c r="H2" s="199"/>
      <c r="I2" s="199"/>
      <c r="K2" s="196" t="s">
        <v>30</v>
      </c>
      <c r="L2" s="197"/>
      <c r="M2" s="200"/>
      <c r="N2" s="200"/>
      <c r="O2" s="200"/>
      <c r="P2" s="200"/>
      <c r="Q2" s="200"/>
      <c r="R2" s="200"/>
      <c r="S2" s="200"/>
      <c r="T2" s="74"/>
      <c r="U2" s="75"/>
    </row>
    <row r="3" spans="1:21" ht="67.5" customHeight="1" x14ac:dyDescent="0.2">
      <c r="A3" s="40" t="s">
        <v>10</v>
      </c>
      <c r="B3" s="40" t="s">
        <v>32</v>
      </c>
      <c r="C3" s="40" t="s">
        <v>11</v>
      </c>
      <c r="D3" s="165" t="s">
        <v>953</v>
      </c>
      <c r="E3" s="41" t="s">
        <v>68</v>
      </c>
      <c r="F3" s="40" t="s">
        <v>12</v>
      </c>
      <c r="G3" s="42" t="s">
        <v>13</v>
      </c>
      <c r="H3" s="43" t="s">
        <v>14</v>
      </c>
      <c r="I3" s="42" t="s">
        <v>15</v>
      </c>
      <c r="K3" s="41" t="s">
        <v>17</v>
      </c>
      <c r="L3" s="41" t="s">
        <v>23</v>
      </c>
      <c r="M3" s="41" t="s">
        <v>19</v>
      </c>
      <c r="N3" s="41" t="s">
        <v>16</v>
      </c>
      <c r="O3" s="41" t="s">
        <v>22</v>
      </c>
      <c r="P3" s="41" t="s">
        <v>21</v>
      </c>
      <c r="Q3" s="41" t="s">
        <v>18</v>
      </c>
      <c r="R3" s="41" t="s">
        <v>6</v>
      </c>
      <c r="S3" s="40" t="s">
        <v>20</v>
      </c>
      <c r="T3" s="44"/>
      <c r="U3" s="45" t="s">
        <v>30</v>
      </c>
    </row>
    <row r="4" spans="1:21" x14ac:dyDescent="0.2">
      <c r="A4" s="121" t="str">
        <f>'OEM Environ Doc Review'!B1</f>
        <v>OEM Environmental Document Review and Approval Process</v>
      </c>
      <c r="B4" s="122" t="str">
        <f>'OEM Environ Doc Review'!B2</f>
        <v>7/1/19-6/30/20</v>
      </c>
      <c r="C4" s="122" t="str">
        <f>'OEM Environ Doc Review'!B3</f>
        <v>Not-Applicable</v>
      </c>
      <c r="D4" s="122" t="str">
        <f>'OEM Environ Doc Review'!B4</f>
        <v>Recorded Webinar</v>
      </c>
      <c r="E4" s="122" t="str">
        <f>'OEM Environ Doc Review'!B5</f>
        <v>FDOT</v>
      </c>
      <c r="F4" s="122" t="str">
        <f>'OEM Environ Doc Review'!B6</f>
        <v>Not-Applicable</v>
      </c>
      <c r="G4" s="123">
        <f>'OEM Environ Doc Review'!E81</f>
        <v>0</v>
      </c>
      <c r="H4" s="123">
        <f>'OEM Environ Doc Review'!F81</f>
        <v>0</v>
      </c>
      <c r="I4" s="123">
        <f>'OEM Environ Doc Review'!G81</f>
        <v>0</v>
      </c>
      <c r="K4" s="124">
        <f>'OEM Environ Doc Review'!E13</f>
        <v>0</v>
      </c>
      <c r="L4" s="124">
        <f>'OEM Environ Doc Review'!E20</f>
        <v>0</v>
      </c>
      <c r="M4" s="124">
        <f>'OEM Environ Doc Review'!E27</f>
        <v>0</v>
      </c>
      <c r="N4" s="124">
        <f>'OEM Environ Doc Review'!E34</f>
        <v>0</v>
      </c>
      <c r="O4" s="124">
        <f>'OEM Environ Doc Review'!E41</f>
        <v>0</v>
      </c>
      <c r="P4" s="124">
        <f>'OEM Environ Doc Review'!E48</f>
        <v>0</v>
      </c>
      <c r="Q4" s="124">
        <f>'OEM Environ Doc Review'!E54</f>
        <v>0</v>
      </c>
      <c r="R4" s="124">
        <f>'OEM Environ Doc Review'!E60</f>
        <v>0</v>
      </c>
      <c r="S4" s="124">
        <f>'OEM Environ Doc Review'!E67</f>
        <v>0</v>
      </c>
      <c r="T4" s="59"/>
      <c r="U4" s="128">
        <f>SUM(K4:T4)</f>
        <v>0</v>
      </c>
    </row>
    <row r="5" spans="1:21" x14ac:dyDescent="0.2">
      <c r="A5" s="89" t="str">
        <f>'Categorical Exclusions'!B1</f>
        <v>Categorical Exclusions</v>
      </c>
      <c r="B5" s="90" t="str">
        <f>'Categorical Exclusions'!B2</f>
        <v>7/1/19-6/30/20</v>
      </c>
      <c r="C5" s="90" t="str">
        <f>'Categorical Exclusions'!B3</f>
        <v>Not-Applicable</v>
      </c>
      <c r="D5" s="90" t="str">
        <f>'Categorical Exclusions'!B4</f>
        <v>CBT</v>
      </c>
      <c r="E5" s="90" t="str">
        <f>'Categorical Exclusions'!B5</f>
        <v>FDOT</v>
      </c>
      <c r="F5" s="90" t="str">
        <f>'Categorical Exclusions'!B6</f>
        <v>Not-Applicable</v>
      </c>
      <c r="G5" s="117">
        <f>'Categorical Exclusions'!E81</f>
        <v>11</v>
      </c>
      <c r="H5" s="117">
        <f>'Categorical Exclusions'!F81</f>
        <v>0</v>
      </c>
      <c r="I5" s="117">
        <f>'Categorical Exclusions'!E83</f>
        <v>0</v>
      </c>
      <c r="K5" s="34">
        <f>'Categorical Exclusions'!E13</f>
        <v>1</v>
      </c>
      <c r="L5" s="34">
        <f>'Categorical Exclusions'!E20</f>
        <v>2</v>
      </c>
      <c r="M5" s="34">
        <f>'Categorical Exclusions'!E27</f>
        <v>0</v>
      </c>
      <c r="N5" s="34">
        <f>'Categorical Exclusions'!E34</f>
        <v>1</v>
      </c>
      <c r="O5" s="34">
        <f>'Categorical Exclusions'!E41</f>
        <v>0</v>
      </c>
      <c r="P5" s="34">
        <f>'Categorical Exclusions'!E48</f>
        <v>1</v>
      </c>
      <c r="Q5" s="34">
        <f>'Categorical Exclusions'!E54</f>
        <v>1</v>
      </c>
      <c r="R5" s="34">
        <f>'Categorical Exclusions'!E60</f>
        <v>1</v>
      </c>
      <c r="S5" s="34">
        <f>'Categorical Exclusions'!E67</f>
        <v>4</v>
      </c>
      <c r="T5" s="59"/>
      <c r="U5" s="51">
        <f t="shared" ref="U5:U12" si="0">SUM(K5:T5)</f>
        <v>11</v>
      </c>
    </row>
    <row r="6" spans="1:21" x14ac:dyDescent="0.2">
      <c r="A6" s="121" t="str">
        <f>'Type 2 CE-SWEPT Form'!B1</f>
        <v>Type 2 CE-SWEPT Form</v>
      </c>
      <c r="B6" s="122" t="str">
        <f>'NEPA 101 Pt 1'!B2</f>
        <v>7/1/19-6/30/20</v>
      </c>
      <c r="C6" s="122" t="str">
        <f>'Type 2 CE-SWEPT Form'!B6</f>
        <v>Not-Applicable</v>
      </c>
      <c r="D6" s="122" t="str">
        <f>'Type 2 CE-SWEPT Form'!B4</f>
        <v>Recorded Webinar</v>
      </c>
      <c r="E6" s="122" t="str">
        <f>'Type 2 CE-SWEPT Form'!B5</f>
        <v>FDOT</v>
      </c>
      <c r="F6" s="122" t="str">
        <f>'Type 2 CE-SWEPT Form'!B6</f>
        <v>Not-Applicable</v>
      </c>
      <c r="G6" s="123">
        <f>'Type 2 CE-SWEPT Form'!E81</f>
        <v>0</v>
      </c>
      <c r="H6" s="123">
        <f>'Type 2 CE-SWEPT Form'!F81</f>
        <v>0</v>
      </c>
      <c r="I6" s="123">
        <f>'Type 2 CE-SWEPT Form'!G81</f>
        <v>0</v>
      </c>
      <c r="K6" s="124">
        <f>'Type 2 CE-SWEPT Form'!E13</f>
        <v>0</v>
      </c>
      <c r="L6" s="124">
        <f>'Type 2 CE-SWEPT Form'!E20</f>
        <v>0</v>
      </c>
      <c r="M6" s="124">
        <f>'Type 2 CE-SWEPT Form'!E27</f>
        <v>0</v>
      </c>
      <c r="N6" s="124">
        <f>'Type 2 CE-SWEPT Form'!E34</f>
        <v>0</v>
      </c>
      <c r="O6" s="124">
        <f>'Type 2 CE-SWEPT Form'!E41</f>
        <v>0</v>
      </c>
      <c r="P6" s="124">
        <f>'Type 2 CE-SWEPT Form'!E48</f>
        <v>0</v>
      </c>
      <c r="Q6" s="124">
        <f>'Type 2 CE-SWEPT Form'!E54</f>
        <v>0</v>
      </c>
      <c r="R6" s="124">
        <f>'Type 2 CE-SWEPT Form'!E60</f>
        <v>0</v>
      </c>
      <c r="S6" s="124">
        <f>'Type 2 CE-SWEPT Form'!E67</f>
        <v>0</v>
      </c>
      <c r="T6" s="59"/>
      <c r="U6" s="128">
        <f>SUM(K6:T6)</f>
        <v>0</v>
      </c>
    </row>
    <row r="7" spans="1:21" x14ac:dyDescent="0.2">
      <c r="A7" s="89" t="str">
        <f>'NEPA 101 Pt 1'!B1</f>
        <v>NEPA 101 Part 1</v>
      </c>
      <c r="B7" s="90" t="str">
        <f>'NEPA 101 Pt 1'!B2</f>
        <v>7/1/19-6/30/20</v>
      </c>
      <c r="C7" s="90" t="str">
        <f>'NEPA 101 Pt 1'!B3</f>
        <v>Not-Applicable</v>
      </c>
      <c r="D7" s="90" t="str">
        <f>'NEPA 101 Pt 1'!B4</f>
        <v>CBT</v>
      </c>
      <c r="E7" s="90" t="str">
        <f>'NEPA 101 Pt 1'!B5</f>
        <v>FDOT</v>
      </c>
      <c r="F7" s="90" t="str">
        <f>'NEPA 101 Pt 1'!B6</f>
        <v>Not-Applicable</v>
      </c>
      <c r="G7" s="117">
        <f>'NEPA 101 Pt 1'!E66</f>
        <v>16</v>
      </c>
      <c r="H7" s="117">
        <f>'NEPA 101 Pt 1'!E67</f>
        <v>0</v>
      </c>
      <c r="I7" s="117">
        <f>'NEPA 101 Pt 1'!E68</f>
        <v>2</v>
      </c>
      <c r="K7" s="34">
        <f>'NEPA 101 Pt 1'!E10</f>
        <v>1</v>
      </c>
      <c r="L7" s="34">
        <f>'NEPA 101 Pt 1'!E15</f>
        <v>2</v>
      </c>
      <c r="M7" s="34">
        <f>'NEPA 101 Pt 1'!E20</f>
        <v>2</v>
      </c>
      <c r="N7" s="34">
        <f>'NEPA 101 Pt 1'!E24</f>
        <v>1</v>
      </c>
      <c r="O7" s="34">
        <f>'NEPA 101 Pt 1'!E29</f>
        <v>2</v>
      </c>
      <c r="P7" s="34">
        <f>'NEPA 101 Pt 1'!E34</f>
        <v>1</v>
      </c>
      <c r="Q7" s="34">
        <f>'NEPA 101 Pt 1'!E39</f>
        <v>0</v>
      </c>
      <c r="R7" s="34">
        <f>'NEPA 101 Pt 1'!E43</f>
        <v>1</v>
      </c>
      <c r="S7" s="34">
        <f>'NEPA 101 Pt 1'!E52</f>
        <v>6</v>
      </c>
      <c r="T7" s="59"/>
      <c r="U7" s="51">
        <f t="shared" ref="U7" si="1">SUM(K7:T7)</f>
        <v>16</v>
      </c>
    </row>
    <row r="8" spans="1:21" x14ac:dyDescent="0.2">
      <c r="A8" s="89" t="str">
        <f>'NEPA101 Pt2'!B1</f>
        <v>NEPA 101 Part 2</v>
      </c>
      <c r="B8" s="90" t="str">
        <f>'NEPA 101 Pt 1'!B2</f>
        <v>7/1/19-6/30/20</v>
      </c>
      <c r="C8" s="90" t="str">
        <f>'NEPA 101 Pt 1'!B3</f>
        <v>Not-Applicable</v>
      </c>
      <c r="D8" s="90" t="str">
        <f>'NEPA 101 Pt 1'!B4</f>
        <v>CBT</v>
      </c>
      <c r="E8" s="90" t="str">
        <f>'NEPA 101 Pt 1'!B5</f>
        <v>FDOT</v>
      </c>
      <c r="F8" s="90" t="str">
        <f>'NEPA 101 Pt 1'!B6</f>
        <v>Not-Applicable</v>
      </c>
      <c r="G8" s="117">
        <f>'NEPA101 Pt2'!E59</f>
        <v>16</v>
      </c>
      <c r="H8" s="117">
        <f>'NEPA101 Pt2'!E60</f>
        <v>0</v>
      </c>
      <c r="I8" s="117">
        <f>'NEPA101 Pt2'!E61</f>
        <v>1</v>
      </c>
      <c r="K8" s="34">
        <f>'NEPA101 Pt2'!E10</f>
        <v>1</v>
      </c>
      <c r="L8" s="34">
        <f>'NEPA101 Pt2'!E15</f>
        <v>2</v>
      </c>
      <c r="M8" s="34">
        <f>'NEPA101 Pt2'!E20</f>
        <v>2</v>
      </c>
      <c r="N8" s="34">
        <f>'NEPA101 Pt2'!E24</f>
        <v>1</v>
      </c>
      <c r="O8" s="34">
        <f>'NEPA101 Pt2'!E29</f>
        <v>2</v>
      </c>
      <c r="P8" s="34">
        <f>'NEPA101 Pt2'!E34</f>
        <v>1</v>
      </c>
      <c r="Q8" s="34">
        <f>'NEPA101 Pt2'!E39</f>
        <v>0</v>
      </c>
      <c r="R8" s="34">
        <f>'NEPA101 Pt2'!E43</f>
        <v>1</v>
      </c>
      <c r="S8" s="34">
        <f>'NEPA101 Pt2'!E52</f>
        <v>6</v>
      </c>
      <c r="T8" s="59"/>
      <c r="U8" s="51">
        <f>SUM(K8:T8)</f>
        <v>16</v>
      </c>
    </row>
    <row r="9" spans="1:21" x14ac:dyDescent="0.2">
      <c r="A9" s="89" t="str">
        <f>'PED and Advance Notification'!B1</f>
        <v>Preliminary Environmental Discussion (PED) and Advance Notification (AN)</v>
      </c>
      <c r="B9" s="90" t="str">
        <f>'PED and Advance Notification'!B2</f>
        <v>7/1/19-6/30/20</v>
      </c>
      <c r="C9" s="90" t="str">
        <f>'PED and Advance Notification'!B3</f>
        <v>Not-Applicable</v>
      </c>
      <c r="D9" s="90" t="str">
        <f>'Environ Assessment'!B4</f>
        <v>CBT</v>
      </c>
      <c r="E9" s="90" t="str">
        <f>'Environ Assessment'!B5</f>
        <v>FDOT</v>
      </c>
      <c r="F9" s="90" t="str">
        <f>'Environ Assessment'!B6</f>
        <v>Not-Applicable</v>
      </c>
      <c r="G9" s="117">
        <f>'PED and Advance Notification'!E81</f>
        <v>9</v>
      </c>
      <c r="H9" s="117">
        <f>'PED and Advance Notification'!F81</f>
        <v>0</v>
      </c>
      <c r="I9" s="117">
        <f>'PED and Advance Notification'!G81</f>
        <v>0</v>
      </c>
      <c r="K9" s="34">
        <f>'PED and Advance Notification'!E13</f>
        <v>1</v>
      </c>
      <c r="L9" s="34">
        <f>'PED and Advance Notification'!E20</f>
        <v>2</v>
      </c>
      <c r="M9" s="34">
        <f>'PED and Advance Notification'!E27</f>
        <v>0</v>
      </c>
      <c r="N9" s="34">
        <f>'PED and Advance Notification'!E34</f>
        <v>0</v>
      </c>
      <c r="O9" s="34">
        <f>'PED and Advance Notification'!E41</f>
        <v>1</v>
      </c>
      <c r="P9" s="34">
        <f>'PED and Advance Notification'!E48</f>
        <v>0</v>
      </c>
      <c r="Q9" s="34">
        <f>'PED and Advance Notification'!E54</f>
        <v>1</v>
      </c>
      <c r="R9" s="34">
        <f>'PED and Advance Notification'!E60</f>
        <v>0</v>
      </c>
      <c r="S9" s="34">
        <f>'PED and Advance Notification'!E67</f>
        <v>4</v>
      </c>
      <c r="T9" s="59"/>
      <c r="U9" s="51">
        <f t="shared" si="0"/>
        <v>9</v>
      </c>
    </row>
    <row r="10" spans="1:21" x14ac:dyDescent="0.2">
      <c r="A10" s="89" t="str">
        <f>'FEIS and ROD'!B1</f>
        <v>NEPA Introductory - FEIS and ROD</v>
      </c>
      <c r="B10" s="90" t="str">
        <f>'FEIS and ROD'!B2</f>
        <v>7/1/19-6/30/20</v>
      </c>
      <c r="C10" s="90" t="str">
        <f>'FEIS and ROD'!B3</f>
        <v>Not-Applicable</v>
      </c>
      <c r="D10" s="90" t="str">
        <f>'FEIS and ROD'!B4</f>
        <v>CBT</v>
      </c>
      <c r="E10" s="90" t="str">
        <f>'FEIS and ROD'!B5</f>
        <v>FDOT</v>
      </c>
      <c r="F10" s="90" t="str">
        <f>'FEIS and ROD'!B6</f>
        <v>Not-Applicable</v>
      </c>
      <c r="G10" s="89">
        <f>'FEIS and ROD'!E82</f>
        <v>8</v>
      </c>
      <c r="H10" s="89">
        <f>'FEIS and ROD'!F82</f>
        <v>0</v>
      </c>
      <c r="I10" s="89">
        <f>'FEIS and ROD'!G82</f>
        <v>0</v>
      </c>
      <c r="K10" s="34">
        <f>'FEIS and ROD'!E13</f>
        <v>1</v>
      </c>
      <c r="L10" s="34">
        <f>'FEIS and ROD'!E20</f>
        <v>2</v>
      </c>
      <c r="M10" s="34">
        <f>'FEIS and ROD'!E27</f>
        <v>0</v>
      </c>
      <c r="N10" s="34">
        <f>'FEIS and ROD'!E34</f>
        <v>0</v>
      </c>
      <c r="O10" s="34">
        <f>'FEIS and ROD'!E41</f>
        <v>0</v>
      </c>
      <c r="P10" s="34">
        <f>'FEIS and ROD'!J13</f>
        <v>0</v>
      </c>
      <c r="Q10" s="34">
        <f>'FEIS and ROD'!K13</f>
        <v>0</v>
      </c>
      <c r="R10" s="34">
        <f>'FEIS and ROD'!E60</f>
        <v>0</v>
      </c>
      <c r="S10" s="34">
        <f>'FEIS and ROD'!E68</f>
        <v>5</v>
      </c>
      <c r="T10" s="59"/>
      <c r="U10" s="51">
        <f t="shared" ref="U10" si="2">SUM(K10:T10)</f>
        <v>8</v>
      </c>
    </row>
    <row r="11" spans="1:21" x14ac:dyDescent="0.2">
      <c r="A11" s="89" t="str">
        <f>'EIS and DEIS'!B1</f>
        <v>NEPA Introductory - EIS and DEIS</v>
      </c>
      <c r="B11" s="90" t="str">
        <f>'EIS and DEIS'!B2</f>
        <v>7/1/19-6/30/20</v>
      </c>
      <c r="C11" s="90" t="str">
        <f>'EIS and DEIS'!B3</f>
        <v>Not-Applicable</v>
      </c>
      <c r="D11" s="90" t="str">
        <f>'EIS and DEIS'!B4</f>
        <v>CBT</v>
      </c>
      <c r="E11" s="90" t="str">
        <f>'EIS and DEIS'!B5</f>
        <v>FDOT</v>
      </c>
      <c r="F11" s="90" t="str">
        <f>'EIS and DEIS'!B6</f>
        <v>Not-Applicable</v>
      </c>
      <c r="G11" s="89">
        <f>'EIS and DEIS'!E83</f>
        <v>18</v>
      </c>
      <c r="H11" s="89">
        <f>'EIS and DEIS'!E84</f>
        <v>0</v>
      </c>
      <c r="I11" s="89">
        <f>'EIS and DEIS'!E85</f>
        <v>2</v>
      </c>
      <c r="K11" s="34">
        <f>'EIS and DEIS'!E13</f>
        <v>2</v>
      </c>
      <c r="L11" s="34">
        <f>'EIS and DEIS'!E21</f>
        <v>5</v>
      </c>
      <c r="M11" s="34">
        <f>'EIS and DEIS'!E28</f>
        <v>2</v>
      </c>
      <c r="N11" s="34">
        <f>'EIS and DEIS'!E35</f>
        <v>0</v>
      </c>
      <c r="O11" s="34">
        <f>'EIS and DEIS'!E42</f>
        <v>1</v>
      </c>
      <c r="P11" s="34">
        <f>'EIS and DEIS'!E49</f>
        <v>1</v>
      </c>
      <c r="Q11" s="34">
        <f>'EIS and DEIS'!E55</f>
        <v>1</v>
      </c>
      <c r="R11" s="34">
        <f>'EIS and DEIS'!E61</f>
        <v>1</v>
      </c>
      <c r="S11" s="34">
        <f>'EIS and DEIS'!E69</f>
        <v>5</v>
      </c>
      <c r="T11" s="59"/>
      <c r="U11" s="51">
        <f>SUM(K11:T11)</f>
        <v>18</v>
      </c>
    </row>
    <row r="12" spans="1:21" x14ac:dyDescent="0.2">
      <c r="A12" s="89" t="str">
        <f>'Environ Assessment'!B1</f>
        <v>Environmental Assessment</v>
      </c>
      <c r="B12" s="90" t="str">
        <f>'Environ Assessment'!B2</f>
        <v>7/1/19-6/30/20</v>
      </c>
      <c r="C12" s="90" t="str">
        <f>'Environ Assessment'!B3</f>
        <v>Not-Applicable</v>
      </c>
      <c r="D12" s="90" t="str">
        <f>'Environ Assessment'!B4</f>
        <v>CBT</v>
      </c>
      <c r="E12" s="90" t="str">
        <f>'Environ Assessment'!B5</f>
        <v>FDOT</v>
      </c>
      <c r="F12" s="90" t="str">
        <f>'Environ Assessment'!B6</f>
        <v>Not-Applicable</v>
      </c>
      <c r="G12" s="117">
        <f>'Environ Assessment'!E72</f>
        <v>11</v>
      </c>
      <c r="H12" s="117">
        <f>'Environ Assessment'!E73</f>
        <v>0</v>
      </c>
      <c r="I12" s="117">
        <f>'Environ Assessment'!E74</f>
        <v>1</v>
      </c>
      <c r="K12" s="34">
        <f>'Environ Assessment'!E12</f>
        <v>1</v>
      </c>
      <c r="L12" s="34">
        <f>'Environ Assessment'!E18</f>
        <v>2</v>
      </c>
      <c r="M12" s="34">
        <f>'Environ Assessment'!E24</f>
        <v>0</v>
      </c>
      <c r="N12" s="34">
        <f>'Environ Assessment'!E30</f>
        <v>1</v>
      </c>
      <c r="O12" s="34">
        <f>'Environ Assessment'!E36</f>
        <v>0</v>
      </c>
      <c r="P12" s="34">
        <f>'Environ Assessment'!E42</f>
        <v>2</v>
      </c>
      <c r="Q12" s="34">
        <f>'Environ Assessment'!E47</f>
        <v>1</v>
      </c>
      <c r="R12" s="34">
        <f>'Environ Assessment'!E52</f>
        <v>0</v>
      </c>
      <c r="S12" s="34">
        <f>'Environ Assessment'!E59</f>
        <v>4</v>
      </c>
      <c r="T12" s="59"/>
      <c r="U12" s="51">
        <f t="shared" si="0"/>
        <v>11</v>
      </c>
    </row>
    <row r="13" spans="1:21" x14ac:dyDescent="0.2">
      <c r="A13" s="89" t="str">
        <f>FONSI!B1</f>
        <v>FONSI Finding of No Significant Impact</v>
      </c>
      <c r="B13" s="90" t="str">
        <f>FONSI!B2</f>
        <v>7/1/19-6/30/20</v>
      </c>
      <c r="C13" s="90" t="str">
        <f>FONSI!B3</f>
        <v>Not-Applicable</v>
      </c>
      <c r="D13" s="90" t="str">
        <f>FONSI!B4</f>
        <v>CBT</v>
      </c>
      <c r="E13" s="90" t="str">
        <f>FONSI!B5</f>
        <v>FDOT</v>
      </c>
      <c r="F13" s="90" t="str">
        <f>FONSI!B6</f>
        <v>Not-Applicable</v>
      </c>
      <c r="G13" s="117">
        <f>FONSI!E72</f>
        <v>9</v>
      </c>
      <c r="H13" s="117">
        <f>FONSI!F73</f>
        <v>0</v>
      </c>
      <c r="I13" s="117">
        <f>FONSI!F74</f>
        <v>0</v>
      </c>
      <c r="K13" s="34">
        <f>FONSI!E12</f>
        <v>1</v>
      </c>
      <c r="L13" s="34">
        <f>FONSI!E18</f>
        <v>2</v>
      </c>
      <c r="M13" s="34">
        <f>FONSI!E24</f>
        <v>1</v>
      </c>
      <c r="N13" s="34">
        <f>FONSI!E30</f>
        <v>0</v>
      </c>
      <c r="O13" s="34">
        <f>FONSI!E36</f>
        <v>0</v>
      </c>
      <c r="P13" s="34">
        <f>FONSI!E42</f>
        <v>0</v>
      </c>
      <c r="Q13" s="34">
        <f>FONSI!E47</f>
        <v>2</v>
      </c>
      <c r="R13" s="34">
        <f>FONSI!E52</f>
        <v>0</v>
      </c>
      <c r="S13" s="34">
        <f>FONSI!E59</f>
        <v>3</v>
      </c>
      <c r="T13" s="59"/>
      <c r="U13" s="119">
        <f>SUM(K13:T13)</f>
        <v>9</v>
      </c>
    </row>
    <row r="14" spans="1:21" x14ac:dyDescent="0.2">
      <c r="A14" s="89" t="str">
        <f>'NEPA Transit Project Delivery'!B1</f>
        <v>NEPA Transit Project Delivery</v>
      </c>
      <c r="B14" s="90" t="str">
        <f>'NEPA Transit Project Delivery'!B2</f>
        <v>7/1/19-6/30/20</v>
      </c>
      <c r="C14" s="89" t="str">
        <f>'NEPA Transit Project Delivery'!B3</f>
        <v>Not-Applicable</v>
      </c>
      <c r="D14" s="89" t="str">
        <f>'NEPA Transit Project Delivery'!B4</f>
        <v>CBT</v>
      </c>
      <c r="E14" s="89" t="str">
        <f>'NEPA Transit Project Delivery'!B5</f>
        <v>FDOT</v>
      </c>
      <c r="F14" s="89" t="str">
        <f>'NEPA Transit Project Delivery'!B6</f>
        <v>Not-Applicable</v>
      </c>
      <c r="G14" s="89">
        <f>'NEPA Transit Project Delivery'!E82</f>
        <v>1</v>
      </c>
      <c r="H14" s="89">
        <f>'NEPA Transit Project Delivery'!E83</f>
        <v>0</v>
      </c>
      <c r="I14" s="89">
        <f>'NEPA Transit Project Delivery'!E84</f>
        <v>1</v>
      </c>
      <c r="K14" s="34">
        <f>'NEPA Transit Project Delivery'!E12</f>
        <v>0</v>
      </c>
      <c r="L14" s="34">
        <f>'NEPA Transit Project Delivery'!E18</f>
        <v>0</v>
      </c>
      <c r="M14" s="34">
        <f>'NEPA Transit Project Delivery'!E24</f>
        <v>0</v>
      </c>
      <c r="N14" s="34">
        <f>'NEPA Transit Project Delivery'!E30</f>
        <v>1</v>
      </c>
      <c r="O14" s="34">
        <f>'NEPA Transit Project Delivery'!E36</f>
        <v>0</v>
      </c>
      <c r="P14" s="34">
        <f>'NEPA Transit Project Delivery'!E42</f>
        <v>0</v>
      </c>
      <c r="Q14" s="34">
        <f>'NEPA Transit Project Delivery'!E47</f>
        <v>0</v>
      </c>
      <c r="R14" s="34">
        <f>'NEPA Transit Project Delivery'!E52</f>
        <v>0</v>
      </c>
      <c r="S14" s="34">
        <f>'NEPA Transit Project Delivery'!E59</f>
        <v>0</v>
      </c>
      <c r="T14" s="59"/>
      <c r="U14" s="51">
        <f>SUM(K14:T14)</f>
        <v>1</v>
      </c>
    </row>
    <row r="15" spans="1:21" x14ac:dyDescent="0.2">
      <c r="A15" s="89" t="str">
        <f>'Proj Files - Records'!B1</f>
        <v>Project Files and Records Management</v>
      </c>
      <c r="B15" s="90" t="str">
        <f>'Proj Files - Records'!B2</f>
        <v>7/1/19-6/30/20</v>
      </c>
      <c r="C15" s="89" t="str">
        <f>'Proj Files - Records'!B3</f>
        <v>Not-Applicable</v>
      </c>
      <c r="D15" s="89" t="str">
        <f>'Proj Files - Records'!B4</f>
        <v>CBT</v>
      </c>
      <c r="E15" s="89" t="str">
        <f>'Proj Files - Records'!B5</f>
        <v>FDOT</v>
      </c>
      <c r="F15" s="89" t="str">
        <f>'Proj Files - Records'!B6</f>
        <v>Not-Applicable</v>
      </c>
      <c r="G15" s="89">
        <f>'Proj Files - Records'!E81</f>
        <v>10</v>
      </c>
      <c r="H15" s="89">
        <f>'Proj Files - Records'!E82</f>
        <v>0</v>
      </c>
      <c r="I15" s="89">
        <f>'Proj Files - Records'!E83</f>
        <v>2</v>
      </c>
      <c r="K15" s="34">
        <f>'Proj Files - Records'!E13</f>
        <v>0</v>
      </c>
      <c r="L15" s="34">
        <f>'Proj Files - Records'!E20</f>
        <v>3</v>
      </c>
      <c r="M15" s="34">
        <f>'Proj Files - Records'!E27</f>
        <v>1</v>
      </c>
      <c r="N15" s="34">
        <f>'Proj Files - Records'!E34</f>
        <v>0</v>
      </c>
      <c r="O15" s="34">
        <f>'Proj Files - Records'!E41</f>
        <v>0</v>
      </c>
      <c r="P15" s="34">
        <f>'Proj Files - Records'!E48</f>
        <v>1</v>
      </c>
      <c r="Q15" s="34">
        <f>'Proj Files - Records'!E54</f>
        <v>2</v>
      </c>
      <c r="R15" s="34">
        <f>'Proj Files - Records'!E60</f>
        <v>0</v>
      </c>
      <c r="S15" s="34">
        <f>'Proj Files - Records'!E67</f>
        <v>3</v>
      </c>
      <c r="T15" s="59"/>
      <c r="U15" s="51">
        <f>SUM(K15:T15)</f>
        <v>10</v>
      </c>
    </row>
    <row r="16" spans="1:21" x14ac:dyDescent="0.2">
      <c r="A16" s="121" t="str">
        <f>'Commitment Track Procedure'!B1</f>
        <v xml:space="preserve">Commitment Tracking Procedure </v>
      </c>
      <c r="B16" s="122" t="str">
        <f>'Commitment Track Procedure'!B2</f>
        <v>7/1/19-6/30/20</v>
      </c>
      <c r="C16" s="121" t="str">
        <f>'Commitment Track Procedure'!B3</f>
        <v>Not-Applicable</v>
      </c>
      <c r="D16" s="121" t="str">
        <f>'Commitment Track Procedure'!B4</f>
        <v>Recorded Webinar</v>
      </c>
      <c r="E16" s="121" t="str">
        <f>'Commitment Track Procedure'!B5</f>
        <v>FDOT</v>
      </c>
      <c r="F16" s="121" t="str">
        <f>'Commitment Track Procedure'!B6</f>
        <v>Not-Applicable</v>
      </c>
      <c r="G16" s="121">
        <f>'Commitment Track Procedure'!E81</f>
        <v>0</v>
      </c>
      <c r="H16" s="121">
        <f>'Commitment Track Procedure'!E82</f>
        <v>0</v>
      </c>
      <c r="I16" s="121">
        <f>'Commitment Track Procedure'!E83</f>
        <v>0</v>
      </c>
      <c r="K16" s="124">
        <f>'Commitment Track Procedure'!E13</f>
        <v>0</v>
      </c>
      <c r="L16" s="124">
        <f>'Commitment Track Procedure'!E20</f>
        <v>0</v>
      </c>
      <c r="M16" s="124">
        <f>'Commitment Track Procedure'!E27</f>
        <v>0</v>
      </c>
      <c r="N16" s="124">
        <f>'Commitment Track Procedure'!E34</f>
        <v>0</v>
      </c>
      <c r="O16" s="124">
        <f>'Commitment Track Procedure'!E41</f>
        <v>0</v>
      </c>
      <c r="P16" s="124">
        <f>'Commitment Track Procedure'!E48</f>
        <v>0</v>
      </c>
      <c r="Q16" s="124">
        <f>'Commitment Track Procedure'!E54</f>
        <v>0</v>
      </c>
      <c r="R16" s="124">
        <f>'Commitment Track Procedure'!E60</f>
        <v>0</v>
      </c>
      <c r="S16" s="124">
        <f>'Commitment Track Procedure'!E67</f>
        <v>0</v>
      </c>
      <c r="T16" s="59"/>
      <c r="U16" s="128">
        <f>SUM(K16:T16)</f>
        <v>0</v>
      </c>
    </row>
    <row r="17" spans="1:21" x14ac:dyDescent="0.2">
      <c r="A17" s="89" t="str">
        <f>'Commitment '!B1</f>
        <v>Commitment</v>
      </c>
      <c r="B17" s="90" t="str">
        <f>'Commitment '!B2</f>
        <v>7/1/19-6/30/20</v>
      </c>
      <c r="C17" s="89" t="str">
        <f>'Commitment '!B3</f>
        <v>Not-Applicable</v>
      </c>
      <c r="D17" s="89" t="str">
        <f>'Commitment '!B4</f>
        <v>CBT</v>
      </c>
      <c r="E17" s="89" t="str">
        <f>'Commitment '!B5</f>
        <v>FDOT</v>
      </c>
      <c r="F17" s="89" t="str">
        <f>'Commitment '!B6</f>
        <v>Not-Applicable</v>
      </c>
      <c r="G17" s="89">
        <f>'Commitment '!E81</f>
        <v>8</v>
      </c>
      <c r="H17" s="89">
        <f>'Commitment '!E82</f>
        <v>0</v>
      </c>
      <c r="I17" s="89">
        <f>'Commitment '!E83</f>
        <v>0</v>
      </c>
      <c r="K17" s="34">
        <f>'Commitment '!E13</f>
        <v>0</v>
      </c>
      <c r="L17" s="34">
        <f>'Commitment '!E20</f>
        <v>4</v>
      </c>
      <c r="M17" s="34">
        <f>'Commitment '!E27</f>
        <v>0</v>
      </c>
      <c r="N17" s="34">
        <f>'Commitment '!E34</f>
        <v>0</v>
      </c>
      <c r="O17" s="34">
        <f>'Commitment '!E41</f>
        <v>1</v>
      </c>
      <c r="P17" s="34">
        <f>'Commitment '!E48</f>
        <v>0</v>
      </c>
      <c r="Q17" s="34">
        <f>'Commitment '!E54</f>
        <v>0</v>
      </c>
      <c r="R17" s="34">
        <f>'Commitment '!E60</f>
        <v>0</v>
      </c>
      <c r="S17" s="34">
        <f>'Commitment '!E67</f>
        <v>3</v>
      </c>
      <c r="T17" s="59"/>
      <c r="U17" s="119">
        <f t="shared" ref="U17" si="3">SUM(K17:T17)</f>
        <v>8</v>
      </c>
    </row>
    <row r="18" spans="1:21" x14ac:dyDescent="0.2">
      <c r="A18" s="89" t="str">
        <f>'Coastal Zone Consistency'!B1</f>
        <v>Coastal Zone Consistency</v>
      </c>
      <c r="B18" s="90" t="str">
        <f>'Coastal Zone Consistency'!B2</f>
        <v>7/1/19-6/30/20</v>
      </c>
      <c r="C18" s="90" t="str">
        <f>'Coastal Zone Consistency'!B3</f>
        <v>Not-Applicable</v>
      </c>
      <c r="D18" s="89" t="str">
        <f>'Coastal Zone Consistency'!B4</f>
        <v>CBT</v>
      </c>
      <c r="E18" s="89" t="str">
        <f>'Coastal Zone Consistency'!B5</f>
        <v>FDOT</v>
      </c>
      <c r="F18" s="89" t="str">
        <f>'Coastal Zone Consistency'!B6</f>
        <v>Not-Applicable</v>
      </c>
      <c r="G18" s="89">
        <f>'Coastal Zone Consistency'!E81</f>
        <v>0</v>
      </c>
      <c r="H18" s="89">
        <f>'Coastal Zone Consistency'!E82</f>
        <v>0</v>
      </c>
      <c r="I18" s="89">
        <f>'Coastal Zone Consistency'!E83</f>
        <v>0</v>
      </c>
      <c r="K18" s="34">
        <f>'Coastal Zone Consistency'!E13</f>
        <v>0</v>
      </c>
      <c r="L18" s="34">
        <f>'Coastal Zone Consistency'!E20</f>
        <v>0</v>
      </c>
      <c r="M18" s="34">
        <f>'Coastal Zone Consistency'!E27</f>
        <v>0</v>
      </c>
      <c r="N18" s="34">
        <f>'Coastal Zone Consistency'!E34</f>
        <v>0</v>
      </c>
      <c r="O18" s="34">
        <f>'Coastal Zone Consistency'!E41</f>
        <v>0</v>
      </c>
      <c r="P18" s="34">
        <f>'Coastal Zone Consistency'!E48</f>
        <v>0</v>
      </c>
      <c r="Q18" s="34">
        <f>'Coastal Zone Consistency'!E54</f>
        <v>0</v>
      </c>
      <c r="R18" s="34">
        <f>'Coastal Zone Consistency'!E60</f>
        <v>0</v>
      </c>
      <c r="S18" s="34">
        <f>'Coastal Zone Consistency'!E67</f>
        <v>0</v>
      </c>
      <c r="T18" s="59"/>
      <c r="U18" s="119">
        <f>SUM(K18:T18)</f>
        <v>0</v>
      </c>
    </row>
    <row r="19" spans="1:21" x14ac:dyDescent="0.2">
      <c r="A19" s="89" t="str">
        <f>'Aesthetic Effects'!B1</f>
        <v>Aesthetic Effects</v>
      </c>
      <c r="B19" s="90" t="str">
        <f>'Aesthetic Effects'!B2</f>
        <v>7/1/19-6/30/20</v>
      </c>
      <c r="C19" s="89" t="str">
        <f>'Aesthetic Effects'!B3</f>
        <v>Not-Applicable</v>
      </c>
      <c r="D19" s="89" t="str">
        <f>'Aesthetic Effects'!B4</f>
        <v>CBT</v>
      </c>
      <c r="E19" s="89" t="str">
        <f>'Aesthetic Effects'!B5</f>
        <v>FDOT</v>
      </c>
      <c r="F19" s="89" t="str">
        <f>'Aesthetic Effects'!B6</f>
        <v>Not-Applicable</v>
      </c>
      <c r="G19" s="89">
        <f>'Aesthetic Effects'!E81</f>
        <v>12</v>
      </c>
      <c r="H19" s="89">
        <f>'Aesthetic Effects'!E82</f>
        <v>0</v>
      </c>
      <c r="I19" s="89">
        <f>'Aesthetic Effects'!E83</f>
        <v>0</v>
      </c>
      <c r="K19" s="34">
        <f>'Aesthetic Effects'!E13</f>
        <v>1</v>
      </c>
      <c r="L19" s="34">
        <f>'Aesthetic Effects'!E20</f>
        <v>3</v>
      </c>
      <c r="M19" s="34">
        <f>'Aesthetic Effects'!E27</f>
        <v>1</v>
      </c>
      <c r="N19" s="34">
        <f>'Aesthetic Effects'!E34</f>
        <v>0</v>
      </c>
      <c r="O19" s="34">
        <f>'Aesthetic Effects'!E41</f>
        <v>0</v>
      </c>
      <c r="P19" s="34">
        <f>'Aesthetic Effects'!E48</f>
        <v>1</v>
      </c>
      <c r="Q19" s="34">
        <f>'Aesthetic Effects'!E54</f>
        <v>1</v>
      </c>
      <c r="R19" s="34">
        <f>'Aesthetic Effects'!E60</f>
        <v>1</v>
      </c>
      <c r="S19" s="34">
        <f>'Aesthetic Effects'!E67</f>
        <v>4</v>
      </c>
      <c r="T19" s="59"/>
      <c r="U19" s="51">
        <f t="shared" ref="U19" si="4">SUM(K19:T19)</f>
        <v>12</v>
      </c>
    </row>
    <row r="20" spans="1:21" x14ac:dyDescent="0.2">
      <c r="A20" s="89" t="str">
        <f>Contamination!B1</f>
        <v>Contamination</v>
      </c>
      <c r="B20" s="90" t="str">
        <f>Contamination!B2</f>
        <v>7/1/19-6/30/20</v>
      </c>
      <c r="C20" s="89" t="str">
        <f>'Aesthetic Effects'!B3</f>
        <v>Not-Applicable</v>
      </c>
      <c r="D20" s="89" t="str">
        <f>Contamination!B4</f>
        <v>CBT</v>
      </c>
      <c r="E20" s="89" t="str">
        <f>Contamination!B5</f>
        <v>FDOT</v>
      </c>
      <c r="F20" s="89" t="str">
        <f>Contamination!B6</f>
        <v>Not-Applicable</v>
      </c>
      <c r="G20" s="89">
        <f>Contamination!E81</f>
        <v>0</v>
      </c>
      <c r="H20" s="89">
        <f>Contamination!E82</f>
        <v>0</v>
      </c>
      <c r="I20" s="89">
        <f>Contamination!E83</f>
        <v>0</v>
      </c>
      <c r="K20" s="34">
        <f>Contamination!E13</f>
        <v>0</v>
      </c>
      <c r="L20" s="34">
        <f>Contamination!E20</f>
        <v>0</v>
      </c>
      <c r="M20" s="34">
        <f>Contamination!E27</f>
        <v>0</v>
      </c>
      <c r="N20" s="34">
        <f>Contamination!E34</f>
        <v>0</v>
      </c>
      <c r="O20" s="34">
        <f>Contamination!E41</f>
        <v>0</v>
      </c>
      <c r="P20" s="34">
        <f>Contamination!E48</f>
        <v>0</v>
      </c>
      <c r="Q20" s="34">
        <f>Contamination!E54</f>
        <v>0</v>
      </c>
      <c r="R20" s="34">
        <f>Contamination!E60</f>
        <v>0</v>
      </c>
      <c r="S20" s="34">
        <f>Contamination!E67</f>
        <v>0</v>
      </c>
      <c r="T20" s="59"/>
      <c r="U20" s="119">
        <f>SUM(K20:T20)</f>
        <v>0</v>
      </c>
    </row>
    <row r="21" spans="1:21" x14ac:dyDescent="0.2">
      <c r="A21" s="89" t="str">
        <f>Farmlands!B1</f>
        <v>Farmlands</v>
      </c>
      <c r="B21" s="90" t="str">
        <f>Farmlands!B2</f>
        <v>7/1/19-6/30/20</v>
      </c>
      <c r="C21" s="90" t="str">
        <f>Farmlands!B3</f>
        <v>Not-Applicable</v>
      </c>
      <c r="D21" s="89" t="str">
        <f>Farmlands!B4</f>
        <v>CBT</v>
      </c>
      <c r="E21" s="89" t="str">
        <f>Farmlands!B5</f>
        <v>FDOT</v>
      </c>
      <c r="F21" s="89" t="str">
        <f>Farmlands!B6</f>
        <v>Not-Applicable</v>
      </c>
      <c r="G21" s="89">
        <f>Farmlands!E81</f>
        <v>9</v>
      </c>
      <c r="H21" s="89">
        <f>Farmlands!E82</f>
        <v>0</v>
      </c>
      <c r="I21" s="89">
        <f>Farmlands!E83</f>
        <v>0</v>
      </c>
      <c r="K21" s="34">
        <f>Farmlands!E13</f>
        <v>1</v>
      </c>
      <c r="L21" s="34">
        <f>Farmlands!E20</f>
        <v>2</v>
      </c>
      <c r="M21" s="34">
        <f>Farmlands!E27</f>
        <v>0</v>
      </c>
      <c r="N21" s="34">
        <f>Farmlands!E34</f>
        <v>0</v>
      </c>
      <c r="O21" s="34">
        <f>Farmlands!E41</f>
        <v>1</v>
      </c>
      <c r="P21" s="34">
        <f>Farmlands!E48</f>
        <v>0</v>
      </c>
      <c r="Q21" s="34">
        <f>Farmlands!E54</f>
        <v>0</v>
      </c>
      <c r="R21" s="34">
        <f>Farmlands!E60</f>
        <v>1</v>
      </c>
      <c r="S21" s="34">
        <f>Farmlands!E67</f>
        <v>4</v>
      </c>
      <c r="T21" s="59"/>
      <c r="U21" s="51">
        <f t="shared" ref="U21" si="5">SUM(K21:T21)</f>
        <v>9</v>
      </c>
    </row>
    <row r="22" spans="1:21" x14ac:dyDescent="0.2">
      <c r="A22" s="121" t="str">
        <f>'PD&amp;E SOS '!B1</f>
        <v>PD&amp;E Scope of Services</v>
      </c>
      <c r="B22" s="122" t="str">
        <f>'PD&amp;E SOS '!B2</f>
        <v>7/1/19-6/30/20</v>
      </c>
      <c r="C22" s="121" t="str">
        <f>'Aesthetic Effects'!B3</f>
        <v>Not-Applicable</v>
      </c>
      <c r="D22" s="121" t="str">
        <f>'PD&amp;E SOS '!B4</f>
        <v>Recorded Webinar</v>
      </c>
      <c r="E22" s="121" t="str">
        <f>'PD&amp;E SOS '!B5</f>
        <v>FDOT</v>
      </c>
      <c r="F22" s="121" t="str">
        <f>'PD&amp;E SOS '!B6</f>
        <v>Not-Applicable</v>
      </c>
      <c r="G22" s="121">
        <f>'PD&amp;E SOS '!E81</f>
        <v>0</v>
      </c>
      <c r="H22" s="121">
        <f>'PD&amp;E SOS '!E82</f>
        <v>0</v>
      </c>
      <c r="I22" s="121">
        <f>'PD&amp;E SOS '!E82</f>
        <v>0</v>
      </c>
      <c r="K22" s="124">
        <f>'PD&amp;E SOS '!E13</f>
        <v>0</v>
      </c>
      <c r="L22" s="124">
        <f>'PD&amp;E SOS '!E20</f>
        <v>0</v>
      </c>
      <c r="M22" s="124">
        <f>'PD&amp;E SOS '!E27</f>
        <v>0</v>
      </c>
      <c r="N22" s="124">
        <f>'PD&amp;E SOS '!E34</f>
        <v>0</v>
      </c>
      <c r="O22" s="124">
        <f>'PD&amp;E SOS '!E41</f>
        <v>0</v>
      </c>
      <c r="P22" s="124">
        <f>'PD&amp;E SOS '!E48</f>
        <v>0</v>
      </c>
      <c r="Q22" s="124">
        <f>'PD&amp;E SOS '!E54</f>
        <v>0</v>
      </c>
      <c r="R22" s="124">
        <f>'PD&amp;E SOS '!E60</f>
        <v>0</v>
      </c>
      <c r="S22" s="124">
        <f>'PD&amp;E SOS '!E67</f>
        <v>0</v>
      </c>
      <c r="T22" s="59"/>
      <c r="U22" s="128">
        <f>SUM(K22:T22)</f>
        <v>0</v>
      </c>
    </row>
    <row r="23" spans="1:21" x14ac:dyDescent="0.2">
      <c r="A23" s="89" t="str">
        <f>'Protected Species'!B1</f>
        <v>Protected Species</v>
      </c>
      <c r="B23" s="90" t="str">
        <f>'Protected Species'!B2</f>
        <v>7/1/19-6/30/20</v>
      </c>
      <c r="C23" s="89" t="str">
        <f>'Protected Species'!B3</f>
        <v>Not-Applicable</v>
      </c>
      <c r="D23" s="89" t="str">
        <f>'Protected Species'!B4</f>
        <v>CBT</v>
      </c>
      <c r="E23" s="89" t="str">
        <f>'Protected Species'!B5</f>
        <v>FDOT</v>
      </c>
      <c r="F23" s="89" t="str">
        <f>'Protected Species'!B6</f>
        <v>Not-Applicable</v>
      </c>
      <c r="G23" s="89">
        <f>'Protected Species'!E81</f>
        <v>0</v>
      </c>
      <c r="H23" s="89">
        <f>'Protected Species'!E82</f>
        <v>0</v>
      </c>
      <c r="I23" s="89">
        <f>'Protected Species'!E83</f>
        <v>0</v>
      </c>
      <c r="K23" s="34">
        <f>'Protected Species'!E13</f>
        <v>0</v>
      </c>
      <c r="L23" s="34">
        <f>'Protected Species'!E20</f>
        <v>0</v>
      </c>
      <c r="M23" s="34">
        <f>'Protected Species'!E27</f>
        <v>0</v>
      </c>
      <c r="N23" s="34">
        <f>'Protected Species'!E34</f>
        <v>0</v>
      </c>
      <c r="O23" s="34">
        <f>'Protected Species'!E41</f>
        <v>0</v>
      </c>
      <c r="P23" s="34">
        <f>'Protected Species'!E48</f>
        <v>0</v>
      </c>
      <c r="Q23" s="34">
        <f>'Protected Species'!E54</f>
        <v>0</v>
      </c>
      <c r="R23" s="34">
        <f>'Protected Species'!E60</f>
        <v>0</v>
      </c>
      <c r="S23" s="34">
        <f>'Protected Species'!E67</f>
        <v>0</v>
      </c>
      <c r="T23" s="59"/>
      <c r="U23" s="119">
        <f t="shared" ref="U23" si="6">SUM(K23:T23)</f>
        <v>0</v>
      </c>
    </row>
    <row r="24" spans="1:21" x14ac:dyDescent="0.2">
      <c r="A24" s="122" t="str">
        <f>'ESA - Use of Keys'!B1</f>
        <v>Endangered Species Act</v>
      </c>
      <c r="B24" s="122" t="str">
        <f>'ESA - Use of Keys'!B2</f>
        <v>7/1/19-6/30/20</v>
      </c>
      <c r="C24" s="122" t="str">
        <f>'ESA - Use of Keys'!B3</f>
        <v>Not-Applicable</v>
      </c>
      <c r="D24" s="122" t="str">
        <f>'ESA - Use of Keys'!B4</f>
        <v>Recorded Webinar</v>
      </c>
      <c r="E24" s="122" t="str">
        <f>'ESA - Use of Keys'!B5</f>
        <v>FDOT</v>
      </c>
      <c r="F24" s="122" t="str">
        <f>'ESA - Use of Keys'!B6</f>
        <v>Not-Applicable</v>
      </c>
      <c r="G24" s="121">
        <f>'ESA - Use of Keys'!E81</f>
        <v>0</v>
      </c>
      <c r="H24" s="121">
        <f>'ESA - Use of Keys'!E82</f>
        <v>0</v>
      </c>
      <c r="I24" s="121">
        <f>'ESA - Use of Keys'!E83</f>
        <v>0</v>
      </c>
      <c r="K24" s="124">
        <f>'ESA - Use of Keys'!E81</f>
        <v>0</v>
      </c>
      <c r="L24" s="124">
        <f>'ESA - Use of Keys'!E20</f>
        <v>0</v>
      </c>
      <c r="M24" s="124">
        <f>'ESA - Use of Keys'!E27</f>
        <v>0</v>
      </c>
      <c r="N24" s="124">
        <f>'ESA - Use of Keys'!E34</f>
        <v>0</v>
      </c>
      <c r="O24" s="124">
        <f>'ESA - Use of Keys'!E41</f>
        <v>0</v>
      </c>
      <c r="P24" s="124">
        <f>'ESA - Use of Keys'!E48</f>
        <v>0</v>
      </c>
      <c r="Q24" s="124">
        <f>'ESA - Use of Keys'!E54</f>
        <v>0</v>
      </c>
      <c r="R24" s="124">
        <f>'ESA - Use of Keys'!E60</f>
        <v>0</v>
      </c>
      <c r="S24" s="124">
        <f>'ESA - Use of Keys'!E67</f>
        <v>0</v>
      </c>
      <c r="T24" s="59"/>
      <c r="U24" s="128">
        <f t="shared" ref="U24:U32" si="7">SUM(K24:T24)</f>
        <v>0</v>
      </c>
    </row>
    <row r="25" spans="1:21" x14ac:dyDescent="0.2">
      <c r="A25" s="89" t="str">
        <f>'Historical and Archeological '!B1</f>
        <v>Historical and Archeological Resources</v>
      </c>
      <c r="B25" s="90" t="str">
        <f>'Historical and Archeological '!B2</f>
        <v>7/1/19-6/30/20</v>
      </c>
      <c r="C25" s="89" t="str">
        <f>'Historical and Archeological '!B3</f>
        <v>Not-Applicable</v>
      </c>
      <c r="D25" s="89" t="str">
        <f>'Historical and Archeological '!B4</f>
        <v>CBT</v>
      </c>
      <c r="E25" s="89" t="str">
        <f>'Historical and Archeological '!B5</f>
        <v>FDOT</v>
      </c>
      <c r="F25" s="89" t="str">
        <f>'Historical and Archeological '!B6</f>
        <v>Not-Applicable</v>
      </c>
      <c r="G25" s="89">
        <f>'Historical and Archeological '!E81</f>
        <v>0</v>
      </c>
      <c r="H25" s="89">
        <f>'Historical and Archeological '!FE82</f>
        <v>0</v>
      </c>
      <c r="I25" s="89">
        <f>'Historical and Archeological '!E83</f>
        <v>0</v>
      </c>
      <c r="K25" s="34">
        <f>'Historical and Archeological '!E13</f>
        <v>0</v>
      </c>
      <c r="L25" s="34">
        <f>'Historical and Archeological '!E20</f>
        <v>0</v>
      </c>
      <c r="M25" s="34">
        <f>'Historical and Archeological '!E27</f>
        <v>0</v>
      </c>
      <c r="N25" s="34">
        <f>'Historical and Archeological '!E34</f>
        <v>0</v>
      </c>
      <c r="O25" s="34">
        <f>'Historical and Archeological '!E41</f>
        <v>0</v>
      </c>
      <c r="P25" s="34">
        <f>'Historical and Archeological '!E48</f>
        <v>0</v>
      </c>
      <c r="Q25" s="34">
        <f>'Historical and Archeological '!E54</f>
        <v>0</v>
      </c>
      <c r="R25" s="34">
        <f>'Historical and Archeological '!E60</f>
        <v>0</v>
      </c>
      <c r="S25" s="34">
        <f>'Historical and Archeological '!E67</f>
        <v>0</v>
      </c>
      <c r="T25" s="59"/>
      <c r="U25" s="119">
        <f t="shared" si="7"/>
        <v>0</v>
      </c>
    </row>
    <row r="26" spans="1:21" x14ac:dyDescent="0.2">
      <c r="A26" s="89" t="str">
        <f>'Water Quality and Stormwater'!B1</f>
        <v>Water Quality and Stormwater</v>
      </c>
      <c r="B26" s="90" t="str">
        <f>'Water Quality and Stormwater'!B2</f>
        <v>7/1/19-6/30/20</v>
      </c>
      <c r="C26" s="89" t="str">
        <f>'Water Quality and Stormwater'!B3</f>
        <v>Not-Applicable</v>
      </c>
      <c r="D26" s="89" t="str">
        <f>'Water Quality and Stormwater'!B4</f>
        <v>CBT</v>
      </c>
      <c r="E26" s="89" t="str">
        <f>'Water Quality and Stormwater'!B5</f>
        <v>FDOT</v>
      </c>
      <c r="F26" s="89" t="str">
        <f>'Water Quality and Stormwater'!B6</f>
        <v>Not-Applicable</v>
      </c>
      <c r="G26" s="89">
        <f>'Water Quality and Stormwater'!E81</f>
        <v>0</v>
      </c>
      <c r="H26" s="89">
        <f>'Water Quality and Stormwater'!E82</f>
        <v>0</v>
      </c>
      <c r="I26" s="89">
        <f>'Water Quality and Stormwater'!E83</f>
        <v>0</v>
      </c>
      <c r="K26" s="34">
        <f>'Water Quality and Stormwater'!E13</f>
        <v>0</v>
      </c>
      <c r="L26" s="34">
        <f>'Water Quality and Stormwater'!E20</f>
        <v>0</v>
      </c>
      <c r="M26" s="34">
        <f>'Water Quality and Stormwater'!E27</f>
        <v>0</v>
      </c>
      <c r="N26" s="34">
        <f>'Water Quality and Stormwater'!E34</f>
        <v>0</v>
      </c>
      <c r="O26" s="34">
        <f>'Water Quality and Stormwater'!E41</f>
        <v>0</v>
      </c>
      <c r="P26" s="34">
        <f>'Water Quality and Stormwater'!E48</f>
        <v>0</v>
      </c>
      <c r="Q26" s="34">
        <f>'Water Quality and Stormwater'!E54</f>
        <v>0</v>
      </c>
      <c r="R26" s="34">
        <f>'Water Quality and Stormwater'!E60</f>
        <v>0</v>
      </c>
      <c r="S26" s="34">
        <f>'Water Quality and Stormwater'!E67</f>
        <v>0</v>
      </c>
      <c r="T26" s="59"/>
      <c r="U26" s="119">
        <f t="shared" si="7"/>
        <v>0</v>
      </c>
    </row>
    <row r="27" spans="1:21" x14ac:dyDescent="0.2">
      <c r="A27" s="46" t="str">
        <f>'NEPA COA'!B1</f>
        <v>NEPA Class of Action</v>
      </c>
      <c r="B27" s="47" t="str">
        <f>'NEPA COA'!B2</f>
        <v>7/1/19-6/30/20</v>
      </c>
      <c r="C27" s="47" t="str">
        <f>'NEPA COA'!B3</f>
        <v>Not-Applicable</v>
      </c>
      <c r="D27" s="47" t="str">
        <f>'NEPA COA'!B4</f>
        <v>CBT</v>
      </c>
      <c r="E27" s="47" t="str">
        <f>'NEPA COA'!B5</f>
        <v>FDOT</v>
      </c>
      <c r="F27" s="47" t="str">
        <f>'NEPA COA'!B6</f>
        <v>Not-Applicable</v>
      </c>
      <c r="G27" s="46">
        <f>'NEPA COA'!E82</f>
        <v>7</v>
      </c>
      <c r="H27" s="46">
        <f>'NEPA COA'!E83</f>
        <v>0</v>
      </c>
      <c r="I27" s="46">
        <f>'NEPA COA'!E84</f>
        <v>4</v>
      </c>
      <c r="K27" s="31">
        <f>'NEPA COA'!E13</f>
        <v>0</v>
      </c>
      <c r="L27" s="31">
        <f>'NEPA COA'!E20</f>
        <v>3</v>
      </c>
      <c r="M27" s="31">
        <f>'NEPA COA'!E27</f>
        <v>0</v>
      </c>
      <c r="N27" s="31">
        <f>'NEPA COA'!E34</f>
        <v>0</v>
      </c>
      <c r="O27" s="31">
        <f>'NEPA COA'!E41</f>
        <v>0</v>
      </c>
      <c r="P27" s="31">
        <f>'NEPA COA'!E48</f>
        <v>1</v>
      </c>
      <c r="Q27" s="31">
        <f>'NEPA COA'!E54</f>
        <v>0</v>
      </c>
      <c r="R27" s="31">
        <f>'NEPA COA'!E60</f>
        <v>0</v>
      </c>
      <c r="S27" s="31">
        <f>'NEPA COA'!E67</f>
        <v>3</v>
      </c>
      <c r="T27" s="59"/>
      <c r="U27" s="51">
        <f t="shared" si="7"/>
        <v>7</v>
      </c>
    </row>
    <row r="28" spans="1:21" x14ac:dyDescent="0.2">
      <c r="A28" s="121" t="str">
        <f>'Project Develop Process'!B1</f>
        <v>Project Development Process</v>
      </c>
      <c r="B28" s="122" t="str">
        <f>'Project Develop Process'!B2</f>
        <v>7/1/19-6/30/20</v>
      </c>
      <c r="C28" s="121" t="str">
        <f>'Project Develop Process'!B3</f>
        <v>Not-Applicable</v>
      </c>
      <c r="D28" s="121" t="str">
        <f>'Project Develop Process'!B4</f>
        <v>Recorded Webinar</v>
      </c>
      <c r="E28" s="121" t="str">
        <f>'Project Develop Process'!B5</f>
        <v>FDOT</v>
      </c>
      <c r="F28" s="121" t="str">
        <f>'Project Develop Process'!B6</f>
        <v>Not-Applicable</v>
      </c>
      <c r="G28" s="121">
        <f>'Project Develop Process'!E81</f>
        <v>0</v>
      </c>
      <c r="H28" s="121">
        <f>'Project Develop Process'!E82</f>
        <v>0</v>
      </c>
      <c r="I28" s="121">
        <f>'Project Develop Process'!E83</f>
        <v>0</v>
      </c>
      <c r="K28" s="124">
        <f>'Project Develop Process'!E13</f>
        <v>0</v>
      </c>
      <c r="L28" s="124">
        <f>'Project Develop Process'!E20</f>
        <v>0</v>
      </c>
      <c r="M28" s="124">
        <f>'Project Develop Process'!E27</f>
        <v>0</v>
      </c>
      <c r="N28" s="124">
        <f>'Project Develop Process'!E34</f>
        <v>0</v>
      </c>
      <c r="O28" s="124">
        <f>'Project Develop Process'!E41</f>
        <v>0</v>
      </c>
      <c r="P28" s="124">
        <f>'Project Develop Process'!E48</f>
        <v>0</v>
      </c>
      <c r="Q28" s="124">
        <f>'Project Develop Process'!E54</f>
        <v>0</v>
      </c>
      <c r="R28" s="124">
        <f>'Project Develop Process'!E60</f>
        <v>0</v>
      </c>
      <c r="S28" s="124">
        <f>'Project Develop Process'!E67</f>
        <v>0</v>
      </c>
      <c r="T28" s="59"/>
      <c r="U28" s="128">
        <f t="shared" si="7"/>
        <v>0</v>
      </c>
    </row>
    <row r="29" spans="1:21" x14ac:dyDescent="0.2">
      <c r="A29" s="121" t="str">
        <f>'Contamination in Proj. Dev. ILT'!B1</f>
        <v>Contamination in the Project Development ILT</v>
      </c>
      <c r="B29" s="122" t="str">
        <f>'Contamination in Proj. Dev. ILT'!B2</f>
        <v>7/1/19-6/30/20</v>
      </c>
      <c r="C29" s="121" t="str">
        <f>'Contamination in Proj. Dev. ILT'!B3</f>
        <v>Not-Applicable</v>
      </c>
      <c r="D29" s="121" t="str">
        <f>'Contamination in Proj. Dev. ILT'!B4</f>
        <v>Recorded Webinar</v>
      </c>
      <c r="E29" s="121" t="str">
        <f>'Contamination in Proj. Dev. ILT'!B5</f>
        <v>FDOT</v>
      </c>
      <c r="F29" s="121" t="str">
        <f>'Contamination in Proj. Dev. ILT'!B6</f>
        <v>Not-Applicable</v>
      </c>
      <c r="G29" s="121">
        <f>'Contamination in Proj. Dev. ILT'!E81</f>
        <v>0</v>
      </c>
      <c r="H29" s="121">
        <f>'Contamination in Proj. Dev. ILT'!E82</f>
        <v>0</v>
      </c>
      <c r="I29" s="121">
        <f>'Contamination in Proj. Dev. ILT'!E83</f>
        <v>0</v>
      </c>
      <c r="J29" s="143"/>
      <c r="K29" s="124">
        <f>'Contamination in Proj. Dev. ILT'!E13</f>
        <v>0</v>
      </c>
      <c r="L29" s="124">
        <f>'Contamination in Proj. Dev. ILT'!E20</f>
        <v>0</v>
      </c>
      <c r="M29" s="124">
        <f>'Contamination in Proj. Dev. ILT'!E27</f>
        <v>0</v>
      </c>
      <c r="N29" s="124">
        <f>'Contamination in Proj. Dev. ILT'!E34</f>
        <v>0</v>
      </c>
      <c r="O29" s="124">
        <f>'Contamination in Proj. Dev. ILT'!E41</f>
        <v>0</v>
      </c>
      <c r="P29" s="124">
        <f>'Contamination in Proj. Dev. ILT'!E48</f>
        <v>0</v>
      </c>
      <c r="Q29" s="124">
        <f>'Contamination in Proj. Dev. ILT'!E54</f>
        <v>0</v>
      </c>
      <c r="R29" s="124">
        <f>'Contamination in Proj. Dev. ILT'!E60</f>
        <v>0</v>
      </c>
      <c r="S29" s="124">
        <f>'Contamination in Proj. Dev. ILT'!E67</f>
        <v>0</v>
      </c>
      <c r="T29" s="59"/>
      <c r="U29" s="128">
        <f t="shared" si="7"/>
        <v>0</v>
      </c>
    </row>
    <row r="30" spans="1:21" x14ac:dyDescent="0.2">
      <c r="A30" s="121" t="str">
        <f>'4(f)'!B1</f>
        <v>4(f) Training</v>
      </c>
      <c r="B30" s="122" t="str">
        <f>'4(f)'!B2</f>
        <v>7/1/19-6/30/20</v>
      </c>
      <c r="C30" s="121" t="str">
        <f>'4(f)'!B3</f>
        <v>Not-Applicable</v>
      </c>
      <c r="D30" s="121" t="str">
        <f>'4(f)'!B4</f>
        <v>Recorded Webinar</v>
      </c>
      <c r="E30" s="121" t="str">
        <f>'4(f)'!B5</f>
        <v>FDOT</v>
      </c>
      <c r="F30" s="121" t="str">
        <f>'4(f)'!B6</f>
        <v>Not-Applicable</v>
      </c>
      <c r="G30" s="121">
        <f>'4(f)'!E81</f>
        <v>0</v>
      </c>
      <c r="H30" s="121">
        <f>'4(f)'!E82</f>
        <v>0</v>
      </c>
      <c r="I30" s="121">
        <f>'4(f)'!E83</f>
        <v>0</v>
      </c>
      <c r="K30" s="124">
        <f>'4(f)'!E13</f>
        <v>0</v>
      </c>
      <c r="L30" s="124">
        <f>'4(f)'!E20</f>
        <v>0</v>
      </c>
      <c r="M30" s="124">
        <f>'4(f)'!E27</f>
        <v>0</v>
      </c>
      <c r="N30" s="124">
        <f>'4(f)'!E34</f>
        <v>0</v>
      </c>
      <c r="O30" s="124">
        <f>'4(f)'!E41</f>
        <v>0</v>
      </c>
      <c r="P30" s="124">
        <f>'4(f)'!E48</f>
        <v>0</v>
      </c>
      <c r="Q30" s="124">
        <f>'4(f)'!E54</f>
        <v>0</v>
      </c>
      <c r="R30" s="124">
        <f>'4(f)'!E60</f>
        <v>0</v>
      </c>
      <c r="S30" s="124">
        <f>'4(f)'!E67</f>
        <v>0</v>
      </c>
      <c r="T30" s="59"/>
      <c r="U30" s="128">
        <f t="shared" si="7"/>
        <v>0</v>
      </c>
    </row>
    <row r="31" spans="1:21" x14ac:dyDescent="0.2">
      <c r="A31" s="121" t="str">
        <f>Wetlands!B1</f>
        <v>Wetlands</v>
      </c>
      <c r="B31" s="122" t="str">
        <f>Wetlands!B2</f>
        <v>7/1/19-6/30/20</v>
      </c>
      <c r="C31" s="121" t="str">
        <f>Wetlands!B3</f>
        <v>Not-Applicable</v>
      </c>
      <c r="D31" s="121" t="str">
        <f>Wetlands!B4</f>
        <v>Recorded Webinar</v>
      </c>
      <c r="E31" s="121" t="str">
        <f>Wetlands!B5</f>
        <v>FDOT</v>
      </c>
      <c r="F31" s="121" t="str">
        <f>Wetlands!B6</f>
        <v>Not-Applicable</v>
      </c>
      <c r="G31" s="121">
        <f>Wetlands!E81</f>
        <v>0</v>
      </c>
      <c r="H31" s="121">
        <f>Wetlands!E82</f>
        <v>0</v>
      </c>
      <c r="I31" s="121">
        <f>Wetlands!E83</f>
        <v>0</v>
      </c>
      <c r="K31" s="124">
        <f>Wetlands!E13</f>
        <v>0</v>
      </c>
      <c r="L31" s="124">
        <f>Wetlands!E20</f>
        <v>0</v>
      </c>
      <c r="M31" s="124">
        <f>Wetlands!E27</f>
        <v>0</v>
      </c>
      <c r="N31" s="124">
        <f>Wetlands!E34</f>
        <v>0</v>
      </c>
      <c r="O31" s="124">
        <f>Wetlands!E41</f>
        <v>0</v>
      </c>
      <c r="P31" s="124">
        <f>Wetlands!E48</f>
        <v>0</v>
      </c>
      <c r="Q31" s="124">
        <f>Wetlands!E54</f>
        <v>0</v>
      </c>
      <c r="R31" s="124">
        <f>Wetlands!E60</f>
        <v>0</v>
      </c>
      <c r="S31" s="124">
        <f>Wetlands!E67</f>
        <v>0</v>
      </c>
      <c r="T31" s="59"/>
      <c r="U31" s="128">
        <f t="shared" si="7"/>
        <v>0</v>
      </c>
    </row>
    <row r="32" spans="1:21" x14ac:dyDescent="0.2">
      <c r="A32" s="121" t="str">
        <f>Floodplains!B1</f>
        <v>Floodplains</v>
      </c>
      <c r="B32" s="122" t="str">
        <f>Floodplains!B2</f>
        <v>7/1/19-6/30/20</v>
      </c>
      <c r="C32" s="121" t="str">
        <f>Floodplains!B3</f>
        <v>Not-Applicable</v>
      </c>
      <c r="D32" s="121" t="str">
        <f>Floodplains!B4</f>
        <v>Recorded Webinar</v>
      </c>
      <c r="E32" s="121" t="str">
        <f>Floodplains!B5</f>
        <v>FDOT</v>
      </c>
      <c r="F32" s="121" t="str">
        <f>Floodplains!B6</f>
        <v>Not-Applicable</v>
      </c>
      <c r="G32" s="121">
        <f>Floodplains!E81</f>
        <v>0</v>
      </c>
      <c r="H32" s="121">
        <f>Floodplains!E82</f>
        <v>0</v>
      </c>
      <c r="I32" s="121">
        <f>Floodplains!E83</f>
        <v>0</v>
      </c>
      <c r="K32" s="124">
        <f>Floodplains!E13</f>
        <v>0</v>
      </c>
      <c r="L32" s="124">
        <f>Floodplains!E20</f>
        <v>0</v>
      </c>
      <c r="M32" s="124">
        <f>Floodplains!E27</f>
        <v>0</v>
      </c>
      <c r="N32" s="124">
        <f>Floodplains!E34</f>
        <v>0</v>
      </c>
      <c r="O32" s="124">
        <f>Floodplains!E41</f>
        <v>0</v>
      </c>
      <c r="P32" s="124">
        <f>Floodplains!E48</f>
        <v>0</v>
      </c>
      <c r="Q32" s="124">
        <f>Floodplains!E54</f>
        <v>0</v>
      </c>
      <c r="R32" s="124">
        <f>Floodplains!E60</f>
        <v>0</v>
      </c>
      <c r="S32" s="124">
        <f>Floodplains!E67</f>
        <v>0</v>
      </c>
      <c r="T32" s="59"/>
      <c r="U32" s="128">
        <f t="shared" si="7"/>
        <v>0</v>
      </c>
    </row>
    <row r="33" spans="1:21" x14ac:dyDescent="0.2">
      <c r="A33" s="89" t="str">
        <f>'PD&amp;E-ETDM Manual Revisions'!B1</f>
        <v>2020 PD&amp;E and ETDM Manual Revision Webinar</v>
      </c>
      <c r="B33" s="90">
        <f>'PD&amp;E-ETDM Manual Revisions'!B2</f>
        <v>44006</v>
      </c>
      <c r="C33" s="89" t="str">
        <f>'PD&amp;E-ETDM Manual Revisions'!B3</f>
        <v>Not-Applicable</v>
      </c>
      <c r="D33" s="89" t="str">
        <f>'PD&amp;E-ETDM Manual Revisions'!B4</f>
        <v>Webinar</v>
      </c>
      <c r="E33" s="89" t="str">
        <f>'PD&amp;E-ETDM Manual Revisions'!B5</f>
        <v>FDOT</v>
      </c>
      <c r="F33" s="89">
        <f>'PD&amp;E-ETDM Manual Revisions'!B6</f>
        <v>1</v>
      </c>
      <c r="G33" s="89">
        <f>'PD&amp;E-ETDM Manual Revisions'!D414</f>
        <v>413</v>
      </c>
      <c r="H33" s="89">
        <f>'PD&amp;E-ETDM Manual Revisions'!D415</f>
        <v>0</v>
      </c>
      <c r="I33" s="89">
        <f>'PD&amp;E-ETDM Manual Revisions'!D416</f>
        <v>0</v>
      </c>
      <c r="K33" s="34">
        <v>0</v>
      </c>
      <c r="L33" s="34">
        <v>0</v>
      </c>
      <c r="M33" s="34">
        <v>0</v>
      </c>
      <c r="N33" s="34">
        <v>0</v>
      </c>
      <c r="O33" s="34">
        <v>0</v>
      </c>
      <c r="P33" s="34">
        <v>0</v>
      </c>
      <c r="Q33" s="34">
        <v>0</v>
      </c>
      <c r="R33" s="34">
        <v>0</v>
      </c>
      <c r="S33" s="34">
        <v>0</v>
      </c>
      <c r="T33" s="59"/>
      <c r="U33" s="119">
        <f>SUM(K33:T33)</f>
        <v>0</v>
      </c>
    </row>
    <row r="34" spans="1:21" x14ac:dyDescent="0.2">
      <c r="A34" s="89" t="str">
        <f>'FTS PD&amp;E 101'!B1</f>
        <v>2020 FTS PD&amp;E 101</v>
      </c>
      <c r="B34" s="90">
        <f>'FTS PD&amp;E 101'!B2</f>
        <v>44014</v>
      </c>
      <c r="C34" s="90" t="str">
        <f>'FTS PD&amp;E 101'!B3</f>
        <v>Not-Applicable</v>
      </c>
      <c r="D34" s="90" t="str">
        <f>'FTS PD&amp;E 101'!B4</f>
        <v>Webinar</v>
      </c>
      <c r="E34" s="90" t="str">
        <f>'FTS PD&amp;E 101'!B5</f>
        <v>FDOT</v>
      </c>
      <c r="F34" s="117">
        <f>'FTS PD&amp;E 101'!B6</f>
        <v>1</v>
      </c>
      <c r="G34" s="117">
        <f>'FTS PD&amp;E 101'!D643</f>
        <v>632</v>
      </c>
      <c r="H34" s="117">
        <f>'FTS PD&amp;E 101'!D644</f>
        <v>0</v>
      </c>
      <c r="I34" s="117">
        <f>'FTS PD&amp;E 101'!D645</f>
        <v>0</v>
      </c>
      <c r="K34" s="34">
        <v>0</v>
      </c>
      <c r="L34" s="34">
        <v>0</v>
      </c>
      <c r="M34" s="34">
        <v>0</v>
      </c>
      <c r="N34" s="34">
        <v>0</v>
      </c>
      <c r="O34" s="34">
        <v>0</v>
      </c>
      <c r="P34" s="34">
        <v>0</v>
      </c>
      <c r="Q34" s="34">
        <v>0</v>
      </c>
      <c r="R34" s="34">
        <v>0</v>
      </c>
      <c r="S34" s="34">
        <v>0</v>
      </c>
      <c r="T34" s="59"/>
      <c r="U34" s="119">
        <f>SUM(K34:T34)</f>
        <v>0</v>
      </c>
    </row>
    <row r="35" spans="1:21" x14ac:dyDescent="0.2">
      <c r="A35" s="89" t="str">
        <f>'FTS PD&amp;E-ETDM'!B1</f>
        <v>2020 FTS PD&amp;E and ETDM Updates 2020</v>
      </c>
      <c r="B35" s="90">
        <f>'FTS PD&amp;E-ETDM'!B2</f>
        <v>44049</v>
      </c>
      <c r="C35" s="90" t="str">
        <f>'FTS PD&amp;E-ETDM'!B3</f>
        <v>Not-Applicable</v>
      </c>
      <c r="D35" s="90" t="str">
        <f>'FTS PD&amp;E-ETDM'!B4</f>
        <v>Webinar</v>
      </c>
      <c r="E35" s="90" t="str">
        <f>'FTS PD&amp;E-ETDM'!B5</f>
        <v>FDOT</v>
      </c>
      <c r="F35" s="117">
        <f>'FTS PD&amp;E-ETDM'!B6</f>
        <v>1</v>
      </c>
      <c r="G35" s="89">
        <f>'FTS PD&amp;E-ETDM'!D365</f>
        <v>354</v>
      </c>
      <c r="H35" s="89">
        <f>'FTS PD&amp;E-ETDM'!D366</f>
        <v>0</v>
      </c>
      <c r="I35" s="89">
        <f>'FTS PD&amp;E-ETDM'!D367</f>
        <v>0</v>
      </c>
      <c r="K35" s="34">
        <v>0</v>
      </c>
      <c r="L35" s="34">
        <v>0</v>
      </c>
      <c r="M35" s="34">
        <v>0</v>
      </c>
      <c r="N35" s="34">
        <v>0</v>
      </c>
      <c r="O35" s="34">
        <v>0</v>
      </c>
      <c r="P35" s="34">
        <v>0</v>
      </c>
      <c r="Q35" s="34">
        <v>0</v>
      </c>
      <c r="R35" s="34">
        <v>0</v>
      </c>
      <c r="S35" s="34">
        <v>0</v>
      </c>
      <c r="T35" s="59"/>
      <c r="U35" s="119">
        <f>SUM(K35:T35)</f>
        <v>0</v>
      </c>
    </row>
    <row r="36" spans="1:21" x14ac:dyDescent="0.2">
      <c r="A36" s="89" t="str">
        <f>'ENV PSM CODES'!B1</f>
        <v>Environmental PSM Codes and Document Schedule Templates and Training Materials</v>
      </c>
      <c r="B36" s="90" t="str">
        <f>'ENV PSM CODES'!B2</f>
        <v>7/1/19-6/30/20</v>
      </c>
      <c r="C36" s="90" t="str">
        <f>'ENV PSM CODES'!B3</f>
        <v>Not-Applicable</v>
      </c>
      <c r="D36" s="90" t="str">
        <f>'ENV PSM CODES'!B4</f>
        <v>Recorded Webinar</v>
      </c>
      <c r="E36" s="90" t="str">
        <f>'ENV PSM CODES'!B5</f>
        <v>FDOT</v>
      </c>
      <c r="F36" s="90" t="str">
        <f>'ENV PSM CODES'!B6</f>
        <v>Not-Applicable</v>
      </c>
      <c r="G36" s="89">
        <f>'ENV PSM CODES'!E81</f>
        <v>0</v>
      </c>
      <c r="H36" s="89">
        <f>'ENV PSM CODES'!E82</f>
        <v>0</v>
      </c>
      <c r="I36" s="89">
        <f>'ENV PSM CODES'!E83</f>
        <v>0</v>
      </c>
      <c r="K36" s="34">
        <f>'ENV PSM CODES'!E13</f>
        <v>0</v>
      </c>
      <c r="L36" s="34">
        <f>'ENV PSM CODES'!E20</f>
        <v>0</v>
      </c>
      <c r="M36" s="34">
        <f>'ENV PSM CODES'!E27</f>
        <v>0</v>
      </c>
      <c r="N36" s="34">
        <f>'ENV PSM CODES'!E34</f>
        <v>0</v>
      </c>
      <c r="O36" s="34">
        <f>'ENV PSM CODES'!E41</f>
        <v>0</v>
      </c>
      <c r="P36" s="34">
        <f>'ENV PSM CODES'!E48</f>
        <v>0</v>
      </c>
      <c r="Q36" s="34">
        <f>'ENV PSM CODES'!E54</f>
        <v>0</v>
      </c>
      <c r="R36" s="34">
        <f>'ENV PSM CODES'!E60</f>
        <v>0</v>
      </c>
      <c r="S36" s="34">
        <f>'ENV PSM CODES'!E67</f>
        <v>0</v>
      </c>
      <c r="T36" s="59"/>
      <c r="U36" s="119">
        <f>SUM(K36:T36)</f>
        <v>0</v>
      </c>
    </row>
    <row r="37" spans="1:21" x14ac:dyDescent="0.2">
      <c r="A37" s="134" t="s">
        <v>806</v>
      </c>
      <c r="B37" s="47"/>
      <c r="C37" s="46"/>
      <c r="D37" s="46"/>
      <c r="E37" s="46"/>
      <c r="F37" s="46"/>
      <c r="G37" s="49"/>
      <c r="H37" s="46"/>
      <c r="I37" s="46"/>
      <c r="K37" s="31"/>
      <c r="L37" s="31"/>
      <c r="M37" s="31"/>
      <c r="N37" s="31"/>
      <c r="O37" s="31"/>
      <c r="P37" s="31"/>
      <c r="Q37" s="31"/>
      <c r="R37" s="31"/>
      <c r="S37" s="31"/>
      <c r="T37" s="59"/>
      <c r="U37" s="51"/>
    </row>
    <row r="38" spans="1:21" x14ac:dyDescent="0.2">
      <c r="A38" s="46"/>
      <c r="B38" s="47"/>
      <c r="C38" s="46"/>
      <c r="D38" s="46"/>
      <c r="E38" s="46"/>
      <c r="F38" s="46"/>
      <c r="G38" s="46"/>
      <c r="H38" s="46"/>
      <c r="I38" s="46"/>
      <c r="K38" s="31"/>
      <c r="L38" s="31"/>
      <c r="M38" s="31"/>
      <c r="N38" s="31"/>
      <c r="O38" s="31"/>
      <c r="P38" s="31"/>
      <c r="Q38" s="31"/>
      <c r="R38" s="31"/>
      <c r="S38" s="31"/>
      <c r="T38" s="59"/>
      <c r="U38" s="51"/>
    </row>
    <row r="39" spans="1:21" x14ac:dyDescent="0.2">
      <c r="A39" s="46"/>
      <c r="B39" s="47"/>
      <c r="C39" s="46"/>
      <c r="D39" s="46"/>
      <c r="E39" s="46"/>
      <c r="F39" s="46"/>
      <c r="G39" s="46"/>
      <c r="H39" s="46"/>
      <c r="I39" s="46"/>
      <c r="K39" s="31"/>
      <c r="L39" s="31"/>
      <c r="M39" s="31"/>
      <c r="N39" s="31"/>
      <c r="O39" s="31"/>
      <c r="P39" s="31"/>
      <c r="Q39" s="31"/>
      <c r="R39" s="31"/>
      <c r="S39" s="31"/>
      <c r="T39" s="59"/>
      <c r="U39" s="51"/>
    </row>
    <row r="40" spans="1:21" x14ac:dyDescent="0.2">
      <c r="A40" s="46"/>
      <c r="B40" s="47"/>
      <c r="C40" s="46"/>
      <c r="D40" s="46"/>
      <c r="E40" s="46"/>
      <c r="F40" s="46"/>
      <c r="G40" s="46"/>
      <c r="H40" s="46"/>
      <c r="I40" s="46"/>
      <c r="K40" s="31"/>
      <c r="L40" s="31"/>
      <c r="M40" s="31"/>
      <c r="N40" s="31"/>
      <c r="O40" s="31"/>
      <c r="P40" s="31"/>
      <c r="Q40" s="31"/>
      <c r="R40" s="31"/>
      <c r="S40" s="31"/>
      <c r="T40" s="59"/>
      <c r="U40" s="51"/>
    </row>
    <row r="41" spans="1:21" x14ac:dyDescent="0.2">
      <c r="A41" s="46"/>
      <c r="B41" s="47"/>
      <c r="C41" s="46"/>
      <c r="D41" s="46"/>
      <c r="E41" s="46"/>
      <c r="F41" s="46"/>
      <c r="G41" s="46"/>
      <c r="H41" s="46"/>
      <c r="I41" s="46"/>
      <c r="K41" s="31"/>
      <c r="L41" s="31"/>
      <c r="M41" s="31"/>
      <c r="N41" s="31"/>
      <c r="O41" s="31"/>
      <c r="P41" s="31"/>
      <c r="Q41" s="31"/>
      <c r="R41" s="31"/>
      <c r="S41" s="31"/>
      <c r="T41" s="59"/>
      <c r="U41" s="51"/>
    </row>
    <row r="42" spans="1:21" ht="10.5" customHeight="1" x14ac:dyDescent="0.2">
      <c r="A42" s="46"/>
      <c r="B42" s="47"/>
      <c r="C42" s="46"/>
      <c r="D42" s="46"/>
      <c r="E42" s="46"/>
      <c r="F42" s="46"/>
      <c r="G42" s="46"/>
      <c r="H42" s="46"/>
      <c r="I42" s="46"/>
      <c r="K42" s="31"/>
      <c r="L42" s="31"/>
      <c r="M42" s="31"/>
      <c r="N42" s="31"/>
      <c r="O42" s="31"/>
      <c r="P42" s="31"/>
      <c r="Q42" s="31"/>
      <c r="R42" s="31"/>
      <c r="S42" s="31"/>
      <c r="T42" s="59"/>
      <c r="U42" s="51"/>
    </row>
    <row r="43" spans="1:21" x14ac:dyDescent="0.2">
      <c r="A43" s="46"/>
      <c r="B43" s="47"/>
      <c r="C43" s="46"/>
      <c r="D43" s="46"/>
      <c r="E43" s="46"/>
      <c r="F43" s="46"/>
      <c r="G43" s="46"/>
      <c r="H43" s="46"/>
      <c r="I43" s="46"/>
      <c r="K43" s="31"/>
      <c r="L43" s="31"/>
      <c r="M43" s="31"/>
      <c r="N43" s="31"/>
      <c r="O43" s="31"/>
      <c r="P43" s="31"/>
      <c r="Q43" s="31"/>
      <c r="R43" s="31"/>
      <c r="S43" s="31"/>
      <c r="T43" s="59"/>
      <c r="U43" s="51"/>
    </row>
    <row r="44" spans="1:21" x14ac:dyDescent="0.2">
      <c r="A44" s="46"/>
      <c r="B44" s="47"/>
      <c r="C44" s="46"/>
      <c r="D44" s="46"/>
      <c r="E44" s="46"/>
      <c r="F44" s="46"/>
      <c r="G44" s="46"/>
      <c r="H44" s="46"/>
      <c r="I44" s="46"/>
      <c r="K44" s="31"/>
      <c r="L44" s="31"/>
      <c r="M44" s="31"/>
      <c r="N44" s="31"/>
      <c r="O44" s="31"/>
      <c r="P44" s="31"/>
      <c r="Q44" s="31"/>
      <c r="R44" s="31"/>
      <c r="S44" s="31"/>
      <c r="T44" s="59"/>
      <c r="U44" s="51"/>
    </row>
    <row r="45" spans="1:21" x14ac:dyDescent="0.2">
      <c r="A45" s="46"/>
      <c r="B45" s="47"/>
      <c r="C45" s="46"/>
      <c r="D45" s="46"/>
      <c r="E45" s="46"/>
      <c r="F45" s="46"/>
      <c r="G45" s="46"/>
      <c r="H45" s="46"/>
      <c r="I45" s="46"/>
      <c r="K45" s="31"/>
      <c r="L45" s="31"/>
      <c r="M45" s="31"/>
      <c r="N45" s="31"/>
      <c r="O45" s="31"/>
      <c r="P45" s="31"/>
      <c r="Q45" s="31"/>
      <c r="R45" s="31"/>
      <c r="S45" s="31"/>
      <c r="T45" s="59"/>
      <c r="U45" s="51"/>
    </row>
    <row r="46" spans="1:21" x14ac:dyDescent="0.2">
      <c r="A46" s="46"/>
      <c r="B46" s="47"/>
      <c r="C46" s="46"/>
      <c r="D46" s="46"/>
      <c r="E46" s="46"/>
      <c r="F46" s="46"/>
      <c r="G46" s="46"/>
      <c r="H46" s="46"/>
      <c r="I46" s="46"/>
      <c r="K46" s="31"/>
      <c r="L46" s="31"/>
      <c r="M46" s="31"/>
      <c r="N46" s="31"/>
      <c r="O46" s="31"/>
      <c r="P46" s="31"/>
      <c r="Q46" s="31"/>
      <c r="R46" s="31"/>
      <c r="S46" s="31"/>
      <c r="T46" s="59"/>
      <c r="U46" s="51"/>
    </row>
    <row r="47" spans="1:21" x14ac:dyDescent="0.2">
      <c r="A47" s="46"/>
      <c r="B47" s="47"/>
      <c r="C47" s="46"/>
      <c r="D47" s="46"/>
      <c r="E47" s="46"/>
      <c r="F47" s="46"/>
      <c r="G47" s="46"/>
      <c r="H47" s="46"/>
      <c r="I47" s="46"/>
      <c r="K47" s="31"/>
      <c r="L47" s="31"/>
      <c r="M47" s="31"/>
      <c r="N47" s="31"/>
      <c r="O47" s="31"/>
      <c r="P47" s="31"/>
      <c r="Q47" s="31"/>
      <c r="R47" s="31"/>
      <c r="S47" s="31"/>
      <c r="T47" s="59"/>
      <c r="U47" s="51"/>
    </row>
    <row r="48" spans="1:21" x14ac:dyDescent="0.2">
      <c r="A48" s="46"/>
      <c r="B48" s="47"/>
      <c r="C48" s="46"/>
      <c r="D48" s="46"/>
      <c r="E48" s="46"/>
      <c r="F48" s="46"/>
      <c r="G48" s="46"/>
      <c r="H48" s="46"/>
      <c r="I48" s="46"/>
      <c r="K48" s="31"/>
      <c r="L48" s="31"/>
      <c r="M48" s="31"/>
      <c r="N48" s="31"/>
      <c r="O48" s="31"/>
      <c r="P48" s="31"/>
      <c r="Q48" s="31"/>
      <c r="R48" s="31"/>
      <c r="S48" s="31"/>
      <c r="T48" s="59"/>
      <c r="U48" s="51"/>
    </row>
    <row r="49" spans="1:21" x14ac:dyDescent="0.2">
      <c r="A49" s="46"/>
      <c r="B49" s="47"/>
      <c r="C49" s="46"/>
      <c r="D49" s="46"/>
      <c r="E49" s="46"/>
      <c r="F49" s="46"/>
      <c r="G49" s="46"/>
      <c r="H49" s="46"/>
      <c r="I49" s="46"/>
      <c r="K49" s="31"/>
      <c r="L49" s="31"/>
      <c r="M49" s="31"/>
      <c r="N49" s="31"/>
      <c r="O49" s="31"/>
      <c r="P49" s="31"/>
      <c r="Q49" s="31"/>
      <c r="R49" s="31"/>
      <c r="S49" s="31"/>
      <c r="T49" s="59"/>
      <c r="U49" s="51"/>
    </row>
    <row r="50" spans="1:21" x14ac:dyDescent="0.2">
      <c r="A50" s="46"/>
      <c r="B50" s="47"/>
      <c r="C50" s="46"/>
      <c r="D50" s="46"/>
      <c r="E50" s="46"/>
      <c r="F50" s="46"/>
      <c r="G50" s="46"/>
      <c r="H50" s="46"/>
      <c r="I50" s="46"/>
      <c r="K50" s="31"/>
      <c r="L50" s="31"/>
      <c r="M50" s="31"/>
      <c r="N50" s="31"/>
      <c r="O50" s="31"/>
      <c r="P50" s="31"/>
      <c r="Q50" s="31"/>
      <c r="R50" s="31"/>
      <c r="S50" s="31"/>
      <c r="T50" s="59"/>
      <c r="U50" s="51"/>
    </row>
    <row r="51" spans="1:21" x14ac:dyDescent="0.2">
      <c r="A51" s="46"/>
      <c r="B51" s="47"/>
      <c r="C51" s="46"/>
      <c r="D51" s="46"/>
      <c r="E51" s="46"/>
      <c r="F51" s="46"/>
      <c r="G51" s="46"/>
      <c r="H51" s="46"/>
      <c r="I51" s="46"/>
      <c r="K51" s="31"/>
      <c r="L51" s="31"/>
      <c r="M51" s="31"/>
      <c r="N51" s="31"/>
      <c r="O51" s="31"/>
      <c r="P51" s="31"/>
      <c r="Q51" s="31"/>
      <c r="R51" s="31"/>
      <c r="S51" s="31"/>
      <c r="T51" s="59"/>
      <c r="U51" s="51"/>
    </row>
    <row r="52" spans="1:21" x14ac:dyDescent="0.2">
      <c r="A52" s="46"/>
      <c r="B52" s="47"/>
      <c r="C52" s="46"/>
      <c r="D52" s="46"/>
      <c r="E52" s="46"/>
      <c r="F52" s="46"/>
      <c r="G52" s="46"/>
      <c r="H52" s="46"/>
      <c r="I52" s="46"/>
      <c r="K52" s="31"/>
      <c r="L52" s="31"/>
      <c r="M52" s="31"/>
      <c r="N52" s="31"/>
      <c r="O52" s="31"/>
      <c r="P52" s="31"/>
      <c r="Q52" s="31"/>
      <c r="R52" s="31"/>
      <c r="S52" s="31"/>
      <c r="T52" s="59"/>
      <c r="U52" s="51"/>
    </row>
    <row r="53" spans="1:21" x14ac:dyDescent="0.2">
      <c r="A53" s="46"/>
      <c r="B53" s="47"/>
      <c r="C53" s="46"/>
      <c r="D53" s="46"/>
      <c r="E53" s="46"/>
      <c r="F53" s="46"/>
      <c r="G53" s="46"/>
      <c r="H53" s="46"/>
      <c r="I53" s="46"/>
      <c r="K53" s="31"/>
      <c r="L53" s="31"/>
      <c r="M53" s="31"/>
      <c r="N53" s="31"/>
      <c r="O53" s="31"/>
      <c r="P53" s="31"/>
      <c r="Q53" s="31"/>
      <c r="R53" s="31"/>
      <c r="S53" s="31"/>
      <c r="T53" s="59"/>
      <c r="U53" s="51"/>
    </row>
    <row r="54" spans="1:21" x14ac:dyDescent="0.2">
      <c r="A54" s="46"/>
      <c r="B54" s="47"/>
      <c r="C54" s="46"/>
      <c r="D54" s="46"/>
      <c r="E54" s="46"/>
      <c r="F54" s="46"/>
      <c r="G54" s="46"/>
      <c r="H54" s="46"/>
      <c r="I54" s="46"/>
      <c r="K54" s="31"/>
      <c r="L54" s="31"/>
      <c r="M54" s="31"/>
      <c r="N54" s="31"/>
      <c r="O54" s="31"/>
      <c r="P54" s="31"/>
      <c r="Q54" s="31"/>
      <c r="R54" s="31"/>
      <c r="S54" s="31"/>
      <c r="T54" s="59"/>
      <c r="U54" s="51"/>
    </row>
    <row r="55" spans="1:21" x14ac:dyDescent="0.2">
      <c r="A55" s="46"/>
      <c r="B55" s="47"/>
      <c r="C55" s="46"/>
      <c r="D55" s="46"/>
      <c r="E55" s="46"/>
      <c r="F55" s="46"/>
      <c r="G55" s="46"/>
      <c r="H55" s="46"/>
      <c r="I55" s="46"/>
      <c r="K55" s="31"/>
      <c r="L55" s="31"/>
      <c r="M55" s="31"/>
      <c r="N55" s="31"/>
      <c r="O55" s="31"/>
      <c r="P55" s="31"/>
      <c r="Q55" s="31"/>
      <c r="R55" s="31"/>
      <c r="S55" s="31"/>
      <c r="T55" s="59"/>
      <c r="U55" s="51"/>
    </row>
    <row r="56" spans="1:21" x14ac:dyDescent="0.2">
      <c r="A56" s="46"/>
      <c r="B56" s="47"/>
      <c r="C56" s="46"/>
      <c r="D56" s="46"/>
      <c r="E56" s="46"/>
      <c r="F56" s="46"/>
      <c r="G56" s="46"/>
      <c r="H56" s="46"/>
      <c r="I56" s="46"/>
      <c r="K56" s="31"/>
      <c r="L56" s="31"/>
      <c r="M56" s="31"/>
      <c r="N56" s="31"/>
      <c r="O56" s="31"/>
      <c r="P56" s="31"/>
      <c r="Q56" s="31"/>
      <c r="R56" s="31"/>
      <c r="S56" s="31"/>
      <c r="T56" s="59"/>
      <c r="U56" s="51"/>
    </row>
    <row r="57" spans="1:21" x14ac:dyDescent="0.2">
      <c r="A57" s="46"/>
      <c r="B57" s="47"/>
      <c r="C57" s="46"/>
      <c r="D57" s="46"/>
      <c r="E57" s="46"/>
      <c r="F57" s="46"/>
      <c r="G57" s="46"/>
      <c r="H57" s="46"/>
      <c r="I57" s="46"/>
      <c r="K57" s="31"/>
      <c r="L57" s="31"/>
      <c r="M57" s="31"/>
      <c r="N57" s="31"/>
      <c r="O57" s="31"/>
      <c r="P57" s="31"/>
      <c r="Q57" s="31"/>
      <c r="R57" s="31"/>
      <c r="S57" s="31"/>
      <c r="T57" s="59"/>
      <c r="U57" s="51"/>
    </row>
    <row r="58" spans="1:21" x14ac:dyDescent="0.2">
      <c r="A58" s="46"/>
      <c r="B58" s="47"/>
      <c r="C58" s="46"/>
      <c r="D58" s="46"/>
      <c r="E58" s="46"/>
      <c r="F58" s="46"/>
      <c r="G58" s="46"/>
      <c r="H58" s="46"/>
      <c r="I58" s="46"/>
      <c r="K58" s="31"/>
      <c r="L58" s="31"/>
      <c r="M58" s="31"/>
      <c r="N58" s="31"/>
      <c r="O58" s="31"/>
      <c r="P58" s="31"/>
      <c r="Q58" s="31"/>
      <c r="R58" s="31"/>
      <c r="S58" s="31"/>
      <c r="T58" s="59"/>
      <c r="U58" s="51"/>
    </row>
    <row r="59" spans="1:21" x14ac:dyDescent="0.2">
      <c r="A59" s="46"/>
      <c r="B59" s="47"/>
      <c r="C59" s="46"/>
      <c r="D59" s="46"/>
      <c r="E59" s="46"/>
      <c r="F59" s="46"/>
      <c r="G59" s="46"/>
      <c r="H59" s="46"/>
      <c r="I59" s="46"/>
      <c r="K59" s="31"/>
      <c r="L59" s="31"/>
      <c r="M59" s="31"/>
      <c r="N59" s="31"/>
      <c r="O59" s="31"/>
      <c r="P59" s="31"/>
      <c r="Q59" s="31"/>
      <c r="R59" s="31"/>
      <c r="S59" s="31"/>
      <c r="T59" s="59"/>
      <c r="U59" s="51"/>
    </row>
    <row r="60" spans="1:21" x14ac:dyDescent="0.2">
      <c r="A60" s="46"/>
      <c r="B60" s="47"/>
      <c r="C60" s="46"/>
      <c r="D60" s="46"/>
      <c r="E60" s="46"/>
      <c r="F60" s="46"/>
      <c r="G60" s="46"/>
      <c r="H60" s="46"/>
      <c r="I60" s="46"/>
      <c r="K60" s="31"/>
      <c r="L60" s="31"/>
      <c r="M60" s="31"/>
      <c r="N60" s="31"/>
      <c r="O60" s="31"/>
      <c r="P60" s="31"/>
      <c r="Q60" s="31"/>
      <c r="R60" s="31"/>
      <c r="S60" s="31"/>
      <c r="T60" s="59"/>
      <c r="U60" s="51"/>
    </row>
    <row r="61" spans="1:21" x14ac:dyDescent="0.2">
      <c r="A61" s="46"/>
      <c r="B61" s="47"/>
      <c r="C61" s="46"/>
      <c r="D61" s="46"/>
      <c r="E61" s="46"/>
      <c r="F61" s="46"/>
      <c r="G61" s="46"/>
      <c r="H61" s="46"/>
      <c r="I61" s="46"/>
      <c r="K61" s="31"/>
      <c r="L61" s="31"/>
      <c r="M61" s="31"/>
      <c r="N61" s="31"/>
      <c r="O61" s="31"/>
      <c r="P61" s="31"/>
      <c r="Q61" s="31"/>
      <c r="R61" s="31"/>
      <c r="S61" s="31"/>
      <c r="T61" s="59"/>
      <c r="U61" s="51"/>
    </row>
    <row r="62" spans="1:21" x14ac:dyDescent="0.2">
      <c r="A62" s="46"/>
      <c r="B62" s="47"/>
      <c r="C62" s="46"/>
      <c r="D62" s="46"/>
      <c r="E62" s="46"/>
      <c r="F62" s="46"/>
      <c r="G62" s="46"/>
      <c r="H62" s="46"/>
      <c r="I62" s="46"/>
      <c r="K62" s="31"/>
      <c r="L62" s="31"/>
      <c r="M62" s="31"/>
      <c r="N62" s="31"/>
      <c r="O62" s="31"/>
      <c r="P62" s="31"/>
      <c r="Q62" s="31"/>
      <c r="R62" s="31"/>
      <c r="S62" s="31"/>
      <c r="T62" s="59"/>
      <c r="U62" s="51"/>
    </row>
    <row r="63" spans="1:21" x14ac:dyDescent="0.2">
      <c r="A63" s="46"/>
      <c r="B63" s="47"/>
      <c r="C63" s="46"/>
      <c r="D63" s="46"/>
      <c r="E63" s="46"/>
      <c r="F63" s="46"/>
      <c r="G63" s="46"/>
      <c r="H63" s="46"/>
      <c r="I63" s="46"/>
      <c r="K63" s="31"/>
      <c r="L63" s="31"/>
      <c r="M63" s="31"/>
      <c r="N63" s="31"/>
      <c r="O63" s="31"/>
      <c r="P63" s="31"/>
      <c r="Q63" s="31"/>
      <c r="R63" s="31"/>
      <c r="S63" s="31"/>
      <c r="T63" s="59"/>
      <c r="U63" s="51"/>
    </row>
    <row r="64" spans="1:21" x14ac:dyDescent="0.2">
      <c r="A64" s="46"/>
      <c r="B64" s="47"/>
      <c r="C64" s="46"/>
      <c r="D64" s="46"/>
      <c r="E64" s="46"/>
      <c r="F64" s="46"/>
      <c r="G64" s="46"/>
      <c r="H64" s="46"/>
      <c r="I64" s="46"/>
      <c r="K64" s="31"/>
      <c r="L64" s="31"/>
      <c r="M64" s="31"/>
      <c r="N64" s="31"/>
      <c r="O64" s="31"/>
      <c r="P64" s="31"/>
      <c r="Q64" s="31"/>
      <c r="R64" s="31"/>
      <c r="S64" s="31"/>
      <c r="T64" s="59"/>
      <c r="U64" s="51"/>
    </row>
    <row r="65" spans="1:21" x14ac:dyDescent="0.2">
      <c r="A65" s="46"/>
      <c r="B65" s="47"/>
      <c r="C65" s="46"/>
      <c r="D65" s="46"/>
      <c r="E65" s="46"/>
      <c r="F65" s="46"/>
      <c r="G65" s="46"/>
      <c r="H65" s="46"/>
      <c r="I65" s="46"/>
      <c r="K65" s="31"/>
      <c r="L65" s="31"/>
      <c r="M65" s="31"/>
      <c r="N65" s="31"/>
      <c r="O65" s="31"/>
      <c r="P65" s="31"/>
      <c r="Q65" s="31"/>
      <c r="R65" s="31"/>
      <c r="S65" s="31"/>
      <c r="T65" s="59"/>
      <c r="U65" s="51"/>
    </row>
    <row r="66" spans="1:21" x14ac:dyDescent="0.2">
      <c r="A66" s="46"/>
      <c r="B66" s="47"/>
      <c r="C66" s="46"/>
      <c r="D66" s="46"/>
      <c r="E66" s="46"/>
      <c r="F66" s="46"/>
      <c r="G66" s="46"/>
      <c r="H66" s="46"/>
      <c r="I66" s="46"/>
      <c r="K66" s="31"/>
      <c r="L66" s="31"/>
      <c r="M66" s="31"/>
      <c r="N66" s="31"/>
      <c r="O66" s="31"/>
      <c r="P66" s="31"/>
      <c r="Q66" s="31"/>
      <c r="R66" s="31"/>
      <c r="S66" s="31"/>
      <c r="T66" s="59"/>
      <c r="U66" s="51"/>
    </row>
    <row r="67" spans="1:21" x14ac:dyDescent="0.2">
      <c r="A67" s="46"/>
      <c r="B67" s="47"/>
      <c r="C67" s="46"/>
      <c r="D67" s="46"/>
      <c r="E67" s="46"/>
      <c r="F67" s="46"/>
      <c r="G67" s="46"/>
      <c r="H67" s="46"/>
      <c r="I67" s="46"/>
      <c r="K67" s="31"/>
      <c r="L67" s="31"/>
      <c r="M67" s="31"/>
      <c r="N67" s="31"/>
      <c r="O67" s="31"/>
      <c r="P67" s="31"/>
      <c r="Q67" s="31"/>
      <c r="R67" s="31"/>
      <c r="S67" s="31"/>
      <c r="T67" s="59"/>
      <c r="U67" s="51"/>
    </row>
    <row r="68" spans="1:21" x14ac:dyDescent="0.2">
      <c r="A68" s="46"/>
      <c r="B68" s="47"/>
      <c r="C68" s="46"/>
      <c r="D68" s="46"/>
      <c r="E68" s="46"/>
      <c r="F68" s="46"/>
      <c r="G68" s="46"/>
      <c r="H68" s="46"/>
      <c r="I68" s="46"/>
      <c r="K68" s="31"/>
      <c r="L68" s="31"/>
      <c r="M68" s="31"/>
      <c r="N68" s="31"/>
      <c r="O68" s="31"/>
      <c r="P68" s="31"/>
      <c r="Q68" s="31"/>
      <c r="R68" s="31"/>
      <c r="S68" s="31"/>
      <c r="T68" s="59"/>
      <c r="U68" s="51"/>
    </row>
    <row r="69" spans="1:21" x14ac:dyDescent="0.2">
      <c r="A69" s="46"/>
      <c r="B69" s="47"/>
      <c r="C69" s="46"/>
      <c r="D69" s="46"/>
      <c r="E69" s="46"/>
      <c r="F69" s="46"/>
      <c r="G69" s="46"/>
      <c r="H69" s="46"/>
      <c r="I69" s="46"/>
      <c r="K69" s="31"/>
      <c r="L69" s="31"/>
      <c r="M69" s="31"/>
      <c r="N69" s="31"/>
      <c r="O69" s="31"/>
      <c r="P69" s="31"/>
      <c r="Q69" s="31"/>
      <c r="R69" s="31"/>
      <c r="S69" s="31"/>
      <c r="T69" s="59"/>
      <c r="U69" s="51"/>
    </row>
    <row r="70" spans="1:21" x14ac:dyDescent="0.2">
      <c r="A70" s="46"/>
      <c r="B70" s="47"/>
      <c r="C70" s="46"/>
      <c r="D70" s="46"/>
      <c r="E70" s="46"/>
      <c r="F70" s="46"/>
      <c r="G70" s="46"/>
      <c r="H70" s="46"/>
      <c r="I70" s="46"/>
      <c r="K70" s="31"/>
      <c r="L70" s="31"/>
      <c r="M70" s="31"/>
      <c r="N70" s="31"/>
      <c r="O70" s="31"/>
      <c r="P70" s="31"/>
      <c r="Q70" s="31"/>
      <c r="R70" s="31"/>
      <c r="S70" s="31"/>
      <c r="T70" s="59"/>
      <c r="U70" s="51"/>
    </row>
    <row r="71" spans="1:21" x14ac:dyDescent="0.2">
      <c r="A71" s="46"/>
      <c r="B71" s="47"/>
      <c r="C71" s="46"/>
      <c r="D71" s="46"/>
      <c r="E71" s="46"/>
      <c r="F71" s="46"/>
      <c r="G71" s="46"/>
      <c r="H71" s="46"/>
      <c r="I71" s="46"/>
      <c r="K71" s="31"/>
      <c r="L71" s="31"/>
      <c r="M71" s="31"/>
      <c r="N71" s="31"/>
      <c r="O71" s="31"/>
      <c r="P71" s="31"/>
      <c r="Q71" s="31"/>
      <c r="R71" s="31"/>
      <c r="S71" s="31"/>
      <c r="T71" s="59"/>
      <c r="U71" s="51"/>
    </row>
  </sheetData>
  <mergeCells count="3">
    <mergeCell ref="A2:F2"/>
    <mergeCell ref="G2:I2"/>
    <mergeCell ref="K2:S2"/>
  </mergeCells>
  <pageMargins left="0.7" right="0.7" top="0.75" bottom="0.75" header="0.3" footer="0.3"/>
  <pageSetup scale="46" orientation="portrait" r:id="rId1"/>
  <colBreaks count="1" manualBreakCount="1">
    <brk id="9" max="1048575" man="1"/>
  </colBreaks>
  <ignoredErrors>
    <ignoredError sqref="C21" formula="1"/>
  </ignoredError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CAC835-73DA-4C61-BF41-43DF5C0A29A9}">
  <sheetPr>
    <tabColor rgb="FFFFFF66"/>
  </sheetPr>
  <dimension ref="A1:E83"/>
  <sheetViews>
    <sheetView workbookViewId="0">
      <selection activeCell="B2" sqref="B2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948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35809F-EC0E-45A7-81F9-9EB52BE9B98F}">
  <dimension ref="A1:E83"/>
  <sheetViews>
    <sheetView workbookViewId="0">
      <selection activeCell="E82" sqref="E82"/>
    </sheetView>
  </sheetViews>
  <sheetFormatPr defaultColWidth="9.140625" defaultRowHeight="12" x14ac:dyDescent="0.2"/>
  <cols>
    <col min="1" max="1" width="23.85546875" style="95" customWidth="1"/>
    <col min="2" max="2" width="24.28515625" style="95" customWidth="1"/>
    <col min="3" max="3" width="25.5703125" style="95" customWidth="1"/>
    <col min="4" max="4" width="21.7109375" style="95" customWidth="1"/>
    <col min="5" max="5" width="20.855468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491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0" t="s">
        <v>115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 t="s">
        <v>293</v>
      </c>
      <c r="B9" s="113" t="s">
        <v>292</v>
      </c>
      <c r="C9" s="113" t="s">
        <v>663</v>
      </c>
      <c r="D9" s="113" t="s">
        <v>499</v>
      </c>
      <c r="E9" s="2">
        <v>1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1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 t="s">
        <v>500</v>
      </c>
      <c r="B16" s="113" t="s">
        <v>501</v>
      </c>
      <c r="C16" s="113" t="s">
        <v>664</v>
      </c>
      <c r="D16" s="113" t="s">
        <v>509</v>
      </c>
      <c r="E16" s="2">
        <v>1</v>
      </c>
    </row>
    <row r="17" spans="1:5" x14ac:dyDescent="0.2">
      <c r="A17" s="113" t="s">
        <v>483</v>
      </c>
      <c r="B17" s="113" t="s">
        <v>674</v>
      </c>
      <c r="C17" s="113" t="s">
        <v>751</v>
      </c>
      <c r="D17" s="113" t="s">
        <v>509</v>
      </c>
      <c r="E17" s="2">
        <v>1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2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 t="s">
        <v>1042</v>
      </c>
      <c r="B23" s="113" t="s">
        <v>1043</v>
      </c>
      <c r="C23" s="113" t="s">
        <v>1044</v>
      </c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 t="s">
        <v>174</v>
      </c>
      <c r="B30" s="113" t="s">
        <v>173</v>
      </c>
      <c r="C30" s="113" t="s">
        <v>1048</v>
      </c>
      <c r="D30" s="113" t="s">
        <v>516</v>
      </c>
      <c r="E30" s="2">
        <v>1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1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 t="s">
        <v>963</v>
      </c>
      <c r="B44" s="113" t="s">
        <v>964</v>
      </c>
      <c r="C44" s="113" t="s">
        <v>1045</v>
      </c>
      <c r="D44" s="113" t="s">
        <v>540</v>
      </c>
      <c r="E44" s="2">
        <v>1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1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 t="s">
        <v>1046</v>
      </c>
      <c r="B50" s="113" t="s">
        <v>361</v>
      </c>
      <c r="C50" s="113" t="s">
        <v>1047</v>
      </c>
      <c r="D50" s="113" t="s">
        <v>541</v>
      </c>
      <c r="E50" s="2">
        <v>1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1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 t="s">
        <v>309</v>
      </c>
      <c r="B56" s="113" t="s">
        <v>308</v>
      </c>
      <c r="C56" s="113" t="s">
        <v>1041</v>
      </c>
      <c r="D56" s="113" t="s">
        <v>6</v>
      </c>
      <c r="E56" s="2">
        <v>1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1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 t="s">
        <v>393</v>
      </c>
      <c r="B63" s="113" t="s">
        <v>606</v>
      </c>
      <c r="C63" s="113" t="s">
        <v>665</v>
      </c>
      <c r="D63" s="113" t="s">
        <v>20</v>
      </c>
      <c r="E63" s="2">
        <v>1</v>
      </c>
    </row>
    <row r="64" spans="1:5" x14ac:dyDescent="0.2">
      <c r="A64" s="113" t="s">
        <v>415</v>
      </c>
      <c r="B64" s="113" t="s">
        <v>414</v>
      </c>
      <c r="C64" s="113" t="s">
        <v>666</v>
      </c>
      <c r="D64" s="113" t="s">
        <v>20</v>
      </c>
      <c r="E64" s="2">
        <v>1</v>
      </c>
    </row>
    <row r="65" spans="1:5" x14ac:dyDescent="0.2">
      <c r="A65" s="113" t="s">
        <v>428</v>
      </c>
      <c r="B65" s="113" t="s">
        <v>427</v>
      </c>
      <c r="C65" s="113" t="s">
        <v>667</v>
      </c>
      <c r="D65" s="113" t="s">
        <v>20</v>
      </c>
      <c r="E65" s="2">
        <v>1</v>
      </c>
    </row>
    <row r="66" spans="1:5" x14ac:dyDescent="0.2">
      <c r="A66" s="113" t="s">
        <v>610</v>
      </c>
      <c r="B66" s="113" t="s">
        <v>429</v>
      </c>
      <c r="C66" s="113" t="s">
        <v>668</v>
      </c>
      <c r="D66" s="113" t="s">
        <v>20</v>
      </c>
      <c r="E66" s="2">
        <v>1</v>
      </c>
    </row>
    <row r="67" spans="1:5" x14ac:dyDescent="0.2">
      <c r="A67" s="69" t="s">
        <v>5</v>
      </c>
      <c r="B67" s="4"/>
      <c r="C67" s="4"/>
      <c r="D67" s="93"/>
      <c r="E67" s="80">
        <f>SUM(E63:E66)</f>
        <v>4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11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DAEEC-D41F-40E7-9A12-BA1FDB018015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492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A32E8B-951D-4ED4-AFE6-9EC405921785}">
  <dimension ref="A1:E69"/>
  <sheetViews>
    <sheetView topLeftCell="A39" workbookViewId="0">
      <selection activeCell="E67" sqref="E67"/>
    </sheetView>
  </sheetViews>
  <sheetFormatPr defaultColWidth="9.140625" defaultRowHeight="12" x14ac:dyDescent="0.2"/>
  <cols>
    <col min="1" max="1" width="23.85546875" style="95" customWidth="1"/>
    <col min="2" max="2" width="22.5703125" style="95" customWidth="1"/>
    <col min="3" max="3" width="21.42578125" style="95" customWidth="1"/>
    <col min="4" max="4" width="16.7109375" style="95" customWidth="1"/>
    <col min="5" max="5" width="13.140625" style="95" customWidth="1"/>
    <col min="6" max="6" width="9.140625" style="95"/>
    <col min="7" max="7" width="24.42578125" style="95" bestFit="1" customWidth="1"/>
    <col min="8" max="16384" width="9.140625" style="95"/>
  </cols>
  <sheetData>
    <row r="1" spans="1:5" x14ac:dyDescent="0.2">
      <c r="A1" s="7" t="s">
        <v>25</v>
      </c>
      <c r="B1" s="68" t="s">
        <v>538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0" t="s">
        <v>115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/>
    </row>
    <row r="9" spans="1:5" x14ac:dyDescent="0.2">
      <c r="A9" s="113" t="s">
        <v>283</v>
      </c>
      <c r="B9" s="113" t="s">
        <v>282</v>
      </c>
      <c r="C9" s="113" t="s">
        <v>498</v>
      </c>
      <c r="D9" s="113" t="s">
        <v>499</v>
      </c>
      <c r="E9" s="2">
        <v>1</v>
      </c>
    </row>
    <row r="10" spans="1:5" x14ac:dyDescent="0.2">
      <c r="A10" s="69" t="s">
        <v>5</v>
      </c>
      <c r="B10" s="4"/>
      <c r="C10" s="4"/>
      <c r="D10" s="93"/>
      <c r="E10" s="80">
        <f>E9</f>
        <v>1</v>
      </c>
    </row>
    <row r="11" spans="1:5" x14ac:dyDescent="0.2">
      <c r="A11" s="1"/>
      <c r="B11" s="4"/>
      <c r="C11" s="4"/>
      <c r="D11" s="93"/>
      <c r="E11" s="93"/>
    </row>
    <row r="12" spans="1:5" x14ac:dyDescent="0.2">
      <c r="A12" s="3" t="s">
        <v>0</v>
      </c>
      <c r="B12" s="3" t="s">
        <v>1</v>
      </c>
      <c r="C12" s="3" t="s">
        <v>7</v>
      </c>
      <c r="D12" s="3" t="s">
        <v>2</v>
      </c>
      <c r="E12" s="3"/>
    </row>
    <row r="13" spans="1:5" x14ac:dyDescent="0.2">
      <c r="A13" s="113" t="s">
        <v>506</v>
      </c>
      <c r="B13" s="113" t="s">
        <v>507</v>
      </c>
      <c r="C13" s="113" t="s">
        <v>508</v>
      </c>
      <c r="D13" s="113" t="s">
        <v>509</v>
      </c>
      <c r="E13" s="2">
        <v>1</v>
      </c>
    </row>
    <row r="14" spans="1:5" x14ac:dyDescent="0.2">
      <c r="A14" s="113" t="s">
        <v>500</v>
      </c>
      <c r="B14" s="113" t="s">
        <v>501</v>
      </c>
      <c r="C14" s="113" t="s">
        <v>504</v>
      </c>
      <c r="D14" s="113" t="s">
        <v>509</v>
      </c>
      <c r="E14" s="2">
        <f>E13+1</f>
        <v>2</v>
      </c>
    </row>
    <row r="15" spans="1:5" x14ac:dyDescent="0.2">
      <c r="A15" s="69" t="s">
        <v>5</v>
      </c>
      <c r="B15" s="4"/>
      <c r="C15" s="4"/>
      <c r="D15" s="93"/>
      <c r="E15" s="80">
        <f>E14</f>
        <v>2</v>
      </c>
    </row>
    <row r="17" spans="1:5" x14ac:dyDescent="0.2">
      <c r="A17" s="3" t="s">
        <v>0</v>
      </c>
      <c r="B17" s="3" t="s">
        <v>1</v>
      </c>
      <c r="C17" s="3" t="s">
        <v>7</v>
      </c>
      <c r="D17" s="3" t="s">
        <v>2</v>
      </c>
      <c r="E17" s="3"/>
    </row>
    <row r="18" spans="1:5" x14ac:dyDescent="0.2">
      <c r="A18" s="113" t="s">
        <v>511</v>
      </c>
      <c r="B18" s="113" t="s">
        <v>4</v>
      </c>
      <c r="C18" s="113" t="s">
        <v>514</v>
      </c>
      <c r="D18" s="113" t="s">
        <v>510</v>
      </c>
      <c r="E18" s="2">
        <v>1</v>
      </c>
    </row>
    <row r="19" spans="1:5" x14ac:dyDescent="0.2">
      <c r="A19" s="113" t="s">
        <v>512</v>
      </c>
      <c r="B19" s="113" t="s">
        <v>513</v>
      </c>
      <c r="C19" s="113" t="s">
        <v>515</v>
      </c>
      <c r="D19" s="113" t="s">
        <v>510</v>
      </c>
      <c r="E19" s="2">
        <f>E18+1</f>
        <v>2</v>
      </c>
    </row>
    <row r="20" spans="1:5" x14ac:dyDescent="0.2">
      <c r="A20" s="69" t="s">
        <v>5</v>
      </c>
      <c r="B20" s="4"/>
      <c r="C20" s="4"/>
      <c r="D20" s="93"/>
      <c r="E20" s="80">
        <f>E19</f>
        <v>2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 t="s">
        <v>517</v>
      </c>
      <c r="B23" s="113" t="s">
        <v>518</v>
      </c>
      <c r="C23" s="113" t="s">
        <v>519</v>
      </c>
      <c r="D23" s="113" t="s">
        <v>516</v>
      </c>
      <c r="E23" s="2">
        <v>1</v>
      </c>
    </row>
    <row r="24" spans="1:5" x14ac:dyDescent="0.2">
      <c r="A24" s="69" t="s">
        <v>5</v>
      </c>
      <c r="B24" s="4"/>
      <c r="C24" s="4"/>
      <c r="D24" s="93"/>
      <c r="E24" s="80">
        <f>E23</f>
        <v>1</v>
      </c>
    </row>
    <row r="26" spans="1:5" x14ac:dyDescent="0.2">
      <c r="A26" s="3" t="s">
        <v>0</v>
      </c>
      <c r="B26" s="3" t="s">
        <v>1</v>
      </c>
      <c r="C26" s="3" t="s">
        <v>7</v>
      </c>
      <c r="D26" s="3" t="s">
        <v>2</v>
      </c>
      <c r="E26" s="3"/>
    </row>
    <row r="27" spans="1:5" x14ac:dyDescent="0.2">
      <c r="A27" s="113" t="s">
        <v>521</v>
      </c>
      <c r="B27" s="113" t="s">
        <v>4</v>
      </c>
      <c r="C27" s="113" t="s">
        <v>524</v>
      </c>
      <c r="D27" s="113" t="s">
        <v>520</v>
      </c>
      <c r="E27" s="2">
        <v>1</v>
      </c>
    </row>
    <row r="28" spans="1:5" x14ac:dyDescent="0.2">
      <c r="A28" s="113" t="s">
        <v>522</v>
      </c>
      <c r="B28" s="113" t="s">
        <v>523</v>
      </c>
      <c r="C28" s="113" t="s">
        <v>525</v>
      </c>
      <c r="D28" s="113" t="s">
        <v>520</v>
      </c>
      <c r="E28" s="2">
        <f>E27+1</f>
        <v>2</v>
      </c>
    </row>
    <row r="29" spans="1:5" x14ac:dyDescent="0.2">
      <c r="A29" s="69" t="s">
        <v>5</v>
      </c>
      <c r="B29" s="4"/>
      <c r="C29" s="4"/>
      <c r="D29" s="93"/>
      <c r="E29" s="80">
        <f>E28</f>
        <v>2</v>
      </c>
    </row>
    <row r="31" spans="1:5" x14ac:dyDescent="0.2">
      <c r="A31" s="3" t="s">
        <v>0</v>
      </c>
      <c r="B31" s="3" t="s">
        <v>1</v>
      </c>
      <c r="C31" s="3" t="s">
        <v>7</v>
      </c>
      <c r="D31" s="3" t="s">
        <v>2</v>
      </c>
      <c r="E31" s="3"/>
    </row>
    <row r="32" spans="1:5" x14ac:dyDescent="0.2">
      <c r="A32" s="113" t="s">
        <v>963</v>
      </c>
      <c r="B32" s="113" t="s">
        <v>964</v>
      </c>
      <c r="C32" s="113" t="s">
        <v>1049</v>
      </c>
      <c r="D32" s="113" t="s">
        <v>540</v>
      </c>
      <c r="E32" s="2">
        <v>1</v>
      </c>
    </row>
    <row r="33" spans="1:5" x14ac:dyDescent="0.2">
      <c r="A33" s="113"/>
      <c r="B33" s="113"/>
      <c r="C33" s="113"/>
      <c r="D33" s="113"/>
      <c r="E33" s="2">
        <v>0</v>
      </c>
    </row>
    <row r="34" spans="1:5" x14ac:dyDescent="0.2">
      <c r="A34" s="69" t="s">
        <v>5</v>
      </c>
      <c r="B34" s="4"/>
      <c r="C34" s="4"/>
      <c r="D34" s="93"/>
      <c r="E34" s="80" cm="1">
        <f t="array" ref="E34:E35">E32:E33</f>
        <v>1</v>
      </c>
    </row>
    <row r="35" spans="1:5" x14ac:dyDescent="0.2">
      <c r="A35" s="1"/>
      <c r="B35" s="4"/>
      <c r="C35" s="4"/>
      <c r="D35" s="93"/>
      <c r="E35" s="95"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541</v>
      </c>
      <c r="E37" s="2">
        <v>0</v>
      </c>
    </row>
    <row r="38" spans="1:5" x14ac:dyDescent="0.2">
      <c r="A38" s="113"/>
      <c r="B38" s="113"/>
      <c r="C38" s="113"/>
      <c r="D38" s="113"/>
      <c r="E38" s="2">
        <v>0</v>
      </c>
    </row>
    <row r="39" spans="1:5" x14ac:dyDescent="0.2">
      <c r="A39" s="69" t="s">
        <v>5</v>
      </c>
      <c r="B39" s="4"/>
      <c r="C39" s="4"/>
      <c r="D39" s="93"/>
      <c r="E39" s="80">
        <f>E38</f>
        <v>0</v>
      </c>
    </row>
    <row r="40" spans="1:5" x14ac:dyDescent="0.2">
      <c r="A40" s="3" t="s">
        <v>0</v>
      </c>
      <c r="B40" s="3" t="s">
        <v>1</v>
      </c>
      <c r="C40" s="3" t="s">
        <v>7</v>
      </c>
      <c r="D40" s="3" t="s">
        <v>2</v>
      </c>
      <c r="E40" s="3"/>
    </row>
    <row r="41" spans="1:5" x14ac:dyDescent="0.2">
      <c r="A41" s="113" t="s">
        <v>502</v>
      </c>
      <c r="B41" s="113" t="s">
        <v>503</v>
      </c>
      <c r="C41" s="113" t="s">
        <v>505</v>
      </c>
      <c r="D41" s="113" t="s">
        <v>6</v>
      </c>
      <c r="E41" s="2">
        <v>1</v>
      </c>
    </row>
    <row r="42" spans="1:5" x14ac:dyDescent="0.2">
      <c r="A42" s="113"/>
      <c r="B42" s="113"/>
      <c r="C42" s="113"/>
      <c r="D42" s="113"/>
      <c r="E42" s="2"/>
    </row>
    <row r="43" spans="1:5" x14ac:dyDescent="0.2">
      <c r="A43" s="69" t="s">
        <v>5</v>
      </c>
      <c r="B43" s="4"/>
      <c r="C43" s="4"/>
      <c r="D43" s="93"/>
      <c r="E43" s="80">
        <f>E41</f>
        <v>1</v>
      </c>
    </row>
    <row r="45" spans="1:5" x14ac:dyDescent="0.2">
      <c r="A45" s="3" t="s">
        <v>0</v>
      </c>
      <c r="B45" s="3" t="s">
        <v>1</v>
      </c>
      <c r="C45" s="3" t="s">
        <v>7</v>
      </c>
      <c r="D45" s="3" t="s">
        <v>2</v>
      </c>
      <c r="E45" s="3"/>
    </row>
    <row r="46" spans="1:5" x14ac:dyDescent="0.2">
      <c r="A46" s="113" t="s">
        <v>526</v>
      </c>
      <c r="B46" s="113" t="s">
        <v>444</v>
      </c>
      <c r="C46" s="113" t="s">
        <v>527</v>
      </c>
      <c r="D46" s="113" t="s">
        <v>20</v>
      </c>
      <c r="E46" s="2">
        <v>1</v>
      </c>
    </row>
    <row r="47" spans="1:5" x14ac:dyDescent="0.2">
      <c r="A47" s="113" t="s">
        <v>453</v>
      </c>
      <c r="B47" s="113" t="s">
        <v>528</v>
      </c>
      <c r="C47" s="113" t="s">
        <v>529</v>
      </c>
      <c r="D47" s="113" t="s">
        <v>20</v>
      </c>
      <c r="E47" s="2">
        <v>1</v>
      </c>
    </row>
    <row r="48" spans="1:5" x14ac:dyDescent="0.2">
      <c r="A48" s="113" t="s">
        <v>530</v>
      </c>
      <c r="B48" s="113" t="s">
        <v>45</v>
      </c>
      <c r="C48" s="113" t="s">
        <v>531</v>
      </c>
      <c r="D48" s="113" t="s">
        <v>20</v>
      </c>
      <c r="E48" s="2">
        <v>1</v>
      </c>
    </row>
    <row r="49" spans="1:5" x14ac:dyDescent="0.2">
      <c r="A49" s="113" t="s">
        <v>415</v>
      </c>
      <c r="B49" s="113" t="s">
        <v>414</v>
      </c>
      <c r="C49" s="113" t="s">
        <v>532</v>
      </c>
      <c r="D49" s="113" t="s">
        <v>20</v>
      </c>
      <c r="E49" s="2">
        <v>1</v>
      </c>
    </row>
    <row r="50" spans="1:5" x14ac:dyDescent="0.2">
      <c r="A50" s="113" t="s">
        <v>428</v>
      </c>
      <c r="B50" s="113" t="s">
        <v>427</v>
      </c>
      <c r="C50" s="113" t="s">
        <v>533</v>
      </c>
      <c r="D50" s="113" t="s">
        <v>20</v>
      </c>
      <c r="E50" s="2">
        <v>1</v>
      </c>
    </row>
    <row r="51" spans="1:5" x14ac:dyDescent="0.2">
      <c r="A51" s="113" t="s">
        <v>431</v>
      </c>
      <c r="B51" s="113" t="s">
        <v>409</v>
      </c>
      <c r="C51" s="113" t="s">
        <v>1050</v>
      </c>
      <c r="D51" s="113"/>
      <c r="E51" s="2">
        <v>1</v>
      </c>
    </row>
    <row r="52" spans="1:5" x14ac:dyDescent="0.2">
      <c r="A52" s="69" t="s">
        <v>5</v>
      </c>
      <c r="B52" s="4"/>
      <c r="C52" s="4"/>
      <c r="D52" s="93"/>
      <c r="E52" s="80">
        <f>SUM(E46:E51)</f>
        <v>6</v>
      </c>
    </row>
    <row r="54" spans="1:5" x14ac:dyDescent="0.2">
      <c r="A54" s="3" t="s">
        <v>0</v>
      </c>
      <c r="B54" s="3" t="s">
        <v>1</v>
      </c>
      <c r="C54" s="3" t="s">
        <v>7</v>
      </c>
      <c r="D54" s="3" t="s">
        <v>797</v>
      </c>
      <c r="E54" s="3"/>
    </row>
    <row r="55" spans="1:5" x14ac:dyDescent="0.2">
      <c r="A55" s="3"/>
      <c r="B55" s="3"/>
      <c r="C55" s="3"/>
      <c r="D55" s="3"/>
      <c r="E55" s="2">
        <v>0</v>
      </c>
    </row>
    <row r="56" spans="1:5" x14ac:dyDescent="0.2">
      <c r="A56" s="3"/>
      <c r="B56" s="3"/>
      <c r="C56" s="3"/>
      <c r="D56" s="3"/>
      <c r="E56" s="2">
        <v>0</v>
      </c>
    </row>
    <row r="57" spans="1:5" x14ac:dyDescent="0.2">
      <c r="A57" s="113"/>
      <c r="B57" s="113"/>
      <c r="C57" s="113"/>
      <c r="D57" s="113"/>
      <c r="E57" s="2">
        <v>0</v>
      </c>
    </row>
    <row r="58" spans="1:5" x14ac:dyDescent="0.2">
      <c r="A58" s="69" t="s">
        <v>5</v>
      </c>
      <c r="B58" s="4"/>
      <c r="C58" s="4"/>
      <c r="D58" s="93"/>
      <c r="E58" s="80">
        <f>SUM(E55:E57)</f>
        <v>0</v>
      </c>
    </row>
    <row r="59" spans="1:5" x14ac:dyDescent="0.2">
      <c r="A59" s="1"/>
      <c r="B59" s="4"/>
      <c r="C59" s="4"/>
      <c r="D59" s="93"/>
      <c r="E59" s="93"/>
    </row>
    <row r="60" spans="1:5" x14ac:dyDescent="0.2">
      <c r="A60" s="3" t="s">
        <v>789</v>
      </c>
      <c r="B60" s="3"/>
      <c r="C60" s="3" t="s">
        <v>7</v>
      </c>
      <c r="D60" s="3" t="s">
        <v>15</v>
      </c>
      <c r="E60" s="3"/>
    </row>
    <row r="61" spans="1:5" x14ac:dyDescent="0.2">
      <c r="A61" s="17" t="s">
        <v>784</v>
      </c>
      <c r="B61" s="113"/>
      <c r="C61" s="17" t="s">
        <v>790</v>
      </c>
      <c r="D61" s="113" t="s">
        <v>59</v>
      </c>
      <c r="E61" s="2">
        <v>1</v>
      </c>
    </row>
    <row r="62" spans="1:5" x14ac:dyDescent="0.2">
      <c r="A62" s="113" t="s">
        <v>535</v>
      </c>
      <c r="B62" s="113" t="s">
        <v>536</v>
      </c>
      <c r="C62" s="113" t="s">
        <v>537</v>
      </c>
      <c r="D62" s="113" t="s">
        <v>534</v>
      </c>
      <c r="E62" s="2">
        <v>1</v>
      </c>
    </row>
    <row r="63" spans="1:5" x14ac:dyDescent="0.2">
      <c r="A63" s="69" t="s">
        <v>5</v>
      </c>
      <c r="B63" s="4"/>
      <c r="C63" s="4"/>
      <c r="D63" s="93"/>
      <c r="E63" s="80">
        <f>SUM(E61:E62)</f>
        <v>2</v>
      </c>
    </row>
    <row r="64" spans="1:5" x14ac:dyDescent="0.2">
      <c r="A64" s="1"/>
      <c r="B64" s="4"/>
      <c r="C64" s="4"/>
      <c r="D64" s="93"/>
      <c r="E64" s="93"/>
    </row>
    <row r="65" spans="1:5" x14ac:dyDescent="0.2">
      <c r="A65" s="1"/>
      <c r="B65" s="4"/>
      <c r="C65" s="4"/>
      <c r="D65" s="93"/>
      <c r="E65" s="93"/>
    </row>
    <row r="66" spans="1:5" x14ac:dyDescent="0.2">
      <c r="A66" s="18" t="s">
        <v>33</v>
      </c>
      <c r="B66" s="13"/>
      <c r="C66" s="16"/>
      <c r="D66" s="21"/>
      <c r="E66" s="21">
        <f>E10+E15+E20+E24+E34+E39+E29+E43+E52</f>
        <v>16</v>
      </c>
    </row>
    <row r="67" spans="1:5" x14ac:dyDescent="0.2">
      <c r="A67" s="19" t="s">
        <v>35</v>
      </c>
      <c r="B67" s="13"/>
      <c r="C67" s="16"/>
      <c r="D67" s="21"/>
      <c r="E67" s="21">
        <v>0</v>
      </c>
    </row>
    <row r="68" spans="1:5" x14ac:dyDescent="0.2">
      <c r="A68" s="19" t="s">
        <v>34</v>
      </c>
      <c r="B68" s="13"/>
      <c r="C68" s="16"/>
      <c r="D68" s="21"/>
      <c r="E68" s="21">
        <f>E63</f>
        <v>2</v>
      </c>
    </row>
    <row r="69" spans="1:5" x14ac:dyDescent="0.2">
      <c r="A69" s="83"/>
      <c r="B69" s="83"/>
      <c r="C69" s="86"/>
      <c r="D69" s="21"/>
      <c r="E69" s="2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D5758-35F2-4CDD-9ECF-F13C0A71A822}">
  <dimension ref="A1:E78"/>
  <sheetViews>
    <sheetView topLeftCell="A46" workbookViewId="0">
      <selection activeCell="E78" sqref="E78"/>
    </sheetView>
  </sheetViews>
  <sheetFormatPr defaultColWidth="9.140625" defaultRowHeight="12" x14ac:dyDescent="0.2"/>
  <cols>
    <col min="1" max="1" width="19.7109375" style="95" customWidth="1"/>
    <col min="2" max="2" width="20.85546875" style="95" customWidth="1"/>
    <col min="3" max="3" width="23.7109375" style="95" customWidth="1"/>
    <col min="4" max="4" width="28.570312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182" t="s">
        <v>117</v>
      </c>
      <c r="C1" s="182"/>
      <c r="D1" s="183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0" t="s">
        <v>115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/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/>
      <c r="E10" s="2">
        <v>0</v>
      </c>
    </row>
    <row r="11" spans="1:5" x14ac:dyDescent="0.2">
      <c r="A11" s="113"/>
      <c r="B11" s="113"/>
      <c r="C11" s="113"/>
      <c r="D11" s="113"/>
      <c r="E11" s="2">
        <v>0</v>
      </c>
    </row>
    <row r="12" spans="1:5" x14ac:dyDescent="0.2">
      <c r="A12" s="184" t="s">
        <v>5</v>
      </c>
      <c r="B12" s="4"/>
      <c r="C12" s="4"/>
      <c r="D12" s="93"/>
      <c r="E12" s="181">
        <f>SUM(E9:E11)</f>
        <v>0</v>
      </c>
    </row>
    <row r="13" spans="1:5" x14ac:dyDescent="0.2">
      <c r="A13" s="1"/>
      <c r="B13" s="4"/>
      <c r="C13" s="4"/>
      <c r="D13" s="93"/>
      <c r="E13" s="93"/>
    </row>
    <row r="14" spans="1:5" x14ac:dyDescent="0.2">
      <c r="A14" s="3" t="s">
        <v>0</v>
      </c>
      <c r="B14" s="3" t="s">
        <v>1</v>
      </c>
      <c r="C14" s="3" t="s">
        <v>7</v>
      </c>
      <c r="D14" s="3" t="s">
        <v>2</v>
      </c>
      <c r="E14" s="3"/>
    </row>
    <row r="15" spans="1:5" x14ac:dyDescent="0.2">
      <c r="A15" s="113" t="s">
        <v>506</v>
      </c>
      <c r="B15" s="113" t="s">
        <v>507</v>
      </c>
      <c r="C15" s="113" t="s">
        <v>542</v>
      </c>
      <c r="D15" s="113" t="s">
        <v>509</v>
      </c>
      <c r="E15" s="2">
        <v>1</v>
      </c>
    </row>
    <row r="16" spans="1:5" x14ac:dyDescent="0.2">
      <c r="A16" s="113" t="s">
        <v>958</v>
      </c>
      <c r="B16" s="113" t="s">
        <v>959</v>
      </c>
      <c r="C16" s="113" t="s">
        <v>960</v>
      </c>
      <c r="D16" s="113" t="s">
        <v>510</v>
      </c>
      <c r="E16" s="2">
        <v>1</v>
      </c>
    </row>
    <row r="17" spans="1:5" x14ac:dyDescent="0.2">
      <c r="A17" s="113" t="s">
        <v>500</v>
      </c>
      <c r="B17" s="113" t="s">
        <v>501</v>
      </c>
      <c r="C17" s="113" t="s">
        <v>961</v>
      </c>
      <c r="D17" s="113" t="s">
        <v>962</v>
      </c>
      <c r="E17" s="2">
        <v>1</v>
      </c>
    </row>
    <row r="18" spans="1:5" x14ac:dyDescent="0.2">
      <c r="A18" s="184" t="s">
        <v>5</v>
      </c>
      <c r="B18" s="4"/>
      <c r="C18" s="4"/>
      <c r="D18" s="93"/>
      <c r="E18" s="181">
        <f>SUM(E15:E17)</f>
        <v>3</v>
      </c>
    </row>
    <row r="20" spans="1:5" x14ac:dyDescent="0.2">
      <c r="A20" s="3" t="s">
        <v>0</v>
      </c>
      <c r="B20" s="3" t="s">
        <v>1</v>
      </c>
      <c r="C20" s="3" t="s">
        <v>7</v>
      </c>
      <c r="D20" s="3" t="s">
        <v>2</v>
      </c>
      <c r="E20" s="3"/>
    </row>
    <row r="21" spans="1:5" x14ac:dyDescent="0.2">
      <c r="A21" s="113"/>
      <c r="B21" s="113"/>
      <c r="C21" s="113"/>
      <c r="D21" s="113" t="s">
        <v>510</v>
      </c>
      <c r="E21" s="2">
        <v>0</v>
      </c>
    </row>
    <row r="22" spans="1:5" x14ac:dyDescent="0.2">
      <c r="A22" s="113"/>
      <c r="B22" s="113"/>
      <c r="C22" s="113"/>
      <c r="D22" s="113"/>
      <c r="E22" s="2">
        <v>0</v>
      </c>
    </row>
    <row r="23" spans="1:5" x14ac:dyDescent="0.2">
      <c r="A23" s="113"/>
      <c r="B23" s="113"/>
      <c r="C23" s="113"/>
      <c r="D23" s="113"/>
      <c r="E23" s="2">
        <v>0</v>
      </c>
    </row>
    <row r="24" spans="1:5" x14ac:dyDescent="0.2">
      <c r="A24" s="184" t="s">
        <v>5</v>
      </c>
      <c r="B24" s="4"/>
      <c r="C24" s="4"/>
      <c r="D24" s="93"/>
      <c r="E24" s="181">
        <f>SUM(E21:E23)</f>
        <v>0</v>
      </c>
    </row>
    <row r="26" spans="1:5" x14ac:dyDescent="0.2">
      <c r="A26" s="3" t="s">
        <v>0</v>
      </c>
      <c r="B26" s="3" t="s">
        <v>1</v>
      </c>
      <c r="C26" s="3" t="s">
        <v>7</v>
      </c>
      <c r="D26" s="3" t="s">
        <v>2</v>
      </c>
      <c r="E26" s="3"/>
    </row>
    <row r="27" spans="1:5" x14ac:dyDescent="0.2">
      <c r="A27" s="113"/>
      <c r="B27" s="113"/>
      <c r="C27" s="113"/>
      <c r="D27" s="113" t="s">
        <v>516</v>
      </c>
      <c r="E27" s="2">
        <v>0</v>
      </c>
    </row>
    <row r="28" spans="1:5" x14ac:dyDescent="0.2">
      <c r="A28" s="113"/>
      <c r="B28" s="113"/>
      <c r="C28" s="113"/>
      <c r="D28" s="113"/>
      <c r="E28" s="2">
        <v>0</v>
      </c>
    </row>
    <row r="29" spans="1:5" x14ac:dyDescent="0.2">
      <c r="A29" s="113"/>
      <c r="B29" s="113"/>
      <c r="C29" s="113"/>
      <c r="D29" s="113"/>
      <c r="E29" s="2">
        <v>0</v>
      </c>
    </row>
    <row r="30" spans="1:5" x14ac:dyDescent="0.2">
      <c r="A30" s="184" t="s">
        <v>5</v>
      </c>
      <c r="B30" s="4"/>
      <c r="C30" s="4"/>
      <c r="D30" s="93"/>
      <c r="E30" s="181">
        <f>SUM(E27:E29)</f>
        <v>0</v>
      </c>
    </row>
    <row r="32" spans="1:5" x14ac:dyDescent="0.2">
      <c r="A32" s="3" t="s">
        <v>0</v>
      </c>
      <c r="B32" s="3" t="s">
        <v>1</v>
      </c>
      <c r="C32" s="3" t="s">
        <v>7</v>
      </c>
      <c r="D32" s="3" t="s">
        <v>2</v>
      </c>
      <c r="E32" s="3"/>
    </row>
    <row r="33" spans="1:5" x14ac:dyDescent="0.2">
      <c r="A33" s="113"/>
      <c r="B33" s="113"/>
      <c r="C33" s="113"/>
      <c r="D33" s="113" t="s">
        <v>520</v>
      </c>
      <c r="E33" s="2">
        <v>0</v>
      </c>
    </row>
    <row r="34" spans="1:5" x14ac:dyDescent="0.2">
      <c r="A34" s="113"/>
      <c r="B34" s="113"/>
      <c r="C34" s="113"/>
      <c r="D34" s="113"/>
      <c r="E34" s="2">
        <v>0</v>
      </c>
    </row>
    <row r="35" spans="1:5" x14ac:dyDescent="0.2">
      <c r="A35" s="113"/>
      <c r="B35" s="113"/>
      <c r="C35" s="113"/>
      <c r="D35" s="113"/>
      <c r="E35" s="2">
        <v>0</v>
      </c>
    </row>
    <row r="36" spans="1:5" x14ac:dyDescent="0.2">
      <c r="A36" s="184" t="s">
        <v>5</v>
      </c>
      <c r="B36" s="4"/>
      <c r="C36" s="4"/>
      <c r="D36" s="93"/>
      <c r="E36" s="181">
        <f>SUM(E33:E35)</f>
        <v>0</v>
      </c>
    </row>
    <row r="38" spans="1:5" x14ac:dyDescent="0.2">
      <c r="A38" s="3" t="s">
        <v>0</v>
      </c>
      <c r="B38" s="3" t="s">
        <v>1</v>
      </c>
      <c r="C38" s="3" t="s">
        <v>7</v>
      </c>
      <c r="D38" s="3" t="s">
        <v>2</v>
      </c>
      <c r="E38" s="3"/>
    </row>
    <row r="39" spans="1:5" x14ac:dyDescent="0.2">
      <c r="A39" s="113" t="s">
        <v>488</v>
      </c>
      <c r="B39" s="113" t="s">
        <v>552</v>
      </c>
      <c r="C39" s="113" t="s">
        <v>543</v>
      </c>
      <c r="D39" s="113" t="s">
        <v>540</v>
      </c>
      <c r="E39" s="2">
        <v>1</v>
      </c>
    </row>
    <row r="40" spans="1:5" x14ac:dyDescent="0.2">
      <c r="A40" s="113" t="s">
        <v>544</v>
      </c>
      <c r="B40" s="113" t="s">
        <v>545</v>
      </c>
      <c r="C40" s="113" t="s">
        <v>546</v>
      </c>
      <c r="D40" s="113" t="s">
        <v>540</v>
      </c>
      <c r="E40" s="2">
        <v>1</v>
      </c>
    </row>
    <row r="41" spans="1:5" x14ac:dyDescent="0.2">
      <c r="A41" s="113" t="s">
        <v>547</v>
      </c>
      <c r="B41" s="113" t="s">
        <v>548</v>
      </c>
      <c r="C41" s="113" t="s">
        <v>549</v>
      </c>
      <c r="D41" s="113" t="s">
        <v>540</v>
      </c>
      <c r="E41" s="2">
        <v>1</v>
      </c>
    </row>
    <row r="42" spans="1:5" x14ac:dyDescent="0.2">
      <c r="A42" s="113" t="s">
        <v>963</v>
      </c>
      <c r="B42" s="113" t="s">
        <v>964</v>
      </c>
      <c r="C42" s="113" t="s">
        <v>965</v>
      </c>
      <c r="D42" s="113" t="s">
        <v>540</v>
      </c>
      <c r="E42" s="2">
        <v>1</v>
      </c>
    </row>
    <row r="43" spans="1:5" x14ac:dyDescent="0.2">
      <c r="A43" s="113" t="s">
        <v>603</v>
      </c>
      <c r="B43" s="113" t="s">
        <v>604</v>
      </c>
      <c r="C43" s="113" t="s">
        <v>966</v>
      </c>
      <c r="D43" s="113" t="s">
        <v>540</v>
      </c>
      <c r="E43" s="2">
        <v>1</v>
      </c>
    </row>
    <row r="44" spans="1:5" x14ac:dyDescent="0.2">
      <c r="A44" s="184" t="s">
        <v>5</v>
      </c>
      <c r="B44" s="4"/>
      <c r="C44" s="4"/>
      <c r="D44" s="93"/>
      <c r="E44" s="181">
        <f>SUM(E39:E43)</f>
        <v>5</v>
      </c>
    </row>
    <row r="45" spans="1:5" x14ac:dyDescent="0.2">
      <c r="A45" s="3" t="s">
        <v>0</v>
      </c>
      <c r="B45" s="3" t="s">
        <v>1</v>
      </c>
      <c r="C45" s="3" t="s">
        <v>7</v>
      </c>
      <c r="D45" s="3" t="s">
        <v>2</v>
      </c>
      <c r="E45" s="3"/>
    </row>
    <row r="46" spans="1:5" x14ac:dyDescent="0.2">
      <c r="A46" s="113" t="s">
        <v>550</v>
      </c>
      <c r="B46" s="113" t="s">
        <v>260</v>
      </c>
      <c r="C46" s="113" t="s">
        <v>551</v>
      </c>
      <c r="D46" s="113" t="s">
        <v>541</v>
      </c>
      <c r="E46" s="2">
        <v>1</v>
      </c>
    </row>
    <row r="47" spans="1:5" x14ac:dyDescent="0.2">
      <c r="A47" s="113" t="s">
        <v>967</v>
      </c>
      <c r="B47" s="113" t="s">
        <v>968</v>
      </c>
      <c r="C47" s="113" t="s">
        <v>969</v>
      </c>
      <c r="D47" s="113" t="s">
        <v>541</v>
      </c>
      <c r="E47" s="2">
        <v>1</v>
      </c>
    </row>
    <row r="48" spans="1:5" x14ac:dyDescent="0.2">
      <c r="A48" s="113" t="s">
        <v>970</v>
      </c>
      <c r="B48" s="113" t="s">
        <v>507</v>
      </c>
      <c r="C48" s="113" t="s">
        <v>971</v>
      </c>
      <c r="D48" s="113" t="s">
        <v>541</v>
      </c>
      <c r="E48" s="2">
        <v>1</v>
      </c>
    </row>
    <row r="49" spans="1:5" x14ac:dyDescent="0.2">
      <c r="A49" s="184" t="s">
        <v>5</v>
      </c>
      <c r="B49" s="4"/>
      <c r="C49" s="4"/>
      <c r="D49" s="93"/>
      <c r="E49" s="181">
        <f>SUM(E46:E48)</f>
        <v>3</v>
      </c>
    </row>
    <row r="50" spans="1:5" x14ac:dyDescent="0.2">
      <c r="A50" s="3" t="s">
        <v>0</v>
      </c>
      <c r="B50" s="3" t="s">
        <v>1</v>
      </c>
      <c r="C50" s="3" t="s">
        <v>7</v>
      </c>
      <c r="D50" s="3" t="s">
        <v>2</v>
      </c>
      <c r="E50" s="3"/>
    </row>
    <row r="51" spans="1:5" x14ac:dyDescent="0.2">
      <c r="A51" s="113"/>
      <c r="B51" s="113"/>
      <c r="C51" s="113"/>
      <c r="D51" s="113" t="s">
        <v>6</v>
      </c>
      <c r="E51" s="2">
        <v>1</v>
      </c>
    </row>
    <row r="52" spans="1:5" x14ac:dyDescent="0.2">
      <c r="A52" s="113"/>
      <c r="B52" s="113"/>
      <c r="C52" s="113"/>
      <c r="D52" s="113"/>
      <c r="E52" s="2">
        <v>0</v>
      </c>
    </row>
    <row r="53" spans="1:5" x14ac:dyDescent="0.2">
      <c r="A53" s="113"/>
      <c r="B53" s="113"/>
      <c r="C53" s="113"/>
      <c r="D53" s="113"/>
      <c r="E53" s="2">
        <v>0</v>
      </c>
    </row>
    <row r="54" spans="1:5" x14ac:dyDescent="0.2">
      <c r="A54" s="184" t="s">
        <v>5</v>
      </c>
      <c r="B54" s="4"/>
      <c r="C54" s="4"/>
      <c r="D54" s="93"/>
      <c r="E54" s="181">
        <f>SUM(E51:E53)</f>
        <v>1</v>
      </c>
    </row>
    <row r="56" spans="1:5" x14ac:dyDescent="0.2">
      <c r="A56" s="3" t="s">
        <v>0</v>
      </c>
      <c r="B56" s="3" t="s">
        <v>1</v>
      </c>
      <c r="C56" s="3" t="s">
        <v>7</v>
      </c>
      <c r="D56" s="3" t="s">
        <v>2</v>
      </c>
      <c r="E56" s="3"/>
    </row>
    <row r="57" spans="1:5" x14ac:dyDescent="0.2">
      <c r="A57" s="113" t="s">
        <v>526</v>
      </c>
      <c r="B57" s="113" t="s">
        <v>444</v>
      </c>
      <c r="C57" s="113" t="s">
        <v>555</v>
      </c>
      <c r="D57" s="113" t="s">
        <v>20</v>
      </c>
      <c r="E57" s="2">
        <v>1</v>
      </c>
    </row>
    <row r="58" spans="1:5" x14ac:dyDescent="0.2">
      <c r="A58" s="113" t="s">
        <v>453</v>
      </c>
      <c r="B58" s="113" t="s">
        <v>528</v>
      </c>
      <c r="C58" s="113" t="s">
        <v>556</v>
      </c>
      <c r="D58" s="113" t="s">
        <v>20</v>
      </c>
      <c r="E58" s="2">
        <v>1</v>
      </c>
    </row>
    <row r="59" spans="1:5" x14ac:dyDescent="0.2">
      <c r="A59" s="113" t="s">
        <v>415</v>
      </c>
      <c r="B59" s="113" t="s">
        <v>414</v>
      </c>
      <c r="C59" s="113" t="s">
        <v>557</v>
      </c>
      <c r="D59" s="113" t="s">
        <v>20</v>
      </c>
      <c r="E59" s="2">
        <v>1</v>
      </c>
    </row>
    <row r="60" spans="1:5" x14ac:dyDescent="0.2">
      <c r="A60" s="113" t="s">
        <v>972</v>
      </c>
      <c r="B60" s="113" t="s">
        <v>321</v>
      </c>
      <c r="C60" s="113" t="s">
        <v>973</v>
      </c>
      <c r="D60" s="113" t="s">
        <v>20</v>
      </c>
      <c r="E60" s="2">
        <v>1</v>
      </c>
    </row>
    <row r="61" spans="1:5" x14ac:dyDescent="0.2">
      <c r="A61" s="184" t="s">
        <v>5</v>
      </c>
      <c r="B61" s="4"/>
      <c r="C61" s="4"/>
      <c r="D61" s="93"/>
      <c r="E61" s="181">
        <f>SUM(E57:E60)</f>
        <v>4</v>
      </c>
    </row>
    <row r="63" spans="1:5" x14ac:dyDescent="0.2">
      <c r="A63" s="3" t="s">
        <v>0</v>
      </c>
      <c r="B63" s="3" t="s">
        <v>1</v>
      </c>
      <c r="C63" s="3" t="s">
        <v>7</v>
      </c>
      <c r="D63" s="3" t="s">
        <v>495</v>
      </c>
      <c r="E63" s="3"/>
    </row>
    <row r="64" spans="1:5" x14ac:dyDescent="0.2">
      <c r="A64" s="113"/>
      <c r="B64" s="113"/>
      <c r="C64" s="113"/>
      <c r="D64" s="113"/>
      <c r="E64" s="2">
        <v>0</v>
      </c>
    </row>
    <row r="65" spans="1:5" x14ac:dyDescent="0.2">
      <c r="A65" s="113"/>
      <c r="B65" s="113"/>
      <c r="C65" s="113"/>
      <c r="D65" s="113"/>
      <c r="E65" s="2">
        <v>0</v>
      </c>
    </row>
    <row r="66" spans="1:5" x14ac:dyDescent="0.2">
      <c r="A66" s="113"/>
      <c r="B66" s="113"/>
      <c r="C66" s="113"/>
      <c r="D66" s="113"/>
      <c r="E66" s="2">
        <v>0</v>
      </c>
    </row>
    <row r="67" spans="1:5" x14ac:dyDescent="0.2">
      <c r="A67" s="184" t="s">
        <v>5</v>
      </c>
      <c r="B67" s="4"/>
      <c r="C67" s="4"/>
      <c r="D67" s="93"/>
      <c r="E67" s="181">
        <f>SUM(E64:E66)</f>
        <v>0</v>
      </c>
    </row>
    <row r="68" spans="1:5" x14ac:dyDescent="0.2">
      <c r="A68" s="1"/>
      <c r="B68" s="4"/>
      <c r="C68" s="4"/>
      <c r="D68" s="93"/>
      <c r="E68" s="93"/>
    </row>
    <row r="69" spans="1:5" x14ac:dyDescent="0.2">
      <c r="A69" s="3" t="s">
        <v>752</v>
      </c>
      <c r="B69" s="3"/>
      <c r="C69" s="3" t="s">
        <v>7</v>
      </c>
      <c r="D69" s="3" t="s">
        <v>15</v>
      </c>
      <c r="E69" s="3"/>
    </row>
    <row r="70" spans="1:5" x14ac:dyDescent="0.2">
      <c r="A70" s="17" t="s">
        <v>753</v>
      </c>
      <c r="B70" s="113"/>
      <c r="C70" s="17" t="s">
        <v>776</v>
      </c>
      <c r="D70" s="113" t="s">
        <v>59</v>
      </c>
      <c r="E70" s="2">
        <v>1</v>
      </c>
    </row>
    <row r="71" spans="1:5" x14ac:dyDescent="0.2">
      <c r="A71" s="17" t="s">
        <v>755</v>
      </c>
      <c r="B71" s="113"/>
      <c r="C71" s="17" t="s">
        <v>777</v>
      </c>
      <c r="D71" s="113" t="s">
        <v>59</v>
      </c>
      <c r="E71" s="2">
        <v>1</v>
      </c>
    </row>
    <row r="72" spans="1:5" x14ac:dyDescent="0.2">
      <c r="A72" s="17" t="s">
        <v>758</v>
      </c>
      <c r="B72" s="113"/>
      <c r="C72" s="17" t="s">
        <v>778</v>
      </c>
      <c r="D72" s="113" t="s">
        <v>59</v>
      </c>
      <c r="E72" s="2">
        <v>1</v>
      </c>
    </row>
    <row r="73" spans="1:5" x14ac:dyDescent="0.2">
      <c r="A73" s="17" t="s">
        <v>761</v>
      </c>
      <c r="B73" s="113"/>
      <c r="C73" s="17" t="s">
        <v>779</v>
      </c>
      <c r="D73" s="113" t="s">
        <v>59</v>
      </c>
      <c r="E73" s="2">
        <v>1</v>
      </c>
    </row>
    <row r="74" spans="1:5" x14ac:dyDescent="0.2">
      <c r="A74" s="184" t="s">
        <v>5</v>
      </c>
      <c r="B74" s="4"/>
      <c r="C74" s="4"/>
      <c r="D74" s="93"/>
      <c r="E74" s="181">
        <f>SUM(E70:E73)</f>
        <v>4</v>
      </c>
    </row>
    <row r="76" spans="1:5" x14ac:dyDescent="0.2">
      <c r="A76" s="18" t="s">
        <v>33</v>
      </c>
      <c r="B76" s="13"/>
      <c r="C76" s="16"/>
      <c r="D76" s="21"/>
      <c r="E76" s="21">
        <f>E12+E18+E24+E30+E44+E49+E36+E54+E61</f>
        <v>16</v>
      </c>
    </row>
    <row r="77" spans="1:5" x14ac:dyDescent="0.2">
      <c r="A77" s="19" t="s">
        <v>35</v>
      </c>
      <c r="B77" s="13"/>
      <c r="C77" s="16"/>
      <c r="D77" s="21"/>
      <c r="E77" s="21">
        <f>E67</f>
        <v>0</v>
      </c>
    </row>
    <row r="78" spans="1:5" x14ac:dyDescent="0.2">
      <c r="A78" s="19" t="s">
        <v>34</v>
      </c>
      <c r="B78" s="13"/>
      <c r="C78" s="16"/>
      <c r="D78" s="21"/>
      <c r="E78" s="21">
        <f>E74</f>
        <v>4</v>
      </c>
    </row>
  </sheetData>
  <phoneticPr fontId="36" type="noConversion"/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DCAD0F-91B5-4CDC-B246-1B5850598840}">
  <dimension ref="A1:E61"/>
  <sheetViews>
    <sheetView topLeftCell="A38" workbookViewId="0">
      <selection activeCell="E60" sqref="E60"/>
    </sheetView>
  </sheetViews>
  <sheetFormatPr defaultRowHeight="15" x14ac:dyDescent="0.25"/>
  <cols>
    <col min="1" max="1" width="21.5703125" customWidth="1"/>
    <col min="2" max="2" width="18.42578125" customWidth="1"/>
    <col min="3" max="3" width="25.85546875" customWidth="1"/>
    <col min="4" max="4" width="19.85546875" customWidth="1"/>
  </cols>
  <sheetData>
    <row r="1" spans="1:5" x14ac:dyDescent="0.25">
      <c r="A1" s="7" t="s">
        <v>25</v>
      </c>
      <c r="B1" s="68" t="s">
        <v>539</v>
      </c>
      <c r="C1" s="68"/>
      <c r="D1" s="95"/>
      <c r="E1" s="95"/>
    </row>
    <row r="2" spans="1:5" x14ac:dyDescent="0.25">
      <c r="A2" s="7" t="s">
        <v>26</v>
      </c>
      <c r="B2" s="14" t="s">
        <v>113</v>
      </c>
      <c r="C2" s="14"/>
      <c r="D2" s="95"/>
      <c r="E2" s="95"/>
    </row>
    <row r="3" spans="1:5" x14ac:dyDescent="0.25">
      <c r="A3" s="7" t="s">
        <v>27</v>
      </c>
      <c r="B3" s="10" t="s">
        <v>75</v>
      </c>
      <c r="C3" s="10"/>
      <c r="D3" s="95"/>
      <c r="E3" s="95"/>
    </row>
    <row r="4" spans="1:5" x14ac:dyDescent="0.25">
      <c r="A4" s="7" t="s">
        <v>28</v>
      </c>
      <c r="B4" s="10" t="s">
        <v>115</v>
      </c>
      <c r="C4" s="10"/>
      <c r="D4" s="95"/>
      <c r="E4" s="95"/>
    </row>
    <row r="5" spans="1:5" x14ac:dyDescent="0.25">
      <c r="A5" s="7" t="s">
        <v>68</v>
      </c>
      <c r="B5" s="10" t="s">
        <v>13</v>
      </c>
      <c r="C5" s="10"/>
      <c r="D5" s="95"/>
      <c r="E5" s="95"/>
    </row>
    <row r="6" spans="1:5" x14ac:dyDescent="0.25">
      <c r="A6" s="7" t="s">
        <v>29</v>
      </c>
      <c r="B6" s="10" t="s">
        <v>75</v>
      </c>
      <c r="C6" s="10"/>
      <c r="D6" s="95"/>
      <c r="E6" s="95"/>
    </row>
    <row r="7" spans="1:5" x14ac:dyDescent="0.25">
      <c r="A7" s="95"/>
      <c r="B7" s="95"/>
      <c r="C7" s="95"/>
      <c r="D7" s="95"/>
      <c r="E7" s="95"/>
    </row>
    <row r="8" spans="1:5" x14ac:dyDescent="0.25">
      <c r="A8" s="3" t="s">
        <v>0</v>
      </c>
      <c r="B8" s="3" t="s">
        <v>1</v>
      </c>
      <c r="C8" s="3" t="s">
        <v>7</v>
      </c>
      <c r="D8" s="3" t="s">
        <v>2</v>
      </c>
      <c r="E8" s="3"/>
    </row>
    <row r="9" spans="1:5" x14ac:dyDescent="0.25">
      <c r="A9" s="113" t="s">
        <v>283</v>
      </c>
      <c r="B9" s="113" t="s">
        <v>282</v>
      </c>
      <c r="C9" s="113" t="s">
        <v>498</v>
      </c>
      <c r="D9" s="113" t="s">
        <v>499</v>
      </c>
      <c r="E9" s="2">
        <v>1</v>
      </c>
    </row>
    <row r="10" spans="1:5" x14ac:dyDescent="0.25">
      <c r="A10" s="69" t="s">
        <v>5</v>
      </c>
      <c r="B10" s="4"/>
      <c r="C10" s="4"/>
      <c r="D10" s="93"/>
      <c r="E10" s="80">
        <f>E9</f>
        <v>1</v>
      </c>
    </row>
    <row r="11" spans="1:5" x14ac:dyDescent="0.25">
      <c r="A11" s="1"/>
      <c r="B11" s="4"/>
      <c r="C11" s="4"/>
      <c r="D11" s="93"/>
      <c r="E11" s="93"/>
    </row>
    <row r="12" spans="1:5" x14ac:dyDescent="0.25">
      <c r="A12" s="3" t="s">
        <v>0</v>
      </c>
      <c r="B12" s="3" t="s">
        <v>1</v>
      </c>
      <c r="C12" s="3" t="s">
        <v>7</v>
      </c>
      <c r="D12" s="3" t="s">
        <v>2</v>
      </c>
      <c r="E12" s="3"/>
    </row>
    <row r="13" spans="1:5" x14ac:dyDescent="0.25">
      <c r="A13" s="113" t="s">
        <v>506</v>
      </c>
      <c r="B13" s="113" t="s">
        <v>507</v>
      </c>
      <c r="C13" s="113" t="s">
        <v>508</v>
      </c>
      <c r="D13" s="113" t="s">
        <v>509</v>
      </c>
      <c r="E13" s="2">
        <v>1</v>
      </c>
    </row>
    <row r="14" spans="1:5" x14ac:dyDescent="0.25">
      <c r="A14" s="113" t="s">
        <v>500</v>
      </c>
      <c r="B14" s="113" t="s">
        <v>501</v>
      </c>
      <c r="C14" s="113" t="s">
        <v>504</v>
      </c>
      <c r="D14" s="113" t="s">
        <v>509</v>
      </c>
      <c r="E14" s="2">
        <f>E13+1</f>
        <v>2</v>
      </c>
    </row>
    <row r="15" spans="1:5" x14ac:dyDescent="0.25">
      <c r="A15" s="69" t="s">
        <v>5</v>
      </c>
      <c r="B15" s="4"/>
      <c r="C15" s="4"/>
      <c r="D15" s="93"/>
      <c r="E15" s="80">
        <f>E14</f>
        <v>2</v>
      </c>
    </row>
    <row r="16" spans="1:5" x14ac:dyDescent="0.25">
      <c r="A16" s="95"/>
      <c r="B16" s="95"/>
      <c r="C16" s="95"/>
      <c r="D16" s="95"/>
      <c r="E16" s="95"/>
    </row>
    <row r="17" spans="1:5" x14ac:dyDescent="0.25">
      <c r="A17" s="3" t="s">
        <v>0</v>
      </c>
      <c r="B17" s="3" t="s">
        <v>1</v>
      </c>
      <c r="C17" s="3" t="s">
        <v>7</v>
      </c>
      <c r="D17" s="3" t="s">
        <v>2</v>
      </c>
      <c r="E17" s="3"/>
    </row>
    <row r="18" spans="1:5" x14ac:dyDescent="0.25">
      <c r="A18" s="113" t="s">
        <v>511</v>
      </c>
      <c r="B18" s="113" t="s">
        <v>4</v>
      </c>
      <c r="C18" s="113" t="s">
        <v>514</v>
      </c>
      <c r="D18" s="113" t="s">
        <v>510</v>
      </c>
      <c r="E18" s="2">
        <v>1</v>
      </c>
    </row>
    <row r="19" spans="1:5" x14ac:dyDescent="0.25">
      <c r="A19" s="113" t="s">
        <v>512</v>
      </c>
      <c r="B19" s="113" t="s">
        <v>513</v>
      </c>
      <c r="C19" s="113" t="s">
        <v>515</v>
      </c>
      <c r="D19" s="113" t="s">
        <v>510</v>
      </c>
      <c r="E19" s="2">
        <f>E18+1</f>
        <v>2</v>
      </c>
    </row>
    <row r="20" spans="1:5" x14ac:dyDescent="0.25">
      <c r="A20" s="69" t="s">
        <v>5</v>
      </c>
      <c r="B20" s="4"/>
      <c r="C20" s="4"/>
      <c r="D20" s="93"/>
      <c r="E20" s="80">
        <f>E19</f>
        <v>2</v>
      </c>
    </row>
    <row r="21" spans="1:5" x14ac:dyDescent="0.25">
      <c r="A21" s="95"/>
      <c r="B21" s="95"/>
      <c r="C21" s="95"/>
      <c r="D21" s="95"/>
      <c r="E21" s="95"/>
    </row>
    <row r="22" spans="1:5" x14ac:dyDescent="0.25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5">
      <c r="A23" s="113" t="s">
        <v>517</v>
      </c>
      <c r="B23" s="113" t="s">
        <v>518</v>
      </c>
      <c r="C23" s="113" t="s">
        <v>519</v>
      </c>
      <c r="D23" s="113" t="s">
        <v>516</v>
      </c>
      <c r="E23" s="2">
        <v>1</v>
      </c>
    </row>
    <row r="24" spans="1:5" x14ac:dyDescent="0.25">
      <c r="A24" s="69" t="s">
        <v>5</v>
      </c>
      <c r="B24" s="4"/>
      <c r="C24" s="4"/>
      <c r="D24" s="93"/>
      <c r="E24" s="80">
        <f>E23</f>
        <v>1</v>
      </c>
    </row>
    <row r="25" spans="1:5" x14ac:dyDescent="0.25">
      <c r="A25" s="95"/>
      <c r="B25" s="95"/>
      <c r="C25" s="95"/>
      <c r="D25" s="95"/>
      <c r="E25" s="95"/>
    </row>
    <row r="26" spans="1:5" x14ac:dyDescent="0.25">
      <c r="A26" s="3" t="s">
        <v>0</v>
      </c>
      <c r="B26" s="3" t="s">
        <v>1</v>
      </c>
      <c r="C26" s="3" t="s">
        <v>7</v>
      </c>
      <c r="D26" s="3" t="s">
        <v>2</v>
      </c>
      <c r="E26" s="3"/>
    </row>
    <row r="27" spans="1:5" x14ac:dyDescent="0.25">
      <c r="A27" s="113" t="s">
        <v>521</v>
      </c>
      <c r="B27" s="113" t="s">
        <v>4</v>
      </c>
      <c r="C27" s="113" t="s">
        <v>524</v>
      </c>
      <c r="D27" s="113" t="s">
        <v>520</v>
      </c>
      <c r="E27" s="2">
        <v>1</v>
      </c>
    </row>
    <row r="28" spans="1:5" x14ac:dyDescent="0.25">
      <c r="A28" s="113" t="s">
        <v>522</v>
      </c>
      <c r="B28" s="113" t="s">
        <v>523</v>
      </c>
      <c r="C28" s="113" t="s">
        <v>525</v>
      </c>
      <c r="D28" s="113" t="s">
        <v>520</v>
      </c>
      <c r="E28" s="2">
        <v>1</v>
      </c>
    </row>
    <row r="29" spans="1:5" x14ac:dyDescent="0.25">
      <c r="A29" s="69" t="s">
        <v>5</v>
      </c>
      <c r="B29" s="4"/>
      <c r="C29" s="4"/>
      <c r="D29" s="93"/>
      <c r="E29" s="80">
        <f>SUM(E27:E28)</f>
        <v>2</v>
      </c>
    </row>
    <row r="30" spans="1:5" x14ac:dyDescent="0.25">
      <c r="A30" s="95"/>
      <c r="B30" s="95"/>
      <c r="C30" s="95"/>
      <c r="D30" s="95"/>
      <c r="E30" s="95"/>
    </row>
    <row r="31" spans="1:5" x14ac:dyDescent="0.25">
      <c r="A31" s="3" t="s">
        <v>0</v>
      </c>
      <c r="B31" s="3" t="s">
        <v>1</v>
      </c>
      <c r="C31" s="3" t="s">
        <v>7</v>
      </c>
      <c r="D31" s="3" t="s">
        <v>2</v>
      </c>
      <c r="E31" s="3"/>
    </row>
    <row r="32" spans="1:5" x14ac:dyDescent="0.25">
      <c r="A32" s="113" t="s">
        <v>963</v>
      </c>
      <c r="B32" s="113" t="s">
        <v>964</v>
      </c>
      <c r="C32" s="113" t="s">
        <v>1051</v>
      </c>
      <c r="D32" s="113" t="s">
        <v>540</v>
      </c>
      <c r="E32" s="2">
        <v>1</v>
      </c>
    </row>
    <row r="33" spans="1:5" x14ac:dyDescent="0.25">
      <c r="A33" s="113"/>
      <c r="B33" s="113"/>
      <c r="C33" s="113"/>
      <c r="D33" s="113"/>
      <c r="E33" s="2">
        <v>0</v>
      </c>
    </row>
    <row r="34" spans="1:5" x14ac:dyDescent="0.25">
      <c r="A34" s="69" t="s">
        <v>5</v>
      </c>
      <c r="B34" s="4"/>
      <c r="C34" s="4"/>
      <c r="D34" s="93"/>
      <c r="E34" s="80">
        <f>SUM(E32:E33)</f>
        <v>1</v>
      </c>
    </row>
    <row r="35" spans="1:5" x14ac:dyDescent="0.25">
      <c r="A35" s="1"/>
      <c r="B35" s="4"/>
      <c r="C35" s="4"/>
      <c r="D35" s="93"/>
      <c r="E35" s="93"/>
    </row>
    <row r="36" spans="1:5" x14ac:dyDescent="0.25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5">
      <c r="A37" s="113"/>
      <c r="B37" s="113"/>
      <c r="C37" s="113"/>
      <c r="D37" s="113" t="s">
        <v>541</v>
      </c>
      <c r="E37" s="2">
        <v>0</v>
      </c>
    </row>
    <row r="38" spans="1:5" x14ac:dyDescent="0.25">
      <c r="A38" s="113"/>
      <c r="B38" s="113"/>
      <c r="C38" s="113"/>
      <c r="D38" s="113"/>
      <c r="E38" s="2"/>
    </row>
    <row r="39" spans="1:5" x14ac:dyDescent="0.25">
      <c r="A39" s="69" t="s">
        <v>5</v>
      </c>
      <c r="B39" s="4"/>
      <c r="C39" s="4"/>
      <c r="D39" s="93"/>
      <c r="E39" s="80">
        <f>E38</f>
        <v>0</v>
      </c>
    </row>
    <row r="40" spans="1:5" x14ac:dyDescent="0.25">
      <c r="A40" s="3" t="s">
        <v>0</v>
      </c>
      <c r="B40" s="3" t="s">
        <v>1</v>
      </c>
      <c r="C40" s="3" t="s">
        <v>7</v>
      </c>
      <c r="D40" s="3" t="s">
        <v>2</v>
      </c>
      <c r="E40" s="3"/>
    </row>
    <row r="41" spans="1:5" x14ac:dyDescent="0.25">
      <c r="A41" s="113" t="s">
        <v>502</v>
      </c>
      <c r="B41" s="113" t="s">
        <v>503</v>
      </c>
      <c r="C41" s="113" t="s">
        <v>505</v>
      </c>
      <c r="D41" s="113" t="s">
        <v>6</v>
      </c>
      <c r="E41" s="2">
        <v>1</v>
      </c>
    </row>
    <row r="42" spans="1:5" x14ac:dyDescent="0.25">
      <c r="A42" s="113"/>
      <c r="B42" s="113"/>
      <c r="C42" s="113"/>
      <c r="D42" s="113"/>
      <c r="E42" s="2"/>
    </row>
    <row r="43" spans="1:5" x14ac:dyDescent="0.25">
      <c r="A43" s="69" t="s">
        <v>5</v>
      </c>
      <c r="B43" s="4"/>
      <c r="C43" s="4"/>
      <c r="D43" s="93"/>
      <c r="E43" s="80">
        <f>E41</f>
        <v>1</v>
      </c>
    </row>
    <row r="44" spans="1:5" x14ac:dyDescent="0.25">
      <c r="A44" s="95"/>
      <c r="B44" s="95"/>
      <c r="C44" s="95"/>
      <c r="D44" s="95"/>
      <c r="E44" s="95"/>
    </row>
    <row r="45" spans="1:5" x14ac:dyDescent="0.25">
      <c r="A45" s="3" t="s">
        <v>0</v>
      </c>
      <c r="B45" s="3" t="s">
        <v>1</v>
      </c>
      <c r="C45" s="3" t="s">
        <v>7</v>
      </c>
      <c r="D45" s="3" t="s">
        <v>2</v>
      </c>
      <c r="E45" s="3"/>
    </row>
    <row r="46" spans="1:5" x14ac:dyDescent="0.25">
      <c r="A46" s="113" t="s">
        <v>526</v>
      </c>
      <c r="B46" s="113" t="s">
        <v>444</v>
      </c>
      <c r="C46" s="113" t="s">
        <v>527</v>
      </c>
      <c r="D46" s="113" t="s">
        <v>20</v>
      </c>
      <c r="E46" s="2">
        <v>1</v>
      </c>
    </row>
    <row r="47" spans="1:5" x14ac:dyDescent="0.25">
      <c r="A47" s="113" t="s">
        <v>453</v>
      </c>
      <c r="B47" s="113" t="s">
        <v>528</v>
      </c>
      <c r="C47" s="113" t="s">
        <v>529</v>
      </c>
      <c r="D47" s="113" t="s">
        <v>20</v>
      </c>
      <c r="E47" s="2">
        <v>1</v>
      </c>
    </row>
    <row r="48" spans="1:5" x14ac:dyDescent="0.25">
      <c r="A48" s="113" t="s">
        <v>530</v>
      </c>
      <c r="B48" s="113" t="s">
        <v>45</v>
      </c>
      <c r="C48" s="113" t="s">
        <v>531</v>
      </c>
      <c r="D48" s="113" t="s">
        <v>20</v>
      </c>
      <c r="E48" s="2">
        <v>1</v>
      </c>
    </row>
    <row r="49" spans="1:5" x14ac:dyDescent="0.25">
      <c r="A49" s="113" t="s">
        <v>415</v>
      </c>
      <c r="B49" s="113" t="s">
        <v>414</v>
      </c>
      <c r="C49" s="113" t="s">
        <v>532</v>
      </c>
      <c r="D49" s="113" t="s">
        <v>20</v>
      </c>
      <c r="E49" s="2">
        <v>1</v>
      </c>
    </row>
    <row r="50" spans="1:5" x14ac:dyDescent="0.25">
      <c r="A50" s="113" t="s">
        <v>428</v>
      </c>
      <c r="B50" s="113" t="s">
        <v>427</v>
      </c>
      <c r="C50" s="113" t="s">
        <v>533</v>
      </c>
      <c r="D50" s="113" t="s">
        <v>20</v>
      </c>
      <c r="E50" s="2">
        <v>1</v>
      </c>
    </row>
    <row r="51" spans="1:5" x14ac:dyDescent="0.25">
      <c r="A51" s="113" t="s">
        <v>431</v>
      </c>
      <c r="B51" s="113" t="s">
        <v>409</v>
      </c>
      <c r="C51" s="113" t="s">
        <v>1052</v>
      </c>
      <c r="D51" s="113" t="s">
        <v>20</v>
      </c>
      <c r="E51" s="2">
        <v>1</v>
      </c>
    </row>
    <row r="52" spans="1:5" x14ac:dyDescent="0.25">
      <c r="A52" s="69" t="s">
        <v>5</v>
      </c>
      <c r="B52" s="4"/>
      <c r="C52" s="4"/>
      <c r="D52" s="93"/>
      <c r="E52" s="80">
        <f>SUM(E46:E51)</f>
        <v>6</v>
      </c>
    </row>
    <row r="53" spans="1:5" x14ac:dyDescent="0.25">
      <c r="A53" s="95"/>
      <c r="B53" s="95"/>
      <c r="C53" s="95"/>
      <c r="D53" s="95"/>
      <c r="E53" s="95"/>
    </row>
    <row r="54" spans="1:5" x14ac:dyDescent="0.25">
      <c r="A54" s="3" t="s">
        <v>789</v>
      </c>
      <c r="B54" s="3"/>
      <c r="C54" s="3" t="s">
        <v>7</v>
      </c>
      <c r="D54" s="3" t="s">
        <v>15</v>
      </c>
      <c r="E54" s="3"/>
    </row>
    <row r="55" spans="1:5" x14ac:dyDescent="0.25">
      <c r="A55" s="17" t="s">
        <v>784</v>
      </c>
      <c r="B55" s="113"/>
      <c r="C55" s="17" t="s">
        <v>790</v>
      </c>
      <c r="D55" s="113" t="s">
        <v>59</v>
      </c>
      <c r="E55" s="2">
        <v>1</v>
      </c>
    </row>
    <row r="56" spans="1:5" x14ac:dyDescent="0.25">
      <c r="A56" s="113"/>
      <c r="B56" s="113"/>
      <c r="C56" s="113"/>
      <c r="D56" s="113"/>
      <c r="E56" s="2"/>
    </row>
    <row r="57" spans="1:5" x14ac:dyDescent="0.25">
      <c r="A57" s="69" t="s">
        <v>5</v>
      </c>
      <c r="B57" s="4"/>
      <c r="C57" s="4"/>
      <c r="D57" s="93"/>
      <c r="E57" s="80">
        <f>E55</f>
        <v>1</v>
      </c>
    </row>
    <row r="58" spans="1:5" x14ac:dyDescent="0.25">
      <c r="A58" s="95"/>
      <c r="B58" s="95"/>
      <c r="C58" s="95"/>
      <c r="D58" s="95"/>
      <c r="E58" s="95"/>
    </row>
    <row r="59" spans="1:5" x14ac:dyDescent="0.25">
      <c r="A59" s="18" t="s">
        <v>33</v>
      </c>
      <c r="B59" s="13"/>
      <c r="C59" s="16"/>
      <c r="D59" s="21"/>
      <c r="E59" s="21">
        <f>E10+E15+E20+E24+E34+E39+E29+E43+E52</f>
        <v>16</v>
      </c>
    </row>
    <row r="60" spans="1:5" x14ac:dyDescent="0.25">
      <c r="A60" s="19" t="s">
        <v>35</v>
      </c>
      <c r="B60" s="13"/>
      <c r="C60" s="16"/>
      <c r="D60" s="21"/>
      <c r="E60" s="21">
        <v>0</v>
      </c>
    </row>
    <row r="61" spans="1:5" x14ac:dyDescent="0.25">
      <c r="A61" s="19" t="s">
        <v>34</v>
      </c>
      <c r="B61" s="13"/>
      <c r="C61" s="16"/>
      <c r="D61" s="21"/>
      <c r="E61" s="21">
        <f>E57</f>
        <v>1</v>
      </c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0E78D7-92DD-4C95-858C-D6D080D221AF}">
  <dimension ref="A1:E83"/>
  <sheetViews>
    <sheetView topLeftCell="A40" workbookViewId="0">
      <selection activeCell="B2" sqref="B2"/>
    </sheetView>
  </sheetViews>
  <sheetFormatPr defaultColWidth="9.140625" defaultRowHeight="12" x14ac:dyDescent="0.2"/>
  <cols>
    <col min="1" max="1" width="19.7109375" style="95" customWidth="1"/>
    <col min="2" max="2" width="20.85546875" style="95" customWidth="1"/>
    <col min="3" max="3" width="23.7109375" style="95" customWidth="1"/>
    <col min="4" max="4" width="28.570312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949</v>
      </c>
      <c r="C1" s="68"/>
      <c r="D1" s="105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0" t="s">
        <v>115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 t="s">
        <v>712</v>
      </c>
      <c r="B9" s="113" t="s">
        <v>507</v>
      </c>
      <c r="C9" s="113" t="s">
        <v>713</v>
      </c>
      <c r="D9" s="113" t="s">
        <v>499</v>
      </c>
      <c r="E9" s="2">
        <v>1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1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 t="s">
        <v>506</v>
      </c>
      <c r="B16" s="113" t="s">
        <v>507</v>
      </c>
      <c r="C16" s="113" t="s">
        <v>714</v>
      </c>
      <c r="D16" s="113" t="s">
        <v>509</v>
      </c>
      <c r="E16" s="2">
        <v>1</v>
      </c>
    </row>
    <row r="17" spans="1:5" x14ac:dyDescent="0.2">
      <c r="A17" s="113" t="s">
        <v>500</v>
      </c>
      <c r="B17" s="113" t="s">
        <v>501</v>
      </c>
      <c r="C17" s="113" t="s">
        <v>715</v>
      </c>
      <c r="D17" s="113" t="s">
        <v>509</v>
      </c>
      <c r="E17" s="2">
        <v>1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2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 t="s">
        <v>722</v>
      </c>
      <c r="B37" s="113" t="s">
        <v>723</v>
      </c>
      <c r="C37" s="113" t="s">
        <v>724</v>
      </c>
      <c r="D37" s="113" t="s">
        <v>520</v>
      </c>
      <c r="E37" s="2">
        <v>1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1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 t="s">
        <v>720</v>
      </c>
      <c r="B50" s="113" t="s">
        <v>577</v>
      </c>
      <c r="C50" s="113" t="s">
        <v>721</v>
      </c>
      <c r="D50" s="113" t="s">
        <v>541</v>
      </c>
      <c r="E50" s="2">
        <v>1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1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 t="s">
        <v>393</v>
      </c>
      <c r="B63" s="113" t="s">
        <v>606</v>
      </c>
      <c r="C63" s="113" t="s">
        <v>716</v>
      </c>
      <c r="D63" s="113" t="s">
        <v>20</v>
      </c>
      <c r="E63" s="2">
        <v>1</v>
      </c>
    </row>
    <row r="64" spans="1:5" x14ac:dyDescent="0.2">
      <c r="A64" s="113" t="s">
        <v>453</v>
      </c>
      <c r="B64" s="113" t="s">
        <v>528</v>
      </c>
      <c r="C64" s="113" t="s">
        <v>717</v>
      </c>
      <c r="D64" s="113" t="s">
        <v>20</v>
      </c>
      <c r="E64" s="2">
        <v>1</v>
      </c>
    </row>
    <row r="65" spans="1:5" x14ac:dyDescent="0.2">
      <c r="A65" s="113" t="s">
        <v>415</v>
      </c>
      <c r="B65" s="113" t="s">
        <v>414</v>
      </c>
      <c r="C65" s="113" t="s">
        <v>718</v>
      </c>
      <c r="D65" s="113" t="s">
        <v>20</v>
      </c>
      <c r="E65" s="2">
        <v>1</v>
      </c>
    </row>
    <row r="66" spans="1:5" x14ac:dyDescent="0.2">
      <c r="A66" s="113" t="s">
        <v>428</v>
      </c>
      <c r="B66" s="113" t="s">
        <v>427</v>
      </c>
      <c r="C66" s="113" t="s">
        <v>719</v>
      </c>
      <c r="D66" s="113" t="s">
        <v>20</v>
      </c>
      <c r="E66" s="2">
        <v>1</v>
      </c>
    </row>
    <row r="67" spans="1:5" x14ac:dyDescent="0.2">
      <c r="A67" s="69" t="s">
        <v>5</v>
      </c>
      <c r="B67" s="4"/>
      <c r="C67" s="4"/>
      <c r="D67" s="93"/>
      <c r="E67" s="80">
        <f>SUM(E63:E66)</f>
        <v>4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9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6F1DD-3E5A-443A-BEE1-CBE65F925F01}">
  <dimension ref="A1:E84"/>
  <sheetViews>
    <sheetView topLeftCell="A55" workbookViewId="0">
      <selection activeCell="E83" sqref="E83"/>
    </sheetView>
  </sheetViews>
  <sheetFormatPr defaultColWidth="9.140625" defaultRowHeight="12" x14ac:dyDescent="0.2"/>
  <cols>
    <col min="1" max="1" width="23.85546875" style="95" customWidth="1"/>
    <col min="2" max="2" width="22.140625" style="95" customWidth="1"/>
    <col min="3" max="3" width="26.28515625" style="95" customWidth="1"/>
    <col min="4" max="4" width="24.28515625" style="95" customWidth="1"/>
    <col min="5" max="5" width="20.855468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669</v>
      </c>
      <c r="C1" s="68"/>
      <c r="D1" s="105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0" t="s">
        <v>115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 t="s">
        <v>283</v>
      </c>
      <c r="B9" s="113" t="s">
        <v>282</v>
      </c>
      <c r="C9" s="113" t="s">
        <v>670</v>
      </c>
      <c r="D9" s="113" t="s">
        <v>499</v>
      </c>
      <c r="E9" s="2">
        <v>1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1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 t="s">
        <v>506</v>
      </c>
      <c r="B16" s="113" t="s">
        <v>507</v>
      </c>
      <c r="C16" s="113" t="s">
        <v>671</v>
      </c>
      <c r="D16" s="113" t="s">
        <v>509</v>
      </c>
      <c r="E16" s="2">
        <v>1</v>
      </c>
    </row>
    <row r="17" spans="1:5" x14ac:dyDescent="0.2">
      <c r="A17" s="113" t="s">
        <v>500</v>
      </c>
      <c r="B17" s="113" t="s">
        <v>501</v>
      </c>
      <c r="C17" s="113" t="s">
        <v>672</v>
      </c>
      <c r="D17" s="113" t="s">
        <v>509</v>
      </c>
      <c r="E17" s="2">
        <v>1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2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 t="s">
        <v>673</v>
      </c>
      <c r="B63" s="113" t="s">
        <v>674</v>
      </c>
      <c r="C63" s="113" t="s">
        <v>675</v>
      </c>
      <c r="D63" s="113" t="s">
        <v>20</v>
      </c>
      <c r="E63" s="2">
        <v>1</v>
      </c>
    </row>
    <row r="64" spans="1:5" x14ac:dyDescent="0.2">
      <c r="A64" s="113" t="s">
        <v>526</v>
      </c>
      <c r="B64" s="113" t="s">
        <v>444</v>
      </c>
      <c r="C64" s="113" t="s">
        <v>676</v>
      </c>
      <c r="D64" s="113" t="s">
        <v>20</v>
      </c>
      <c r="E64" s="2">
        <v>1</v>
      </c>
    </row>
    <row r="65" spans="1:5" x14ac:dyDescent="0.2">
      <c r="A65" s="113" t="s">
        <v>393</v>
      </c>
      <c r="B65" s="113" t="s">
        <v>606</v>
      </c>
      <c r="C65" s="113" t="s">
        <v>677</v>
      </c>
      <c r="D65" s="113" t="s">
        <v>20</v>
      </c>
      <c r="E65" s="2">
        <v>1</v>
      </c>
    </row>
    <row r="66" spans="1:5" x14ac:dyDescent="0.2">
      <c r="A66" s="113" t="s">
        <v>453</v>
      </c>
      <c r="B66" s="113" t="s">
        <v>528</v>
      </c>
      <c r="C66" s="113" t="s">
        <v>678</v>
      </c>
      <c r="D66" s="113" t="s">
        <v>20</v>
      </c>
      <c r="E66" s="2">
        <v>1</v>
      </c>
    </row>
    <row r="67" spans="1:5" x14ac:dyDescent="0.2">
      <c r="A67" s="113" t="s">
        <v>415</v>
      </c>
      <c r="B67" s="113" t="s">
        <v>414</v>
      </c>
      <c r="C67" s="113" t="s">
        <v>679</v>
      </c>
      <c r="D67" s="113" t="s">
        <v>20</v>
      </c>
      <c r="E67" s="2">
        <v>1</v>
      </c>
    </row>
    <row r="68" spans="1:5" x14ac:dyDescent="0.2">
      <c r="A68" s="69" t="s">
        <v>5</v>
      </c>
      <c r="B68" s="4"/>
      <c r="C68" s="4"/>
      <c r="D68" s="93"/>
      <c r="E68" s="80">
        <f>SUM(E63:E67)</f>
        <v>5</v>
      </c>
    </row>
    <row r="70" spans="1:5" x14ac:dyDescent="0.2">
      <c r="A70" s="3" t="s">
        <v>0</v>
      </c>
      <c r="B70" s="3" t="s">
        <v>1</v>
      </c>
      <c r="C70" s="3" t="s">
        <v>7</v>
      </c>
      <c r="D70" s="3" t="s">
        <v>495</v>
      </c>
      <c r="E70" s="3"/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113"/>
      <c r="B73" s="113"/>
      <c r="C73" s="113"/>
      <c r="D73" s="113"/>
      <c r="E73" s="2">
        <v>0</v>
      </c>
    </row>
    <row r="74" spans="1:5" x14ac:dyDescent="0.2">
      <c r="A74" s="69" t="s">
        <v>5</v>
      </c>
      <c r="B74" s="4"/>
      <c r="C74" s="4"/>
      <c r="D74" s="93"/>
      <c r="E74" s="80">
        <f>SUM(E71:E73)</f>
        <v>0</v>
      </c>
    </row>
    <row r="75" spans="1:5" x14ac:dyDescent="0.2">
      <c r="A75" s="3" t="s">
        <v>0</v>
      </c>
      <c r="B75" s="3" t="s">
        <v>1</v>
      </c>
      <c r="C75" s="3" t="s">
        <v>7</v>
      </c>
      <c r="D75" s="3" t="s">
        <v>15</v>
      </c>
      <c r="E75" s="3"/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113"/>
      <c r="B79" s="113"/>
      <c r="C79" s="113"/>
      <c r="D79" s="113"/>
      <c r="E79" s="2">
        <v>0</v>
      </c>
    </row>
    <row r="80" spans="1:5" x14ac:dyDescent="0.2">
      <c r="A80" s="69" t="s">
        <v>5</v>
      </c>
      <c r="B80" s="4"/>
      <c r="C80" s="4"/>
      <c r="D80" s="93"/>
      <c r="E80" s="80">
        <f>SUM(E76:E79)</f>
        <v>0</v>
      </c>
    </row>
    <row r="82" spans="1:5" x14ac:dyDescent="0.2">
      <c r="A82" s="18" t="s">
        <v>33</v>
      </c>
      <c r="B82" s="13"/>
      <c r="C82" s="16"/>
      <c r="D82" s="21"/>
      <c r="E82" s="21">
        <f>E13+E20+E27+E34+E48+E54+E41+E60+E68</f>
        <v>8</v>
      </c>
    </row>
    <row r="83" spans="1:5" x14ac:dyDescent="0.2">
      <c r="A83" s="19" t="s">
        <v>35</v>
      </c>
      <c r="B83" s="13"/>
      <c r="C83" s="16"/>
      <c r="D83" s="21"/>
      <c r="E83" s="21">
        <f>E74</f>
        <v>0</v>
      </c>
    </row>
    <row r="84" spans="1:5" x14ac:dyDescent="0.2">
      <c r="A84" s="19" t="s">
        <v>34</v>
      </c>
      <c r="B84" s="13"/>
      <c r="C84" s="16"/>
      <c r="D84" s="21"/>
      <c r="E84" s="21">
        <f>E80</f>
        <v>0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859F6-4A19-4FA6-B145-C256A1F6E487}">
  <dimension ref="A1:E85"/>
  <sheetViews>
    <sheetView topLeftCell="A40" workbookViewId="0">
      <selection activeCell="E84" sqref="E84"/>
    </sheetView>
  </sheetViews>
  <sheetFormatPr defaultColWidth="9.140625" defaultRowHeight="12" x14ac:dyDescent="0.2"/>
  <cols>
    <col min="1" max="1" width="23.85546875" style="95" customWidth="1"/>
    <col min="2" max="2" width="22.140625" style="95" customWidth="1"/>
    <col min="3" max="3" width="26.28515625" style="95" customWidth="1"/>
    <col min="4" max="4" width="24.28515625" style="95" customWidth="1"/>
    <col min="5" max="5" width="20.855468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737</v>
      </c>
      <c r="C1" s="68"/>
      <c r="D1" s="105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0" t="s">
        <v>115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 t="s">
        <v>283</v>
      </c>
      <c r="B9" s="113" t="s">
        <v>282</v>
      </c>
      <c r="C9" s="113" t="s">
        <v>738</v>
      </c>
      <c r="D9" s="113" t="s">
        <v>499</v>
      </c>
      <c r="E9" s="2">
        <v>1</v>
      </c>
    </row>
    <row r="10" spans="1:5" x14ac:dyDescent="0.2">
      <c r="A10" s="113" t="s">
        <v>1054</v>
      </c>
      <c r="B10" s="113" t="s">
        <v>723</v>
      </c>
      <c r="C10" s="113" t="s">
        <v>1055</v>
      </c>
      <c r="D10" s="113" t="s">
        <v>499</v>
      </c>
      <c r="E10" s="2">
        <v>1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2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 t="s">
        <v>506</v>
      </c>
      <c r="B16" s="113" t="s">
        <v>507</v>
      </c>
      <c r="C16" s="113" t="s">
        <v>739</v>
      </c>
      <c r="D16" s="113" t="s">
        <v>509</v>
      </c>
      <c r="E16" s="2">
        <v>1</v>
      </c>
    </row>
    <row r="17" spans="1:5" x14ac:dyDescent="0.2">
      <c r="A17" s="113" t="s">
        <v>500</v>
      </c>
      <c r="B17" s="113" t="s">
        <v>501</v>
      </c>
      <c r="C17" s="113" t="s">
        <v>740</v>
      </c>
      <c r="D17" s="113" t="s">
        <v>509</v>
      </c>
      <c r="E17" s="2">
        <v>1</v>
      </c>
    </row>
    <row r="18" spans="1:5" x14ac:dyDescent="0.2">
      <c r="A18" s="113" t="s">
        <v>218</v>
      </c>
      <c r="B18" s="113" t="s">
        <v>571</v>
      </c>
      <c r="C18" s="113" t="s">
        <v>741</v>
      </c>
      <c r="D18" s="113" t="s">
        <v>509</v>
      </c>
      <c r="E18" s="2">
        <v>1</v>
      </c>
    </row>
    <row r="19" spans="1:5" x14ac:dyDescent="0.2">
      <c r="A19" s="113" t="s">
        <v>483</v>
      </c>
      <c r="B19" s="113" t="s">
        <v>674</v>
      </c>
      <c r="C19" s="113" t="s">
        <v>742</v>
      </c>
      <c r="D19" s="113" t="s">
        <v>509</v>
      </c>
      <c r="E19" s="2">
        <v>1</v>
      </c>
    </row>
    <row r="20" spans="1:5" x14ac:dyDescent="0.2">
      <c r="A20" s="113" t="s">
        <v>1058</v>
      </c>
      <c r="B20" s="113" t="s">
        <v>1059</v>
      </c>
      <c r="C20" s="113" t="s">
        <v>1060</v>
      </c>
      <c r="D20" s="113" t="s">
        <v>509</v>
      </c>
      <c r="E20" s="2">
        <v>1</v>
      </c>
    </row>
    <row r="21" spans="1:5" x14ac:dyDescent="0.2">
      <c r="A21" s="69" t="s">
        <v>5</v>
      </c>
      <c r="B21" s="4"/>
      <c r="C21" s="4"/>
      <c r="D21" s="93"/>
      <c r="E21" s="80">
        <f>SUM(E16:E20)</f>
        <v>5</v>
      </c>
    </row>
    <row r="23" spans="1:5" x14ac:dyDescent="0.2">
      <c r="A23" s="3" t="s">
        <v>0</v>
      </c>
      <c r="B23" s="3" t="s">
        <v>1</v>
      </c>
      <c r="C23" s="3" t="s">
        <v>7</v>
      </c>
      <c r="D23" s="3" t="s">
        <v>2</v>
      </c>
      <c r="E23" s="3"/>
    </row>
    <row r="24" spans="1:5" x14ac:dyDescent="0.2">
      <c r="A24" s="113" t="s">
        <v>512</v>
      </c>
      <c r="B24" s="113" t="s">
        <v>513</v>
      </c>
      <c r="C24" s="113" t="s">
        <v>743</v>
      </c>
      <c r="D24" s="113" t="s">
        <v>510</v>
      </c>
      <c r="E24" s="2">
        <v>1</v>
      </c>
    </row>
    <row r="25" spans="1:5" x14ac:dyDescent="0.2">
      <c r="A25" s="113" t="s">
        <v>1042</v>
      </c>
      <c r="B25" s="113" t="s">
        <v>1043</v>
      </c>
      <c r="C25" s="113" t="s">
        <v>1057</v>
      </c>
      <c r="D25" s="113" t="s">
        <v>510</v>
      </c>
      <c r="E25" s="2">
        <v>1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113"/>
      <c r="B27" s="113"/>
      <c r="C27" s="113"/>
      <c r="D27" s="113" t="s">
        <v>510</v>
      </c>
      <c r="E27" s="2">
        <v>0</v>
      </c>
    </row>
    <row r="28" spans="1:5" x14ac:dyDescent="0.2">
      <c r="A28" s="69" t="s">
        <v>5</v>
      </c>
      <c r="B28" s="4"/>
      <c r="C28" s="4"/>
      <c r="D28" s="93"/>
      <c r="E28" s="80">
        <f>SUM(E24:E27)</f>
        <v>2</v>
      </c>
    </row>
    <row r="30" spans="1:5" x14ac:dyDescent="0.2">
      <c r="A30" s="3" t="s">
        <v>0</v>
      </c>
      <c r="B30" s="3" t="s">
        <v>1</v>
      </c>
      <c r="C30" s="3" t="s">
        <v>7</v>
      </c>
      <c r="D30" s="3" t="s">
        <v>2</v>
      </c>
      <c r="E30" s="3"/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113"/>
      <c r="B34" s="113"/>
      <c r="C34" s="113"/>
      <c r="D34" s="113" t="s">
        <v>516</v>
      </c>
      <c r="E34" s="2">
        <v>0</v>
      </c>
    </row>
    <row r="35" spans="1:5" x14ac:dyDescent="0.2">
      <c r="A35" s="69" t="s">
        <v>5</v>
      </c>
      <c r="B35" s="4"/>
      <c r="C35" s="4"/>
      <c r="D35" s="93"/>
      <c r="E35" s="80">
        <f>SUM(E31:E34)</f>
        <v>0</v>
      </c>
    </row>
    <row r="37" spans="1:5" x14ac:dyDescent="0.2">
      <c r="A37" s="3" t="s">
        <v>0</v>
      </c>
      <c r="B37" s="3" t="s">
        <v>1</v>
      </c>
      <c r="C37" s="3" t="s">
        <v>7</v>
      </c>
      <c r="D37" s="3" t="s">
        <v>2</v>
      </c>
      <c r="E37" s="3"/>
    </row>
    <row r="38" spans="1:5" x14ac:dyDescent="0.2">
      <c r="A38" s="113" t="s">
        <v>744</v>
      </c>
      <c r="B38" s="113" t="s">
        <v>745</v>
      </c>
      <c r="C38" s="113" t="s">
        <v>746</v>
      </c>
      <c r="D38" s="113" t="s">
        <v>520</v>
      </c>
      <c r="E38" s="2">
        <v>1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113"/>
      <c r="B41" s="113"/>
      <c r="C41" s="113"/>
      <c r="D41" s="113" t="s">
        <v>520</v>
      </c>
      <c r="E41" s="2">
        <v>0</v>
      </c>
    </row>
    <row r="42" spans="1:5" x14ac:dyDescent="0.2">
      <c r="A42" s="69" t="s">
        <v>5</v>
      </c>
      <c r="B42" s="4"/>
      <c r="C42" s="4"/>
      <c r="D42" s="93"/>
      <c r="E42" s="80">
        <f>SUM(E38:E41)</f>
        <v>1</v>
      </c>
    </row>
    <row r="44" spans="1:5" x14ac:dyDescent="0.2">
      <c r="A44" s="3" t="s">
        <v>0</v>
      </c>
      <c r="B44" s="3" t="s">
        <v>1</v>
      </c>
      <c r="C44" s="3" t="s">
        <v>7</v>
      </c>
      <c r="D44" s="3" t="s">
        <v>2</v>
      </c>
      <c r="E44" s="3"/>
    </row>
    <row r="45" spans="1:5" x14ac:dyDescent="0.2">
      <c r="A45" s="113" t="s">
        <v>963</v>
      </c>
      <c r="B45" s="113" t="s">
        <v>964</v>
      </c>
      <c r="C45" s="113" t="s">
        <v>1056</v>
      </c>
      <c r="D45" s="113" t="s">
        <v>540</v>
      </c>
      <c r="E45" s="2">
        <v>1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113"/>
      <c r="B48" s="113"/>
      <c r="C48" s="113"/>
      <c r="D48" s="113" t="s">
        <v>540</v>
      </c>
      <c r="E48" s="2">
        <v>0</v>
      </c>
    </row>
    <row r="49" spans="1:5" x14ac:dyDescent="0.2">
      <c r="A49" s="69" t="s">
        <v>5</v>
      </c>
      <c r="B49" s="4"/>
      <c r="C49" s="4"/>
      <c r="D49" s="93"/>
      <c r="E49" s="80">
        <f>SUM(E45:E48)</f>
        <v>1</v>
      </c>
    </row>
    <row r="50" spans="1:5" x14ac:dyDescent="0.2">
      <c r="A50" s="3" t="s">
        <v>0</v>
      </c>
      <c r="B50" s="3" t="s">
        <v>1</v>
      </c>
      <c r="C50" s="3" t="s">
        <v>7</v>
      </c>
      <c r="D50" s="3" t="s">
        <v>2</v>
      </c>
      <c r="E50" s="3"/>
    </row>
    <row r="51" spans="1:5" x14ac:dyDescent="0.2">
      <c r="A51" s="113" t="s">
        <v>312</v>
      </c>
      <c r="B51" s="113" t="s">
        <v>545</v>
      </c>
      <c r="C51" s="113" t="s">
        <v>747</v>
      </c>
      <c r="D51" s="113" t="s">
        <v>541</v>
      </c>
      <c r="E51" s="2">
        <v>1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113"/>
      <c r="B54" s="113"/>
      <c r="C54" s="113"/>
      <c r="D54" s="113" t="s">
        <v>541</v>
      </c>
      <c r="E54" s="2">
        <v>0</v>
      </c>
    </row>
    <row r="55" spans="1:5" x14ac:dyDescent="0.2">
      <c r="A55" s="69" t="s">
        <v>5</v>
      </c>
      <c r="B55" s="4"/>
      <c r="C55" s="4"/>
      <c r="D55" s="93"/>
      <c r="E55" s="80">
        <f>SUM(E51:E54)</f>
        <v>1</v>
      </c>
    </row>
    <row r="56" spans="1:5" x14ac:dyDescent="0.2">
      <c r="A56" s="3" t="s">
        <v>0</v>
      </c>
      <c r="B56" s="3" t="s">
        <v>1</v>
      </c>
      <c r="C56" s="3" t="s">
        <v>7</v>
      </c>
      <c r="D56" s="3" t="s">
        <v>2</v>
      </c>
      <c r="E56" s="3"/>
    </row>
    <row r="57" spans="1:5" x14ac:dyDescent="0.2">
      <c r="A57" s="113" t="s">
        <v>96</v>
      </c>
      <c r="B57" s="113" t="s">
        <v>294</v>
      </c>
      <c r="C57" s="113" t="s">
        <v>748</v>
      </c>
      <c r="D57" s="113" t="s">
        <v>6</v>
      </c>
      <c r="E57" s="2">
        <v>1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113"/>
      <c r="B60" s="113"/>
      <c r="C60" s="113"/>
      <c r="D60" s="113" t="s">
        <v>6</v>
      </c>
      <c r="E60" s="2">
        <v>0</v>
      </c>
    </row>
    <row r="61" spans="1:5" x14ac:dyDescent="0.2">
      <c r="A61" s="69" t="s">
        <v>5</v>
      </c>
      <c r="B61" s="4"/>
      <c r="C61" s="4"/>
      <c r="D61" s="93"/>
      <c r="E61" s="80">
        <f>SUM(E57:E60)</f>
        <v>1</v>
      </c>
    </row>
    <row r="63" spans="1:5" x14ac:dyDescent="0.2">
      <c r="A63" s="3" t="s">
        <v>0</v>
      </c>
      <c r="B63" s="3" t="s">
        <v>1</v>
      </c>
      <c r="C63" s="3" t="s">
        <v>7</v>
      </c>
      <c r="D63" s="3" t="s">
        <v>2</v>
      </c>
      <c r="E63" s="3"/>
    </row>
    <row r="64" spans="1:5" x14ac:dyDescent="0.2">
      <c r="A64" s="113" t="s">
        <v>526</v>
      </c>
      <c r="B64" s="113" t="s">
        <v>444</v>
      </c>
      <c r="C64" s="113" t="s">
        <v>676</v>
      </c>
      <c r="D64" s="113" t="s">
        <v>20</v>
      </c>
      <c r="E64" s="2">
        <v>1</v>
      </c>
    </row>
    <row r="65" spans="1:5" x14ac:dyDescent="0.2">
      <c r="A65" s="113" t="s">
        <v>393</v>
      </c>
      <c r="B65" s="113" t="s">
        <v>606</v>
      </c>
      <c r="C65" s="113" t="s">
        <v>677</v>
      </c>
      <c r="D65" s="113" t="s">
        <v>20</v>
      </c>
      <c r="E65" s="2">
        <v>1</v>
      </c>
    </row>
    <row r="66" spans="1:5" x14ac:dyDescent="0.2">
      <c r="A66" s="113" t="s">
        <v>453</v>
      </c>
      <c r="B66" s="113" t="s">
        <v>528</v>
      </c>
      <c r="C66" s="113" t="s">
        <v>678</v>
      </c>
      <c r="D66" s="113" t="s">
        <v>20</v>
      </c>
      <c r="E66" s="2">
        <v>1</v>
      </c>
    </row>
    <row r="67" spans="1:5" x14ac:dyDescent="0.2">
      <c r="A67" s="113" t="s">
        <v>415</v>
      </c>
      <c r="B67" s="113" t="s">
        <v>414</v>
      </c>
      <c r="C67" s="113" t="s">
        <v>679</v>
      </c>
      <c r="D67" s="113" t="s">
        <v>20</v>
      </c>
      <c r="E67" s="2">
        <v>1</v>
      </c>
    </row>
    <row r="68" spans="1:5" x14ac:dyDescent="0.2">
      <c r="A68" s="113" t="s">
        <v>428</v>
      </c>
      <c r="B68" s="113" t="s">
        <v>427</v>
      </c>
      <c r="C68" s="113" t="s">
        <v>1053</v>
      </c>
      <c r="D68" s="113" t="s">
        <v>20</v>
      </c>
      <c r="E68" s="2">
        <v>1</v>
      </c>
    </row>
    <row r="69" spans="1:5" x14ac:dyDescent="0.2">
      <c r="A69" s="69" t="s">
        <v>5</v>
      </c>
      <c r="B69" s="4"/>
      <c r="C69" s="4"/>
      <c r="D69" s="93"/>
      <c r="E69" s="80">
        <f>SUM(E64:E68)</f>
        <v>5</v>
      </c>
    </row>
    <row r="71" spans="1:5" x14ac:dyDescent="0.2">
      <c r="A71" s="3" t="s">
        <v>0</v>
      </c>
      <c r="B71" s="3" t="s">
        <v>1</v>
      </c>
      <c r="C71" s="3" t="s">
        <v>7</v>
      </c>
      <c r="D71" s="3" t="s">
        <v>495</v>
      </c>
      <c r="E71" s="3"/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113"/>
      <c r="B73" s="113"/>
      <c r="C73" s="113"/>
      <c r="D73" s="113"/>
      <c r="E73" s="2">
        <v>0</v>
      </c>
    </row>
    <row r="74" spans="1:5" x14ac:dyDescent="0.2">
      <c r="A74" s="113"/>
      <c r="B74" s="113"/>
      <c r="C74" s="113"/>
      <c r="D74" s="113"/>
      <c r="E74" s="2">
        <v>0</v>
      </c>
    </row>
    <row r="75" spans="1:5" x14ac:dyDescent="0.2">
      <c r="A75" s="69" t="s">
        <v>5</v>
      </c>
      <c r="B75" s="4"/>
      <c r="C75" s="4"/>
      <c r="D75" s="93"/>
      <c r="E75" s="80">
        <f>SUM(E72:E74)</f>
        <v>0</v>
      </c>
    </row>
    <row r="76" spans="1:5" x14ac:dyDescent="0.2">
      <c r="A76" s="3" t="s">
        <v>0</v>
      </c>
      <c r="B76" s="3" t="s">
        <v>1</v>
      </c>
      <c r="C76" s="3" t="s">
        <v>7</v>
      </c>
      <c r="D76" s="3" t="s">
        <v>15</v>
      </c>
      <c r="E76" s="3"/>
    </row>
    <row r="77" spans="1:5" x14ac:dyDescent="0.2">
      <c r="A77" s="113" t="s">
        <v>535</v>
      </c>
      <c r="B77" s="113" t="s">
        <v>536</v>
      </c>
      <c r="C77" s="113" t="s">
        <v>749</v>
      </c>
      <c r="D77" s="113"/>
      <c r="E77" s="2">
        <v>1</v>
      </c>
    </row>
    <row r="78" spans="1:5" x14ac:dyDescent="0.2">
      <c r="A78" s="113" t="s">
        <v>722</v>
      </c>
      <c r="B78" s="113" t="s">
        <v>723</v>
      </c>
      <c r="C78" s="113" t="s">
        <v>750</v>
      </c>
      <c r="D78" s="113"/>
      <c r="E78" s="2">
        <v>1</v>
      </c>
    </row>
    <row r="79" spans="1:5" x14ac:dyDescent="0.2">
      <c r="A79" s="113"/>
      <c r="B79" s="113"/>
      <c r="C79" s="113"/>
      <c r="D79" s="113"/>
      <c r="E79" s="2">
        <v>0</v>
      </c>
    </row>
    <row r="80" spans="1:5" x14ac:dyDescent="0.2">
      <c r="A80" s="113"/>
      <c r="B80" s="113"/>
      <c r="C80" s="113"/>
      <c r="D80" s="113"/>
      <c r="E80" s="2">
        <v>0</v>
      </c>
    </row>
    <row r="81" spans="1:5" x14ac:dyDescent="0.2">
      <c r="A81" s="69" t="s">
        <v>5</v>
      </c>
      <c r="B81" s="4"/>
      <c r="C81" s="4"/>
      <c r="D81" s="93"/>
      <c r="E81" s="80">
        <f>SUM(E77:E80)</f>
        <v>2</v>
      </c>
    </row>
    <row r="83" spans="1:5" x14ac:dyDescent="0.2">
      <c r="A83" s="18" t="s">
        <v>33</v>
      </c>
      <c r="B83" s="13"/>
      <c r="C83" s="16"/>
      <c r="D83" s="21"/>
      <c r="E83" s="21">
        <f>E13+E21+E28+E35+E49+E55+E42+E61+E69</f>
        <v>18</v>
      </c>
    </row>
    <row r="84" spans="1:5" x14ac:dyDescent="0.2">
      <c r="A84" s="19" t="s">
        <v>35</v>
      </c>
      <c r="B84" s="13"/>
      <c r="C84" s="16"/>
      <c r="D84" s="21"/>
      <c r="E84" s="21">
        <f>E75</f>
        <v>0</v>
      </c>
    </row>
    <row r="85" spans="1:5" x14ac:dyDescent="0.2">
      <c r="A85" s="19" t="s">
        <v>34</v>
      </c>
      <c r="B85" s="13"/>
      <c r="C85" s="16"/>
      <c r="D85" s="21"/>
      <c r="E85" s="21">
        <f>E81</f>
        <v>2</v>
      </c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97679C-EF1C-4412-9738-78F481C38FE3}">
  <dimension ref="A1:E74"/>
  <sheetViews>
    <sheetView topLeftCell="A46" workbookViewId="0">
      <selection sqref="A1:XFD1048576"/>
    </sheetView>
  </sheetViews>
  <sheetFormatPr defaultColWidth="9.140625" defaultRowHeight="12" x14ac:dyDescent="0.2"/>
  <cols>
    <col min="1" max="1" width="23.85546875" style="95" customWidth="1"/>
    <col min="2" max="2" width="23.28515625" style="95" customWidth="1"/>
    <col min="3" max="3" width="21.7109375" style="95" customWidth="1"/>
    <col min="4" max="4" width="22.28515625" style="95" customWidth="1"/>
    <col min="5" max="5" width="22.570312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822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0" t="s">
        <v>115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 t="s">
        <v>1064</v>
      </c>
      <c r="B9" s="113" t="s">
        <v>1065</v>
      </c>
      <c r="C9" s="113" t="s">
        <v>1066</v>
      </c>
      <c r="D9" s="113" t="s">
        <v>499</v>
      </c>
      <c r="E9" s="2">
        <v>1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69" t="s">
        <v>5</v>
      </c>
      <c r="B12" s="4"/>
      <c r="C12" s="4"/>
      <c r="D12" s="93"/>
      <c r="E12" s="80">
        <f>SUM(E9:E11)</f>
        <v>1</v>
      </c>
    </row>
    <row r="13" spans="1:5" x14ac:dyDescent="0.2">
      <c r="A13" s="1"/>
      <c r="B13" s="4"/>
      <c r="C13" s="4"/>
      <c r="D13" s="93"/>
      <c r="E13" s="93"/>
    </row>
    <row r="14" spans="1:5" x14ac:dyDescent="0.2">
      <c r="A14" s="3" t="s">
        <v>0</v>
      </c>
      <c r="B14" s="3" t="s">
        <v>1</v>
      </c>
      <c r="C14" s="3" t="s">
        <v>7</v>
      </c>
      <c r="D14" s="3" t="s">
        <v>2</v>
      </c>
      <c r="E14" s="3"/>
    </row>
    <row r="15" spans="1:5" x14ac:dyDescent="0.2">
      <c r="A15" s="113" t="s">
        <v>500</v>
      </c>
      <c r="B15" s="113" t="s">
        <v>501</v>
      </c>
      <c r="C15" s="113" t="s">
        <v>601</v>
      </c>
      <c r="D15" s="113" t="s">
        <v>509</v>
      </c>
      <c r="E15" s="2">
        <v>1</v>
      </c>
    </row>
    <row r="16" spans="1:5" x14ac:dyDescent="0.2">
      <c r="A16" s="113" t="s">
        <v>958</v>
      </c>
      <c r="B16" s="113" t="s">
        <v>959</v>
      </c>
      <c r="C16" s="113" t="s">
        <v>1061</v>
      </c>
      <c r="D16" s="113" t="s">
        <v>509</v>
      </c>
      <c r="E16" s="2">
        <v>1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69" t="s">
        <v>5</v>
      </c>
      <c r="B18" s="4"/>
      <c r="C18" s="4"/>
      <c r="D18" s="93"/>
      <c r="E18" s="80">
        <f>SUM(E15:E17)</f>
        <v>2</v>
      </c>
    </row>
    <row r="20" spans="1:5" x14ac:dyDescent="0.2">
      <c r="A20" s="3" t="s">
        <v>0</v>
      </c>
      <c r="B20" s="3" t="s">
        <v>1</v>
      </c>
      <c r="C20" s="3" t="s">
        <v>7</v>
      </c>
      <c r="D20" s="3" t="s">
        <v>2</v>
      </c>
      <c r="E20" s="3"/>
    </row>
    <row r="21" spans="1:5" x14ac:dyDescent="0.2">
      <c r="A21" s="113"/>
      <c r="B21" s="113"/>
      <c r="C21" s="113"/>
      <c r="D21" s="113" t="s">
        <v>510</v>
      </c>
      <c r="E21" s="2">
        <v>0</v>
      </c>
    </row>
    <row r="22" spans="1:5" x14ac:dyDescent="0.2">
      <c r="A22" s="113"/>
      <c r="B22" s="113"/>
      <c r="C22" s="113"/>
      <c r="D22" s="113" t="s">
        <v>510</v>
      </c>
      <c r="E22" s="2">
        <v>0</v>
      </c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69" t="s">
        <v>5</v>
      </c>
      <c r="B24" s="4"/>
      <c r="C24" s="4"/>
      <c r="D24" s="93"/>
      <c r="E24" s="80">
        <f>SUM(E21:E23)</f>
        <v>0</v>
      </c>
    </row>
    <row r="26" spans="1:5" x14ac:dyDescent="0.2">
      <c r="A26" s="3" t="s">
        <v>0</v>
      </c>
      <c r="B26" s="3" t="s">
        <v>1</v>
      </c>
      <c r="C26" s="3" t="s">
        <v>7</v>
      </c>
      <c r="D26" s="3" t="s">
        <v>2</v>
      </c>
      <c r="E26" s="3"/>
    </row>
    <row r="27" spans="1:5" x14ac:dyDescent="0.2">
      <c r="A27" s="113" t="s">
        <v>174</v>
      </c>
      <c r="B27" s="113" t="s">
        <v>173</v>
      </c>
      <c r="C27" s="113" t="s">
        <v>602</v>
      </c>
      <c r="D27" s="113" t="s">
        <v>516</v>
      </c>
      <c r="E27" s="2">
        <v>1</v>
      </c>
    </row>
    <row r="28" spans="1:5" x14ac:dyDescent="0.2">
      <c r="A28" s="113"/>
      <c r="B28" s="113"/>
      <c r="C28" s="113"/>
      <c r="D28" s="113" t="s">
        <v>516</v>
      </c>
      <c r="E28" s="2">
        <v>0</v>
      </c>
    </row>
    <row r="29" spans="1:5" x14ac:dyDescent="0.2">
      <c r="A29" s="113"/>
      <c r="B29" s="113"/>
      <c r="C29" s="113"/>
      <c r="D29" s="113" t="s">
        <v>516</v>
      </c>
      <c r="E29" s="2">
        <v>0</v>
      </c>
    </row>
    <row r="30" spans="1:5" x14ac:dyDescent="0.2">
      <c r="A30" s="69" t="s">
        <v>5</v>
      </c>
      <c r="B30" s="4"/>
      <c r="C30" s="4"/>
      <c r="D30" s="93"/>
      <c r="E30" s="80">
        <f>SUM(E27:E29)</f>
        <v>1</v>
      </c>
    </row>
    <row r="32" spans="1:5" x14ac:dyDescent="0.2">
      <c r="A32" s="3" t="s">
        <v>0</v>
      </c>
      <c r="B32" s="3" t="s">
        <v>1</v>
      </c>
      <c r="C32" s="3" t="s">
        <v>7</v>
      </c>
      <c r="D32" s="3" t="s">
        <v>2</v>
      </c>
      <c r="E32" s="3"/>
    </row>
    <row r="33" spans="1:5" x14ac:dyDescent="0.2">
      <c r="A33" s="113"/>
      <c r="B33" s="113"/>
      <c r="C33" s="113"/>
      <c r="D33" s="113" t="s">
        <v>520</v>
      </c>
      <c r="E33" s="2">
        <v>0</v>
      </c>
    </row>
    <row r="34" spans="1:5" x14ac:dyDescent="0.2">
      <c r="A34" s="113"/>
      <c r="B34" s="113"/>
      <c r="C34" s="113"/>
      <c r="D34" s="113" t="s">
        <v>520</v>
      </c>
      <c r="E34" s="2">
        <v>0</v>
      </c>
    </row>
    <row r="35" spans="1:5" x14ac:dyDescent="0.2">
      <c r="A35" s="113"/>
      <c r="B35" s="113"/>
      <c r="C35" s="113"/>
      <c r="D35" s="113" t="s">
        <v>520</v>
      </c>
      <c r="E35" s="2">
        <v>0</v>
      </c>
    </row>
    <row r="36" spans="1:5" x14ac:dyDescent="0.2">
      <c r="A36" s="69" t="s">
        <v>5</v>
      </c>
      <c r="B36" s="4"/>
      <c r="C36" s="4"/>
      <c r="D36" s="93"/>
      <c r="E36" s="80">
        <f>SUM(E33:E35)</f>
        <v>0</v>
      </c>
    </row>
    <row r="38" spans="1:5" x14ac:dyDescent="0.2">
      <c r="A38" s="3" t="s">
        <v>0</v>
      </c>
      <c r="B38" s="3" t="s">
        <v>1</v>
      </c>
      <c r="C38" s="3" t="s">
        <v>7</v>
      </c>
      <c r="D38" s="3" t="s">
        <v>2</v>
      </c>
      <c r="E38" s="3"/>
    </row>
    <row r="39" spans="1:5" x14ac:dyDescent="0.2">
      <c r="A39" s="113" t="s">
        <v>603</v>
      </c>
      <c r="B39" s="113" t="s">
        <v>604</v>
      </c>
      <c r="C39" s="113" t="s">
        <v>605</v>
      </c>
      <c r="D39" s="113" t="s">
        <v>540</v>
      </c>
      <c r="E39" s="2">
        <v>1</v>
      </c>
    </row>
    <row r="40" spans="1:5" x14ac:dyDescent="0.2">
      <c r="A40" s="113" t="s">
        <v>963</v>
      </c>
      <c r="B40" s="113" t="s">
        <v>964</v>
      </c>
      <c r="C40" s="113" t="s">
        <v>1062</v>
      </c>
      <c r="D40" s="113" t="s">
        <v>540</v>
      </c>
      <c r="E40" s="2">
        <v>1</v>
      </c>
    </row>
    <row r="41" spans="1:5" x14ac:dyDescent="0.2">
      <c r="A41" s="113"/>
      <c r="B41" s="113"/>
      <c r="C41" s="113"/>
      <c r="D41" s="113" t="s">
        <v>540</v>
      </c>
      <c r="E41" s="2">
        <v>0</v>
      </c>
    </row>
    <row r="42" spans="1:5" x14ac:dyDescent="0.2">
      <c r="A42" s="69" t="s">
        <v>5</v>
      </c>
      <c r="B42" s="4"/>
      <c r="C42" s="4"/>
      <c r="D42" s="93"/>
      <c r="E42" s="80">
        <f>SUM(E39:E41)</f>
        <v>2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 t="s">
        <v>1046</v>
      </c>
      <c r="B44" s="113" t="s">
        <v>361</v>
      </c>
      <c r="C44" s="113" t="s">
        <v>1063</v>
      </c>
      <c r="D44" s="113" t="s">
        <v>541</v>
      </c>
      <c r="E44" s="2">
        <v>1</v>
      </c>
    </row>
    <row r="45" spans="1:5" x14ac:dyDescent="0.2">
      <c r="A45" s="113"/>
      <c r="B45" s="113"/>
      <c r="C45" s="113"/>
      <c r="D45" s="113" t="s">
        <v>541</v>
      </c>
      <c r="E45" s="2">
        <v>0</v>
      </c>
    </row>
    <row r="46" spans="1:5" x14ac:dyDescent="0.2">
      <c r="A46" s="113"/>
      <c r="B46" s="113"/>
      <c r="C46" s="113"/>
      <c r="D46" s="113" t="s">
        <v>541</v>
      </c>
      <c r="E46" s="2">
        <v>0</v>
      </c>
    </row>
    <row r="47" spans="1:5" x14ac:dyDescent="0.2">
      <c r="A47" s="69" t="s">
        <v>5</v>
      </c>
      <c r="B47" s="4"/>
      <c r="C47" s="4"/>
      <c r="D47" s="93"/>
      <c r="E47" s="80">
        <f>SUM(E44:E46)</f>
        <v>1</v>
      </c>
    </row>
    <row r="48" spans="1:5" x14ac:dyDescent="0.2">
      <c r="A48" s="3" t="s">
        <v>0</v>
      </c>
      <c r="B48" s="3" t="s">
        <v>1</v>
      </c>
      <c r="C48" s="3" t="s">
        <v>7</v>
      </c>
      <c r="D48" s="3" t="s">
        <v>2</v>
      </c>
      <c r="E48" s="3"/>
    </row>
    <row r="49" spans="1:5" x14ac:dyDescent="0.2">
      <c r="A49" s="113"/>
      <c r="B49" s="113"/>
      <c r="C49" s="113"/>
      <c r="D49" s="113" t="s">
        <v>6</v>
      </c>
      <c r="E49" s="2">
        <v>0</v>
      </c>
    </row>
    <row r="50" spans="1:5" x14ac:dyDescent="0.2">
      <c r="A50" s="113"/>
      <c r="B50" s="113"/>
      <c r="C50" s="113"/>
      <c r="D50" s="113" t="s">
        <v>6</v>
      </c>
      <c r="E50" s="2">
        <v>0</v>
      </c>
    </row>
    <row r="51" spans="1:5" x14ac:dyDescent="0.2">
      <c r="A51" s="113"/>
      <c r="B51" s="113"/>
      <c r="C51" s="113"/>
      <c r="D51" s="113" t="s">
        <v>6</v>
      </c>
      <c r="E51" s="2">
        <v>0</v>
      </c>
    </row>
    <row r="52" spans="1:5" x14ac:dyDescent="0.2">
      <c r="A52" s="69" t="s">
        <v>5</v>
      </c>
      <c r="B52" s="4"/>
      <c r="C52" s="4"/>
      <c r="D52" s="93"/>
      <c r="E52" s="80">
        <f>SUM(E49:E51)</f>
        <v>0</v>
      </c>
    </row>
    <row r="54" spans="1:5" x14ac:dyDescent="0.2">
      <c r="A54" s="3" t="s">
        <v>0</v>
      </c>
      <c r="B54" s="3" t="s">
        <v>1</v>
      </c>
      <c r="C54" s="3" t="s">
        <v>7</v>
      </c>
      <c r="D54" s="3" t="s">
        <v>2</v>
      </c>
      <c r="E54" s="3"/>
    </row>
    <row r="55" spans="1:5" x14ac:dyDescent="0.2">
      <c r="A55" s="113" t="s">
        <v>393</v>
      </c>
      <c r="B55" s="113" t="s">
        <v>606</v>
      </c>
      <c r="C55" s="113" t="s">
        <v>607</v>
      </c>
      <c r="D55" s="113" t="s">
        <v>20</v>
      </c>
      <c r="E55" s="2">
        <v>1</v>
      </c>
    </row>
    <row r="56" spans="1:5" x14ac:dyDescent="0.2">
      <c r="A56" s="113" t="s">
        <v>415</v>
      </c>
      <c r="B56" s="113" t="s">
        <v>414</v>
      </c>
      <c r="C56" s="113" t="s">
        <v>608</v>
      </c>
      <c r="D56" s="113" t="s">
        <v>20</v>
      </c>
      <c r="E56" s="2">
        <v>1</v>
      </c>
    </row>
    <row r="57" spans="1:5" x14ac:dyDescent="0.2">
      <c r="A57" s="113" t="s">
        <v>428</v>
      </c>
      <c r="B57" s="113" t="s">
        <v>427</v>
      </c>
      <c r="C57" s="113" t="s">
        <v>609</v>
      </c>
      <c r="D57" s="113" t="s">
        <v>20</v>
      </c>
      <c r="E57" s="2">
        <v>1</v>
      </c>
    </row>
    <row r="58" spans="1:5" x14ac:dyDescent="0.2">
      <c r="A58" s="113" t="s">
        <v>610</v>
      </c>
      <c r="B58" s="113" t="s">
        <v>429</v>
      </c>
      <c r="C58" s="113" t="s">
        <v>611</v>
      </c>
      <c r="D58" s="113" t="s">
        <v>20</v>
      </c>
      <c r="E58" s="2">
        <v>1</v>
      </c>
    </row>
    <row r="59" spans="1:5" x14ac:dyDescent="0.2">
      <c r="A59" s="69" t="s">
        <v>5</v>
      </c>
      <c r="B59" s="4"/>
      <c r="C59" s="4"/>
      <c r="D59" s="93"/>
      <c r="E59" s="80">
        <f>SUM(E55:E58)</f>
        <v>4</v>
      </c>
    </row>
    <row r="61" spans="1:5" x14ac:dyDescent="0.2">
      <c r="A61" s="3" t="s">
        <v>0</v>
      </c>
      <c r="B61" s="3" t="s">
        <v>1</v>
      </c>
      <c r="C61" s="3" t="s">
        <v>7</v>
      </c>
      <c r="D61" s="3" t="s">
        <v>495</v>
      </c>
      <c r="E61" s="3"/>
    </row>
    <row r="62" spans="1:5" x14ac:dyDescent="0.2">
      <c r="A62" s="113"/>
      <c r="B62" s="113"/>
      <c r="C62" s="113"/>
      <c r="D62" s="113"/>
      <c r="E62" s="2">
        <v>0</v>
      </c>
    </row>
    <row r="63" spans="1:5" x14ac:dyDescent="0.2">
      <c r="A63" s="113"/>
      <c r="B63" s="113"/>
      <c r="C63" s="113"/>
      <c r="D63" s="113"/>
      <c r="E63" s="2">
        <v>0</v>
      </c>
    </row>
    <row r="64" spans="1:5" x14ac:dyDescent="0.2">
      <c r="A64" s="113"/>
      <c r="B64" s="113"/>
      <c r="C64" s="113"/>
      <c r="D64" s="113"/>
      <c r="E64" s="2">
        <v>0</v>
      </c>
    </row>
    <row r="65" spans="1:5" x14ac:dyDescent="0.2">
      <c r="A65" s="69" t="s">
        <v>5</v>
      </c>
      <c r="B65" s="4"/>
      <c r="C65" s="4"/>
      <c r="D65" s="93"/>
      <c r="E65" s="80">
        <f>SUM(E62:E64)</f>
        <v>0</v>
      </c>
    </row>
    <row r="66" spans="1:5" x14ac:dyDescent="0.2">
      <c r="A66" s="3" t="s">
        <v>0</v>
      </c>
      <c r="B66" s="3" t="s">
        <v>1</v>
      </c>
      <c r="C66" s="3" t="s">
        <v>7</v>
      </c>
      <c r="D66" s="3" t="s">
        <v>15</v>
      </c>
      <c r="E66" s="3"/>
    </row>
    <row r="67" spans="1:5" x14ac:dyDescent="0.2">
      <c r="A67" s="113" t="s">
        <v>240</v>
      </c>
      <c r="B67" s="113" t="s">
        <v>375</v>
      </c>
      <c r="C67" s="113" t="s">
        <v>612</v>
      </c>
      <c r="D67" s="113" t="s">
        <v>59</v>
      </c>
      <c r="E67" s="2">
        <v>1</v>
      </c>
    </row>
    <row r="68" spans="1:5" x14ac:dyDescent="0.2">
      <c r="A68" s="113"/>
      <c r="B68" s="113"/>
      <c r="C68" s="113"/>
      <c r="D68" s="113"/>
      <c r="E68" s="2">
        <v>0</v>
      </c>
    </row>
    <row r="69" spans="1:5" x14ac:dyDescent="0.2">
      <c r="A69" s="113"/>
      <c r="B69" s="113"/>
      <c r="C69" s="113"/>
      <c r="D69" s="113"/>
      <c r="E69" s="2">
        <v>0</v>
      </c>
    </row>
    <row r="70" spans="1:5" x14ac:dyDescent="0.2">
      <c r="A70" s="69" t="s">
        <v>5</v>
      </c>
      <c r="B70" s="4"/>
      <c r="C70" s="4"/>
      <c r="D70" s="93"/>
      <c r="E70" s="80">
        <f>SUM(E67:E69)</f>
        <v>1</v>
      </c>
    </row>
    <row r="72" spans="1:5" x14ac:dyDescent="0.2">
      <c r="A72" s="18" t="s">
        <v>33</v>
      </c>
      <c r="B72" s="13"/>
      <c r="C72" s="16"/>
      <c r="D72" s="21"/>
      <c r="E72" s="21">
        <f>E12+E18+E24+E30+E42+E47+E36+E52+E59</f>
        <v>11</v>
      </c>
    </row>
    <row r="73" spans="1:5" x14ac:dyDescent="0.2">
      <c r="A73" s="19" t="s">
        <v>35</v>
      </c>
      <c r="B73" s="13"/>
      <c r="C73" s="16"/>
      <c r="D73" s="21"/>
      <c r="E73" s="21">
        <v>0</v>
      </c>
    </row>
    <row r="74" spans="1:5" x14ac:dyDescent="0.2">
      <c r="A74" s="19" t="s">
        <v>34</v>
      </c>
      <c r="B74" s="13"/>
      <c r="C74" s="16"/>
      <c r="D74" s="21"/>
      <c r="E74" s="21">
        <f>E70</f>
        <v>1</v>
      </c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17D2B7-0C0A-45BB-A3C1-BCDD7100561C}">
  <dimension ref="A1:E74"/>
  <sheetViews>
    <sheetView topLeftCell="A46" workbookViewId="0">
      <selection activeCell="E73" sqref="E73"/>
    </sheetView>
  </sheetViews>
  <sheetFormatPr defaultColWidth="9.140625" defaultRowHeight="12" x14ac:dyDescent="0.2"/>
  <cols>
    <col min="1" max="1" width="23.85546875" style="95" customWidth="1"/>
    <col min="2" max="2" width="23.28515625" style="95" customWidth="1"/>
    <col min="3" max="3" width="21.7109375" style="95" customWidth="1"/>
    <col min="4" max="4" width="22.28515625" style="95" customWidth="1"/>
    <col min="5" max="5" width="22.570312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1067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0" t="s">
        <v>115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 t="s">
        <v>283</v>
      </c>
      <c r="B9" s="113" t="s">
        <v>282</v>
      </c>
      <c r="C9" s="113" t="s">
        <v>726</v>
      </c>
      <c r="D9" s="113" t="s">
        <v>499</v>
      </c>
      <c r="E9" s="2">
        <v>1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69" t="s">
        <v>5</v>
      </c>
      <c r="B12" s="4"/>
      <c r="C12" s="4"/>
      <c r="D12" s="93"/>
      <c r="E12" s="80">
        <f>SUM(E9:E11)</f>
        <v>1</v>
      </c>
    </row>
    <row r="13" spans="1:5" x14ac:dyDescent="0.2">
      <c r="A13" s="1"/>
      <c r="B13" s="4"/>
      <c r="C13" s="4"/>
      <c r="D13" s="93"/>
      <c r="E13" s="93"/>
    </row>
    <row r="14" spans="1:5" x14ac:dyDescent="0.2">
      <c r="A14" s="3" t="s">
        <v>0</v>
      </c>
      <c r="B14" s="3" t="s">
        <v>1</v>
      </c>
      <c r="C14" s="3" t="s">
        <v>7</v>
      </c>
      <c r="D14" s="3" t="s">
        <v>2</v>
      </c>
      <c r="E14" s="3"/>
    </row>
    <row r="15" spans="1:5" x14ac:dyDescent="0.2">
      <c r="A15" s="113" t="s">
        <v>506</v>
      </c>
      <c r="B15" s="113" t="s">
        <v>507</v>
      </c>
      <c r="C15" s="113" t="s">
        <v>727</v>
      </c>
      <c r="D15" s="113" t="s">
        <v>509</v>
      </c>
      <c r="E15" s="2">
        <v>1</v>
      </c>
    </row>
    <row r="16" spans="1:5" x14ac:dyDescent="0.2">
      <c r="A16" s="113" t="s">
        <v>500</v>
      </c>
      <c r="B16" s="113" t="s">
        <v>501</v>
      </c>
      <c r="C16" s="113" t="s">
        <v>728</v>
      </c>
      <c r="D16" s="113" t="s">
        <v>509</v>
      </c>
      <c r="E16" s="2">
        <v>1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69" t="s">
        <v>5</v>
      </c>
      <c r="B18" s="4"/>
      <c r="C18" s="4"/>
      <c r="D18" s="93"/>
      <c r="E18" s="80">
        <f>SUM(E15:E17)</f>
        <v>2</v>
      </c>
    </row>
    <row r="20" spans="1:5" x14ac:dyDescent="0.2">
      <c r="A20" s="3" t="s">
        <v>0</v>
      </c>
      <c r="B20" s="3" t="s">
        <v>1</v>
      </c>
      <c r="C20" s="3" t="s">
        <v>7</v>
      </c>
      <c r="D20" s="3" t="s">
        <v>2</v>
      </c>
      <c r="E20" s="3"/>
    </row>
    <row r="21" spans="1:5" x14ac:dyDescent="0.2">
      <c r="A21" s="113" t="s">
        <v>512</v>
      </c>
      <c r="B21" s="113" t="s">
        <v>513</v>
      </c>
      <c r="C21" s="113" t="s">
        <v>729</v>
      </c>
      <c r="D21" s="113" t="s">
        <v>510</v>
      </c>
      <c r="E21" s="2">
        <v>1</v>
      </c>
    </row>
    <row r="22" spans="1:5" x14ac:dyDescent="0.2">
      <c r="A22" s="113"/>
      <c r="B22" s="113"/>
      <c r="C22" s="113"/>
      <c r="D22" s="113" t="s">
        <v>510</v>
      </c>
      <c r="E22" s="2">
        <v>0</v>
      </c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69" t="s">
        <v>5</v>
      </c>
      <c r="B24" s="4"/>
      <c r="C24" s="4"/>
      <c r="D24" s="93"/>
      <c r="E24" s="80">
        <f>SUM(E21:E23)</f>
        <v>1</v>
      </c>
    </row>
    <row r="26" spans="1:5" x14ac:dyDescent="0.2">
      <c r="A26" s="3" t="s">
        <v>0</v>
      </c>
      <c r="B26" s="3" t="s">
        <v>1</v>
      </c>
      <c r="C26" s="3" t="s">
        <v>7</v>
      </c>
      <c r="D26" s="3" t="s">
        <v>2</v>
      </c>
      <c r="E26" s="3"/>
    </row>
    <row r="27" spans="1:5" x14ac:dyDescent="0.2">
      <c r="A27" s="113"/>
      <c r="B27" s="113"/>
      <c r="C27" s="113"/>
      <c r="D27" s="113" t="s">
        <v>516</v>
      </c>
      <c r="E27" s="2">
        <v>0</v>
      </c>
    </row>
    <row r="28" spans="1:5" x14ac:dyDescent="0.2">
      <c r="A28" s="113"/>
      <c r="B28" s="113"/>
      <c r="C28" s="113"/>
      <c r="D28" s="113" t="s">
        <v>516</v>
      </c>
      <c r="E28" s="2">
        <v>0</v>
      </c>
    </row>
    <row r="29" spans="1:5" x14ac:dyDescent="0.2">
      <c r="A29" s="113"/>
      <c r="B29" s="113"/>
      <c r="C29" s="113"/>
      <c r="D29" s="113" t="s">
        <v>516</v>
      </c>
      <c r="E29" s="2">
        <v>0</v>
      </c>
    </row>
    <row r="30" spans="1:5" x14ac:dyDescent="0.2">
      <c r="A30" s="69" t="s">
        <v>5</v>
      </c>
      <c r="B30" s="4"/>
      <c r="C30" s="4"/>
      <c r="D30" s="93"/>
      <c r="E30" s="80">
        <f>SUM(E27:E29)</f>
        <v>0</v>
      </c>
    </row>
    <row r="32" spans="1:5" x14ac:dyDescent="0.2">
      <c r="A32" s="3" t="s">
        <v>0</v>
      </c>
      <c r="B32" s="3" t="s">
        <v>1</v>
      </c>
      <c r="C32" s="3" t="s">
        <v>7</v>
      </c>
      <c r="D32" s="3" t="s">
        <v>2</v>
      </c>
      <c r="E32" s="3"/>
    </row>
    <row r="33" spans="1:5" x14ac:dyDescent="0.2">
      <c r="A33" s="113"/>
      <c r="B33" s="113"/>
      <c r="C33" s="113"/>
      <c r="D33" s="113" t="s">
        <v>520</v>
      </c>
      <c r="E33" s="2">
        <v>0</v>
      </c>
    </row>
    <row r="34" spans="1:5" x14ac:dyDescent="0.2">
      <c r="A34" s="113"/>
      <c r="B34" s="113"/>
      <c r="C34" s="113"/>
      <c r="D34" s="113" t="s">
        <v>520</v>
      </c>
      <c r="E34" s="2">
        <v>0</v>
      </c>
    </row>
    <row r="35" spans="1:5" x14ac:dyDescent="0.2">
      <c r="A35" s="113"/>
      <c r="B35" s="113"/>
      <c r="C35" s="113"/>
      <c r="D35" s="113" t="s">
        <v>520</v>
      </c>
      <c r="E35" s="2">
        <v>0</v>
      </c>
    </row>
    <row r="36" spans="1:5" x14ac:dyDescent="0.2">
      <c r="A36" s="69" t="s">
        <v>5</v>
      </c>
      <c r="B36" s="4"/>
      <c r="C36" s="4"/>
      <c r="D36" s="93"/>
      <c r="E36" s="80">
        <f>SUM(E33:E35)</f>
        <v>0</v>
      </c>
    </row>
    <row r="38" spans="1:5" x14ac:dyDescent="0.2">
      <c r="A38" s="3" t="s">
        <v>0</v>
      </c>
      <c r="B38" s="3" t="s">
        <v>1</v>
      </c>
      <c r="C38" s="3" t="s">
        <v>7</v>
      </c>
      <c r="D38" s="3" t="s">
        <v>2</v>
      </c>
      <c r="E38" s="3"/>
    </row>
    <row r="39" spans="1:5" x14ac:dyDescent="0.2">
      <c r="A39" s="113"/>
      <c r="B39" s="113"/>
      <c r="C39" s="113"/>
      <c r="D39" s="113" t="s">
        <v>540</v>
      </c>
      <c r="E39" s="2">
        <v>0</v>
      </c>
    </row>
    <row r="40" spans="1:5" x14ac:dyDescent="0.2">
      <c r="A40" s="113"/>
      <c r="B40" s="113"/>
      <c r="C40" s="113"/>
      <c r="D40" s="113" t="s">
        <v>540</v>
      </c>
      <c r="E40" s="2">
        <v>0</v>
      </c>
    </row>
    <row r="41" spans="1:5" x14ac:dyDescent="0.2">
      <c r="A41" s="113"/>
      <c r="B41" s="113"/>
      <c r="C41" s="113"/>
      <c r="D41" s="113" t="s">
        <v>540</v>
      </c>
      <c r="E41" s="2">
        <v>0</v>
      </c>
    </row>
    <row r="42" spans="1:5" x14ac:dyDescent="0.2">
      <c r="A42" s="69" t="s">
        <v>5</v>
      </c>
      <c r="B42" s="4"/>
      <c r="C42" s="4"/>
      <c r="D42" s="93"/>
      <c r="E42" s="80">
        <f>SUM(E39:E41)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 t="s">
        <v>312</v>
      </c>
      <c r="B44" s="113" t="s">
        <v>545</v>
      </c>
      <c r="C44" s="113" t="s">
        <v>730</v>
      </c>
      <c r="D44" s="113" t="s">
        <v>541</v>
      </c>
      <c r="E44" s="2">
        <v>1</v>
      </c>
    </row>
    <row r="45" spans="1:5" x14ac:dyDescent="0.2">
      <c r="A45" s="113" t="s">
        <v>731</v>
      </c>
      <c r="B45" s="113" t="s">
        <v>732</v>
      </c>
      <c r="C45" s="113" t="s">
        <v>733</v>
      </c>
      <c r="D45" s="113" t="s">
        <v>541</v>
      </c>
      <c r="E45" s="2">
        <v>1</v>
      </c>
    </row>
    <row r="46" spans="1:5" x14ac:dyDescent="0.2">
      <c r="A46" s="113"/>
      <c r="B46" s="113"/>
      <c r="C46" s="113"/>
      <c r="D46" s="113" t="s">
        <v>541</v>
      </c>
      <c r="E46" s="2">
        <v>0</v>
      </c>
    </row>
    <row r="47" spans="1:5" x14ac:dyDescent="0.2">
      <c r="A47" s="69" t="s">
        <v>5</v>
      </c>
      <c r="B47" s="4"/>
      <c r="C47" s="4"/>
      <c r="D47" s="93"/>
      <c r="E47" s="80">
        <f>SUM(E44:E46)</f>
        <v>2</v>
      </c>
    </row>
    <row r="48" spans="1:5" x14ac:dyDescent="0.2">
      <c r="A48" s="3" t="s">
        <v>0</v>
      </c>
      <c r="B48" s="3" t="s">
        <v>1</v>
      </c>
      <c r="C48" s="3" t="s">
        <v>7</v>
      </c>
      <c r="D48" s="3" t="s">
        <v>2</v>
      </c>
      <c r="E48" s="3"/>
    </row>
    <row r="49" spans="1:5" x14ac:dyDescent="0.2">
      <c r="A49" s="113"/>
      <c r="B49" s="113"/>
      <c r="C49" s="113"/>
      <c r="D49" s="113" t="s">
        <v>6</v>
      </c>
      <c r="E49" s="2">
        <v>0</v>
      </c>
    </row>
    <row r="50" spans="1:5" x14ac:dyDescent="0.2">
      <c r="A50" s="113"/>
      <c r="B50" s="113"/>
      <c r="C50" s="113"/>
      <c r="D50" s="113" t="s">
        <v>6</v>
      </c>
      <c r="E50" s="2">
        <v>0</v>
      </c>
    </row>
    <row r="51" spans="1:5" x14ac:dyDescent="0.2">
      <c r="A51" s="113"/>
      <c r="B51" s="113"/>
      <c r="C51" s="113"/>
      <c r="D51" s="113" t="s">
        <v>6</v>
      </c>
      <c r="E51" s="2">
        <v>0</v>
      </c>
    </row>
    <row r="52" spans="1:5" x14ac:dyDescent="0.2">
      <c r="A52" s="69" t="s">
        <v>5</v>
      </c>
      <c r="B52" s="4"/>
      <c r="C52" s="4"/>
      <c r="D52" s="93"/>
      <c r="E52" s="80">
        <f>SUM(E49:E51)</f>
        <v>0</v>
      </c>
    </row>
    <row r="54" spans="1:5" x14ac:dyDescent="0.2">
      <c r="A54" s="3" t="s">
        <v>0</v>
      </c>
      <c r="B54" s="3" t="s">
        <v>1</v>
      </c>
      <c r="C54" s="3" t="s">
        <v>7</v>
      </c>
      <c r="D54" s="3" t="s">
        <v>2</v>
      </c>
      <c r="E54" s="3"/>
    </row>
    <row r="55" spans="1:5" x14ac:dyDescent="0.2">
      <c r="A55" s="113" t="s">
        <v>526</v>
      </c>
      <c r="B55" s="113" t="s">
        <v>444</v>
      </c>
      <c r="C55" s="113" t="s">
        <v>734</v>
      </c>
      <c r="D55" s="113" t="s">
        <v>20</v>
      </c>
      <c r="E55" s="2">
        <v>1</v>
      </c>
    </row>
    <row r="56" spans="1:5" x14ac:dyDescent="0.2">
      <c r="A56" s="113" t="s">
        <v>393</v>
      </c>
      <c r="B56" s="113" t="s">
        <v>606</v>
      </c>
      <c r="C56" s="113" t="s">
        <v>735</v>
      </c>
      <c r="D56" s="113" t="s">
        <v>20</v>
      </c>
      <c r="E56" s="2">
        <v>1</v>
      </c>
    </row>
    <row r="57" spans="1:5" x14ac:dyDescent="0.2">
      <c r="A57" s="113" t="s">
        <v>453</v>
      </c>
      <c r="B57" s="113" t="s">
        <v>528</v>
      </c>
      <c r="C57" s="113" t="s">
        <v>736</v>
      </c>
      <c r="D57" s="113" t="s">
        <v>20</v>
      </c>
      <c r="E57" s="2">
        <v>1</v>
      </c>
    </row>
    <row r="58" spans="1:5" x14ac:dyDescent="0.2">
      <c r="A58" s="113"/>
      <c r="B58" s="113"/>
      <c r="C58" s="113"/>
      <c r="D58" s="113" t="s">
        <v>20</v>
      </c>
      <c r="E58" s="2">
        <v>0</v>
      </c>
    </row>
    <row r="59" spans="1:5" x14ac:dyDescent="0.2">
      <c r="A59" s="69" t="s">
        <v>5</v>
      </c>
      <c r="B59" s="4"/>
      <c r="C59" s="4"/>
      <c r="D59" s="93"/>
      <c r="E59" s="80">
        <f>SUM(E55:E58)</f>
        <v>3</v>
      </c>
    </row>
    <row r="61" spans="1:5" x14ac:dyDescent="0.2">
      <c r="A61" s="3" t="s">
        <v>0</v>
      </c>
      <c r="B61" s="3" t="s">
        <v>1</v>
      </c>
      <c r="C61" s="3" t="s">
        <v>7</v>
      </c>
      <c r="D61" s="3" t="s">
        <v>495</v>
      </c>
      <c r="E61" s="3"/>
    </row>
    <row r="62" spans="1:5" x14ac:dyDescent="0.2">
      <c r="A62" s="113"/>
      <c r="B62" s="113"/>
      <c r="C62" s="113"/>
      <c r="D62" s="113"/>
      <c r="E62" s="2">
        <v>0</v>
      </c>
    </row>
    <row r="63" spans="1:5" x14ac:dyDescent="0.2">
      <c r="A63" s="113"/>
      <c r="B63" s="113"/>
      <c r="C63" s="113"/>
      <c r="D63" s="113"/>
      <c r="E63" s="2">
        <v>0</v>
      </c>
    </row>
    <row r="64" spans="1:5" x14ac:dyDescent="0.2">
      <c r="A64" s="113"/>
      <c r="B64" s="113"/>
      <c r="C64" s="113"/>
      <c r="D64" s="113"/>
      <c r="E64" s="2">
        <v>0</v>
      </c>
    </row>
    <row r="65" spans="1:5" x14ac:dyDescent="0.2">
      <c r="A65" s="69" t="s">
        <v>5</v>
      </c>
      <c r="B65" s="4"/>
      <c r="C65" s="4"/>
      <c r="D65" s="93"/>
      <c r="E65" s="80">
        <f>SUM(E62:E64)</f>
        <v>0</v>
      </c>
    </row>
    <row r="66" spans="1:5" x14ac:dyDescent="0.2">
      <c r="A66" s="3" t="s">
        <v>0</v>
      </c>
      <c r="B66" s="3" t="s">
        <v>1</v>
      </c>
      <c r="C66" s="3" t="s">
        <v>7</v>
      </c>
      <c r="D66" s="3" t="s">
        <v>15</v>
      </c>
      <c r="E66" s="3"/>
    </row>
    <row r="67" spans="1:5" x14ac:dyDescent="0.2">
      <c r="A67" s="113"/>
      <c r="B67" s="113"/>
      <c r="C67" s="113"/>
      <c r="D67" s="113" t="s">
        <v>59</v>
      </c>
      <c r="E67" s="2">
        <v>0</v>
      </c>
    </row>
    <row r="68" spans="1:5" x14ac:dyDescent="0.2">
      <c r="A68" s="113"/>
      <c r="B68" s="113"/>
      <c r="C68" s="113"/>
      <c r="D68" s="113"/>
      <c r="E68" s="2">
        <v>0</v>
      </c>
    </row>
    <row r="69" spans="1:5" x14ac:dyDescent="0.2">
      <c r="A69" s="113"/>
      <c r="B69" s="113"/>
      <c r="C69" s="113"/>
      <c r="D69" s="113"/>
      <c r="E69" s="2">
        <v>0</v>
      </c>
    </row>
    <row r="70" spans="1:5" x14ac:dyDescent="0.2">
      <c r="A70" s="69" t="s">
        <v>5</v>
      </c>
      <c r="B70" s="4"/>
      <c r="C70" s="4"/>
      <c r="D70" s="93"/>
      <c r="E70" s="80">
        <f>SUM(E67:E69)</f>
        <v>0</v>
      </c>
    </row>
    <row r="72" spans="1:5" x14ac:dyDescent="0.2">
      <c r="A72" s="18" t="s">
        <v>33</v>
      </c>
      <c r="B72" s="13"/>
      <c r="C72" s="16"/>
      <c r="D72" s="21"/>
      <c r="E72" s="21">
        <f>E12+E18+E24+E30+E42+E47+E36+E52+E59</f>
        <v>9</v>
      </c>
    </row>
    <row r="73" spans="1:5" x14ac:dyDescent="0.2">
      <c r="A73" s="19" t="s">
        <v>35</v>
      </c>
      <c r="B73" s="13"/>
      <c r="C73" s="16"/>
      <c r="D73" s="21"/>
      <c r="E73" s="21">
        <v>0</v>
      </c>
    </row>
    <row r="74" spans="1:5" x14ac:dyDescent="0.2">
      <c r="A74" s="19" t="s">
        <v>34</v>
      </c>
      <c r="B74" s="13"/>
      <c r="C74" s="16"/>
      <c r="D74" s="21"/>
      <c r="E74" s="21">
        <f>E70</f>
        <v>0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55CA8D-9028-447F-B8B4-DDD16C58556F}">
  <dimension ref="A1:E84"/>
  <sheetViews>
    <sheetView topLeftCell="A4" workbookViewId="0">
      <selection activeCell="B19" sqref="B19"/>
    </sheetView>
  </sheetViews>
  <sheetFormatPr defaultColWidth="9.140625" defaultRowHeight="12" x14ac:dyDescent="0.2"/>
  <cols>
    <col min="1" max="1" width="19.7109375" style="95" customWidth="1"/>
    <col min="2" max="2" width="20.85546875" style="95" customWidth="1"/>
    <col min="3" max="3" width="23.7109375" style="95" customWidth="1"/>
    <col min="4" max="4" width="28.570312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619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0" t="s">
        <v>115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69" t="s">
        <v>5</v>
      </c>
      <c r="B12" s="4"/>
      <c r="C12" s="4"/>
      <c r="D12" s="93"/>
      <c r="E12" s="80">
        <f>SUM(E9:E11)</f>
        <v>0</v>
      </c>
    </row>
    <row r="13" spans="1:5" x14ac:dyDescent="0.2">
      <c r="A13" s="1"/>
      <c r="B13" s="4"/>
      <c r="C13" s="4"/>
      <c r="D13" s="93"/>
      <c r="E13" s="93"/>
    </row>
    <row r="14" spans="1:5" x14ac:dyDescent="0.2">
      <c r="A14" s="3" t="s">
        <v>0</v>
      </c>
      <c r="B14" s="3" t="s">
        <v>1</v>
      </c>
      <c r="C14" s="3" t="s">
        <v>7</v>
      </c>
      <c r="D14" s="3" t="s">
        <v>2</v>
      </c>
      <c r="E14" s="3"/>
    </row>
    <row r="15" spans="1:5" x14ac:dyDescent="0.2">
      <c r="A15" s="113"/>
      <c r="B15" s="113"/>
      <c r="C15" s="113"/>
      <c r="D15" s="113" t="s">
        <v>509</v>
      </c>
      <c r="E15" s="2">
        <v>0</v>
      </c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69" t="s">
        <v>5</v>
      </c>
      <c r="B18" s="4"/>
      <c r="C18" s="4"/>
      <c r="D18" s="93"/>
      <c r="E18" s="80">
        <f>SUM(E15:E17)</f>
        <v>0</v>
      </c>
    </row>
    <row r="20" spans="1:5" x14ac:dyDescent="0.2">
      <c r="A20" s="3" t="s">
        <v>0</v>
      </c>
      <c r="B20" s="3" t="s">
        <v>1</v>
      </c>
      <c r="C20" s="3" t="s">
        <v>7</v>
      </c>
      <c r="D20" s="3" t="s">
        <v>2</v>
      </c>
      <c r="E20" s="3"/>
    </row>
    <row r="21" spans="1:5" x14ac:dyDescent="0.2">
      <c r="A21" s="113"/>
      <c r="B21" s="113"/>
      <c r="C21" s="113"/>
      <c r="D21" s="113" t="s">
        <v>510</v>
      </c>
      <c r="E21" s="2">
        <v>0</v>
      </c>
    </row>
    <row r="22" spans="1:5" x14ac:dyDescent="0.2">
      <c r="A22" s="113"/>
      <c r="B22" s="113"/>
      <c r="C22" s="113"/>
      <c r="D22" s="113" t="s">
        <v>510</v>
      </c>
      <c r="E22" s="2">
        <v>0</v>
      </c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69" t="s">
        <v>5</v>
      </c>
      <c r="B24" s="4"/>
      <c r="C24" s="4"/>
      <c r="D24" s="93"/>
      <c r="E24" s="80">
        <f>SUM(E21:E23)</f>
        <v>0</v>
      </c>
    </row>
    <row r="26" spans="1:5" x14ac:dyDescent="0.2">
      <c r="A26" s="3" t="s">
        <v>0</v>
      </c>
      <c r="B26" s="3" t="s">
        <v>1</v>
      </c>
      <c r="C26" s="3" t="s">
        <v>7</v>
      </c>
      <c r="D26" s="3" t="s">
        <v>2</v>
      </c>
      <c r="E26" s="3"/>
    </row>
    <row r="27" spans="1:5" x14ac:dyDescent="0.2">
      <c r="A27" s="113" t="s">
        <v>620</v>
      </c>
      <c r="B27" s="113" t="s">
        <v>621</v>
      </c>
      <c r="C27" s="113" t="s">
        <v>622</v>
      </c>
      <c r="D27" s="113" t="s">
        <v>516</v>
      </c>
      <c r="E27" s="2">
        <v>1</v>
      </c>
    </row>
    <row r="28" spans="1:5" x14ac:dyDescent="0.2">
      <c r="A28" s="113"/>
      <c r="B28" s="113"/>
      <c r="C28" s="113"/>
      <c r="D28" s="113" t="s">
        <v>516</v>
      </c>
      <c r="E28" s="2">
        <v>0</v>
      </c>
    </row>
    <row r="29" spans="1:5" x14ac:dyDescent="0.2">
      <c r="A29" s="113"/>
      <c r="B29" s="113"/>
      <c r="C29" s="113"/>
      <c r="D29" s="113" t="s">
        <v>516</v>
      </c>
      <c r="E29" s="2">
        <v>0</v>
      </c>
    </row>
    <row r="30" spans="1:5" x14ac:dyDescent="0.2">
      <c r="A30" s="69" t="s">
        <v>5</v>
      </c>
      <c r="B30" s="4"/>
      <c r="C30" s="4"/>
      <c r="D30" s="93"/>
      <c r="E30" s="80">
        <f>SUM(E27:E29)</f>
        <v>1</v>
      </c>
    </row>
    <row r="32" spans="1:5" x14ac:dyDescent="0.2">
      <c r="A32" s="3" t="s">
        <v>0</v>
      </c>
      <c r="B32" s="3" t="s">
        <v>1</v>
      </c>
      <c r="C32" s="3" t="s">
        <v>7</v>
      </c>
      <c r="D32" s="3" t="s">
        <v>2</v>
      </c>
      <c r="E32" s="3"/>
    </row>
    <row r="33" spans="1:5" x14ac:dyDescent="0.2">
      <c r="A33" s="113"/>
      <c r="B33" s="113"/>
      <c r="C33" s="113"/>
      <c r="D33" s="113" t="s">
        <v>520</v>
      </c>
      <c r="E33" s="2">
        <v>0</v>
      </c>
    </row>
    <row r="34" spans="1:5" x14ac:dyDescent="0.2">
      <c r="A34" s="113"/>
      <c r="B34" s="113"/>
      <c r="C34" s="113"/>
      <c r="D34" s="113" t="s">
        <v>520</v>
      </c>
      <c r="E34" s="2">
        <v>0</v>
      </c>
    </row>
    <row r="35" spans="1:5" x14ac:dyDescent="0.2">
      <c r="A35" s="113"/>
      <c r="B35" s="113"/>
      <c r="C35" s="113"/>
      <c r="D35" s="113" t="s">
        <v>520</v>
      </c>
      <c r="E35" s="2">
        <v>0</v>
      </c>
    </row>
    <row r="36" spans="1:5" x14ac:dyDescent="0.2">
      <c r="A36" s="69" t="s">
        <v>5</v>
      </c>
      <c r="B36" s="4"/>
      <c r="C36" s="4"/>
      <c r="D36" s="93"/>
      <c r="E36" s="80">
        <f>SUM(E33:E35)</f>
        <v>0</v>
      </c>
    </row>
    <row r="38" spans="1:5" x14ac:dyDescent="0.2">
      <c r="A38" s="3" t="s">
        <v>0</v>
      </c>
      <c r="B38" s="3" t="s">
        <v>1</v>
      </c>
      <c r="C38" s="3" t="s">
        <v>7</v>
      </c>
      <c r="D38" s="3" t="s">
        <v>2</v>
      </c>
      <c r="E38" s="3"/>
    </row>
    <row r="39" spans="1:5" x14ac:dyDescent="0.2">
      <c r="A39" s="113"/>
      <c r="B39" s="113"/>
      <c r="C39" s="113"/>
      <c r="D39" s="113" t="s">
        <v>540</v>
      </c>
      <c r="E39" s="2">
        <v>0</v>
      </c>
    </row>
    <row r="40" spans="1:5" x14ac:dyDescent="0.2">
      <c r="A40" s="113"/>
      <c r="B40" s="113"/>
      <c r="C40" s="113"/>
      <c r="D40" s="113" t="s">
        <v>540</v>
      </c>
      <c r="E40" s="2">
        <v>0</v>
      </c>
    </row>
    <row r="41" spans="1:5" x14ac:dyDescent="0.2">
      <c r="A41" s="113"/>
      <c r="B41" s="113"/>
      <c r="C41" s="113"/>
      <c r="D41" s="113" t="s">
        <v>540</v>
      </c>
      <c r="E41" s="2">
        <v>0</v>
      </c>
    </row>
    <row r="42" spans="1:5" x14ac:dyDescent="0.2">
      <c r="A42" s="69" t="s">
        <v>5</v>
      </c>
      <c r="B42" s="4"/>
      <c r="C42" s="4"/>
      <c r="D42" s="93"/>
      <c r="E42" s="80">
        <f>SUM(E39:E41)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541</v>
      </c>
      <c r="E44" s="2">
        <v>0</v>
      </c>
    </row>
    <row r="45" spans="1:5" x14ac:dyDescent="0.2">
      <c r="A45" s="113"/>
      <c r="B45" s="113"/>
      <c r="C45" s="113"/>
      <c r="D45" s="113" t="s">
        <v>541</v>
      </c>
      <c r="E45" s="2">
        <v>0</v>
      </c>
    </row>
    <row r="46" spans="1:5" x14ac:dyDescent="0.2">
      <c r="A46" s="113"/>
      <c r="B46" s="113"/>
      <c r="C46" s="113"/>
      <c r="D46" s="113" t="s">
        <v>541</v>
      </c>
      <c r="E46" s="2">
        <v>0</v>
      </c>
    </row>
    <row r="47" spans="1:5" x14ac:dyDescent="0.2">
      <c r="A47" s="69" t="s">
        <v>5</v>
      </c>
      <c r="B47" s="4"/>
      <c r="C47" s="4"/>
      <c r="D47" s="93"/>
      <c r="E47" s="80">
        <f>SUM(E44:E46)</f>
        <v>0</v>
      </c>
    </row>
    <row r="48" spans="1:5" x14ac:dyDescent="0.2">
      <c r="A48" s="3" t="s">
        <v>0</v>
      </c>
      <c r="B48" s="3" t="s">
        <v>1</v>
      </c>
      <c r="C48" s="3" t="s">
        <v>7</v>
      </c>
      <c r="D48" s="3" t="s">
        <v>2</v>
      </c>
      <c r="E48" s="3"/>
    </row>
    <row r="49" spans="1:5" x14ac:dyDescent="0.2">
      <c r="A49" s="113"/>
      <c r="B49" s="113"/>
      <c r="C49" s="113"/>
      <c r="D49" s="113" t="s">
        <v>6</v>
      </c>
      <c r="E49" s="2">
        <v>0</v>
      </c>
    </row>
    <row r="50" spans="1:5" x14ac:dyDescent="0.2">
      <c r="A50" s="113"/>
      <c r="B50" s="113"/>
      <c r="C50" s="113"/>
      <c r="D50" s="113" t="s">
        <v>6</v>
      </c>
      <c r="E50" s="2">
        <v>0</v>
      </c>
    </row>
    <row r="51" spans="1:5" x14ac:dyDescent="0.2">
      <c r="A51" s="113"/>
      <c r="B51" s="113"/>
      <c r="C51" s="113"/>
      <c r="D51" s="113" t="s">
        <v>6</v>
      </c>
      <c r="E51" s="2">
        <v>0</v>
      </c>
    </row>
    <row r="52" spans="1:5" x14ac:dyDescent="0.2">
      <c r="A52" s="69" t="s">
        <v>5</v>
      </c>
      <c r="B52" s="4"/>
      <c r="C52" s="4"/>
      <c r="D52" s="93"/>
      <c r="E52" s="80">
        <f>SUM(E49:E51)</f>
        <v>0</v>
      </c>
    </row>
    <row r="54" spans="1:5" x14ac:dyDescent="0.2">
      <c r="A54" s="3" t="s">
        <v>0</v>
      </c>
      <c r="B54" s="3" t="s">
        <v>1</v>
      </c>
      <c r="C54" s="3" t="s">
        <v>7</v>
      </c>
      <c r="D54" s="3" t="s">
        <v>2</v>
      </c>
      <c r="E54" s="3"/>
    </row>
    <row r="55" spans="1:5" x14ac:dyDescent="0.2">
      <c r="A55" s="113"/>
      <c r="B55" s="113"/>
      <c r="C55" s="113"/>
      <c r="D55" s="113" t="s">
        <v>20</v>
      </c>
      <c r="E55" s="2">
        <v>0</v>
      </c>
    </row>
    <row r="56" spans="1:5" x14ac:dyDescent="0.2">
      <c r="A56" s="113"/>
      <c r="B56" s="113"/>
      <c r="C56" s="113"/>
      <c r="D56" s="113" t="s">
        <v>20</v>
      </c>
      <c r="E56" s="2">
        <v>0</v>
      </c>
    </row>
    <row r="57" spans="1:5" x14ac:dyDescent="0.2">
      <c r="A57" s="113"/>
      <c r="B57" s="113"/>
      <c r="C57" s="113"/>
      <c r="D57" s="113" t="s">
        <v>20</v>
      </c>
      <c r="E57" s="2">
        <v>0</v>
      </c>
    </row>
    <row r="58" spans="1:5" x14ac:dyDescent="0.2">
      <c r="A58" s="69" t="s">
        <v>5</v>
      </c>
      <c r="B58" s="4"/>
      <c r="C58" s="4"/>
      <c r="D58" s="93"/>
      <c r="E58" s="80">
        <f>SUM(E55:E57)</f>
        <v>0</v>
      </c>
    </row>
    <row r="60" spans="1:5" x14ac:dyDescent="0.2">
      <c r="A60" s="3" t="s">
        <v>0</v>
      </c>
      <c r="B60" s="3" t="s">
        <v>1</v>
      </c>
      <c r="C60" s="3" t="s">
        <v>7</v>
      </c>
      <c r="D60" s="3" t="s">
        <v>495</v>
      </c>
      <c r="E60" s="3"/>
    </row>
    <row r="61" spans="1:5" x14ac:dyDescent="0.2">
      <c r="A61" s="113"/>
      <c r="B61" s="113"/>
      <c r="C61" s="113"/>
      <c r="D61" s="113"/>
      <c r="E61" s="2">
        <v>0</v>
      </c>
    </row>
    <row r="62" spans="1:5" x14ac:dyDescent="0.2">
      <c r="A62" s="113"/>
      <c r="B62" s="113"/>
      <c r="C62" s="113"/>
      <c r="D62" s="113"/>
      <c r="E62" s="2">
        <v>0</v>
      </c>
    </row>
    <row r="63" spans="1:5" x14ac:dyDescent="0.2">
      <c r="A63" s="113"/>
      <c r="B63" s="113"/>
      <c r="C63" s="113"/>
      <c r="D63" s="113"/>
      <c r="E63" s="2">
        <v>0</v>
      </c>
    </row>
    <row r="64" spans="1:5" x14ac:dyDescent="0.2">
      <c r="A64" s="69" t="s">
        <v>5</v>
      </c>
      <c r="B64" s="4"/>
      <c r="C64" s="4"/>
      <c r="D64" s="93"/>
      <c r="E64" s="80">
        <f>SUM(E61:E63)</f>
        <v>0</v>
      </c>
    </row>
    <row r="65" spans="1:5" x14ac:dyDescent="0.2">
      <c r="A65" s="3" t="s">
        <v>0</v>
      </c>
      <c r="B65" s="3" t="s">
        <v>1</v>
      </c>
      <c r="C65" s="3" t="s">
        <v>7</v>
      </c>
      <c r="D65" s="3" t="s">
        <v>15</v>
      </c>
      <c r="E65" s="3"/>
    </row>
    <row r="66" spans="1:5" x14ac:dyDescent="0.2">
      <c r="A66" s="113"/>
      <c r="B66" s="113"/>
      <c r="C66" s="113"/>
      <c r="D66" s="113"/>
      <c r="E66" s="2">
        <v>0</v>
      </c>
    </row>
    <row r="67" spans="1:5" x14ac:dyDescent="0.2">
      <c r="A67" s="113"/>
      <c r="B67" s="113"/>
      <c r="C67" s="113"/>
      <c r="D67" s="113"/>
      <c r="E67" s="2">
        <v>0</v>
      </c>
    </row>
    <row r="68" spans="1:5" x14ac:dyDescent="0.2">
      <c r="A68" s="113"/>
      <c r="B68" s="113"/>
      <c r="C68" s="113"/>
      <c r="D68" s="113"/>
      <c r="E68" s="2">
        <v>0</v>
      </c>
    </row>
    <row r="69" spans="1:5" x14ac:dyDescent="0.2">
      <c r="A69" s="69" t="s">
        <v>5</v>
      </c>
      <c r="B69" s="4"/>
      <c r="C69" s="4"/>
      <c r="D69" s="93"/>
      <c r="E69" s="80">
        <f>SUM(E66:E68)</f>
        <v>0</v>
      </c>
    </row>
    <row r="71" spans="1:5" x14ac:dyDescent="0.2">
      <c r="A71" s="18" t="s">
        <v>33</v>
      </c>
      <c r="B71" s="13"/>
      <c r="C71" s="16"/>
      <c r="D71" s="21"/>
      <c r="E71" s="21">
        <f>E12+E18+E24+E30+E42+E47+E36+E52+E58</f>
        <v>1</v>
      </c>
    </row>
    <row r="72" spans="1:5" x14ac:dyDescent="0.2">
      <c r="A72" s="19" t="s">
        <v>35</v>
      </c>
      <c r="B72" s="13"/>
      <c r="C72" s="16"/>
      <c r="D72" s="21"/>
      <c r="E72" s="21">
        <v>0</v>
      </c>
    </row>
    <row r="73" spans="1:5" x14ac:dyDescent="0.2">
      <c r="A73" s="19" t="s">
        <v>34</v>
      </c>
      <c r="B73" s="13"/>
      <c r="C73" s="16"/>
      <c r="D73" s="21"/>
      <c r="E73" s="21">
        <f>E69</f>
        <v>0</v>
      </c>
    </row>
    <row r="74" spans="1:5" x14ac:dyDescent="0.2">
      <c r="A74" s="1"/>
      <c r="B74" s="4"/>
      <c r="C74" s="4"/>
      <c r="D74" s="93"/>
      <c r="E74" s="93"/>
    </row>
    <row r="75" spans="1:5" x14ac:dyDescent="0.2">
      <c r="A75" s="3" t="s">
        <v>752</v>
      </c>
      <c r="B75" s="3"/>
      <c r="C75" s="3" t="s">
        <v>7</v>
      </c>
      <c r="D75" s="3" t="s">
        <v>15</v>
      </c>
      <c r="E75" s="3"/>
    </row>
    <row r="76" spans="1:5" x14ac:dyDescent="0.2">
      <c r="A76" s="17" t="s">
        <v>783</v>
      </c>
      <c r="B76" s="113"/>
      <c r="C76" s="17" t="s">
        <v>798</v>
      </c>
      <c r="D76" s="113" t="s">
        <v>59</v>
      </c>
      <c r="E76" s="2">
        <v>1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113"/>
      <c r="B79" s="113"/>
      <c r="C79" s="113"/>
      <c r="D79" s="113"/>
      <c r="E79" s="2">
        <v>0</v>
      </c>
    </row>
    <row r="80" spans="1:5" x14ac:dyDescent="0.2">
      <c r="A80" s="69" t="s">
        <v>5</v>
      </c>
      <c r="B80" s="4"/>
      <c r="C80" s="4"/>
      <c r="D80" s="93"/>
      <c r="E80" s="80">
        <f>SUM(E76:E79)</f>
        <v>1</v>
      </c>
    </row>
    <row r="82" spans="1:5" x14ac:dyDescent="0.2">
      <c r="A82" s="18" t="s">
        <v>33</v>
      </c>
      <c r="B82" s="13"/>
      <c r="C82" s="16"/>
      <c r="D82" s="21"/>
      <c r="E82" s="21">
        <f>E13+E20+E27+E34+E48+E54+E41+E60+E67</f>
        <v>1</v>
      </c>
    </row>
    <row r="83" spans="1:5" x14ac:dyDescent="0.2">
      <c r="A83" s="19" t="s">
        <v>35</v>
      </c>
      <c r="B83" s="13"/>
      <c r="C83" s="16"/>
      <c r="D83" s="21"/>
      <c r="E83" s="21">
        <f>E73</f>
        <v>0</v>
      </c>
    </row>
    <row r="84" spans="1:5" x14ac:dyDescent="0.2">
      <c r="A84" s="19" t="s">
        <v>34</v>
      </c>
      <c r="B84" s="13"/>
      <c r="C84" s="16"/>
      <c r="D84" s="21"/>
      <c r="E84" s="21">
        <f>E80</f>
        <v>1</v>
      </c>
    </row>
  </sheetData>
  <pageMargins left="0.7" right="0.7" top="0.75" bottom="0.75" header="0.3" footer="0.3"/>
  <pageSetup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2DB719-76E8-424C-BA63-76DFA0CBE2A9}">
  <dimension ref="A1:E83"/>
  <sheetViews>
    <sheetView topLeftCell="A39" workbookViewId="0">
      <selection activeCell="E82" sqref="E82"/>
    </sheetView>
  </sheetViews>
  <sheetFormatPr defaultColWidth="9.140625" defaultRowHeight="12" x14ac:dyDescent="0.2"/>
  <cols>
    <col min="1" max="1" width="19.7109375" style="95" customWidth="1"/>
    <col min="2" max="2" width="20.85546875" style="95" customWidth="1"/>
    <col min="3" max="3" width="23.7109375" style="95" customWidth="1"/>
    <col min="4" max="4" width="28.570312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124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0" t="s">
        <v>115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 t="s">
        <v>506</v>
      </c>
      <c r="B16" s="113" t="s">
        <v>507</v>
      </c>
      <c r="C16" s="113" t="s">
        <v>593</v>
      </c>
      <c r="D16" s="113" t="s">
        <v>509</v>
      </c>
      <c r="E16" s="2">
        <v>1</v>
      </c>
    </row>
    <row r="17" spans="1:5" x14ac:dyDescent="0.2">
      <c r="A17" s="113" t="s">
        <v>1025</v>
      </c>
      <c r="B17" s="113" t="s">
        <v>1026</v>
      </c>
      <c r="C17" s="113" t="s">
        <v>1027</v>
      </c>
      <c r="D17" s="113" t="s">
        <v>509</v>
      </c>
      <c r="E17" s="2">
        <v>1</v>
      </c>
    </row>
    <row r="18" spans="1:5" x14ac:dyDescent="0.2">
      <c r="A18" s="113" t="s">
        <v>500</v>
      </c>
      <c r="B18" s="113" t="s">
        <v>501</v>
      </c>
      <c r="C18" s="113" t="s">
        <v>1068</v>
      </c>
      <c r="D18" s="113" t="s">
        <v>509</v>
      </c>
      <c r="E18" s="2">
        <v>1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3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 t="s">
        <v>430</v>
      </c>
      <c r="B23" s="113" t="s">
        <v>214</v>
      </c>
      <c r="C23" s="113" t="s">
        <v>595</v>
      </c>
      <c r="D23" s="113" t="s">
        <v>510</v>
      </c>
      <c r="E23" s="2">
        <v>1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1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 t="s">
        <v>547</v>
      </c>
      <c r="B44" s="113" t="s">
        <v>548</v>
      </c>
      <c r="C44" s="113" t="s">
        <v>596</v>
      </c>
      <c r="D44" s="113" t="s">
        <v>540</v>
      </c>
      <c r="E44" s="2">
        <v>1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1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 t="s">
        <v>312</v>
      </c>
      <c r="B50" s="113" t="s">
        <v>545</v>
      </c>
      <c r="C50" s="113" t="s">
        <v>597</v>
      </c>
      <c r="D50" s="113" t="s">
        <v>541</v>
      </c>
      <c r="E50" s="2">
        <v>1</v>
      </c>
    </row>
    <row r="51" spans="1:5" x14ac:dyDescent="0.2">
      <c r="A51" s="113" t="s">
        <v>967</v>
      </c>
      <c r="B51" s="113" t="s">
        <v>968</v>
      </c>
      <c r="C51" s="113" t="s">
        <v>1028</v>
      </c>
      <c r="D51" s="113" t="s">
        <v>541</v>
      </c>
      <c r="E51" s="2">
        <v>1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2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 t="s">
        <v>453</v>
      </c>
      <c r="B63" s="113" t="s">
        <v>528</v>
      </c>
      <c r="C63" s="113" t="s">
        <v>598</v>
      </c>
      <c r="D63" s="113" t="s">
        <v>20</v>
      </c>
      <c r="E63" s="2">
        <v>1</v>
      </c>
    </row>
    <row r="64" spans="1:5" x14ac:dyDescent="0.2">
      <c r="A64" s="113" t="s">
        <v>415</v>
      </c>
      <c r="B64" s="113" t="s">
        <v>414</v>
      </c>
      <c r="C64" s="113" t="s">
        <v>599</v>
      </c>
      <c r="D64" s="113" t="s">
        <v>20</v>
      </c>
      <c r="E64" s="2">
        <v>1</v>
      </c>
    </row>
    <row r="65" spans="1:5" x14ac:dyDescent="0.2">
      <c r="A65" s="113" t="s">
        <v>428</v>
      </c>
      <c r="B65" s="113" t="s">
        <v>427</v>
      </c>
      <c r="C65" s="113" t="s">
        <v>600</v>
      </c>
      <c r="D65" s="113" t="s">
        <v>20</v>
      </c>
      <c r="E65" s="2">
        <v>1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3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1"/>
      <c r="B74" s="4"/>
      <c r="C74" s="4"/>
      <c r="D74" s="93"/>
      <c r="E74" s="80"/>
    </row>
    <row r="75" spans="1:5" x14ac:dyDescent="0.2">
      <c r="A75" s="3" t="s">
        <v>752</v>
      </c>
      <c r="B75" s="3"/>
      <c r="C75" s="3" t="s">
        <v>7</v>
      </c>
      <c r="D75" s="3" t="s">
        <v>15</v>
      </c>
      <c r="E75" s="3"/>
    </row>
    <row r="76" spans="1:5" x14ac:dyDescent="0.2">
      <c r="A76" s="17" t="s">
        <v>755</v>
      </c>
      <c r="B76" s="113"/>
      <c r="C76" s="17" t="s">
        <v>780</v>
      </c>
      <c r="D76" s="113" t="s">
        <v>59</v>
      </c>
      <c r="E76" s="2">
        <v>1</v>
      </c>
    </row>
    <row r="77" spans="1:5" x14ac:dyDescent="0.2">
      <c r="A77" s="17" t="s">
        <v>758</v>
      </c>
      <c r="B77" s="113"/>
      <c r="C77" s="17" t="s">
        <v>781</v>
      </c>
      <c r="D77" s="113" t="s">
        <v>59</v>
      </c>
      <c r="E77" s="2">
        <v>1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SUM(E76:E78)</f>
        <v>2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10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2</v>
      </c>
    </row>
  </sheetData>
  <pageMargins left="0.7" right="0.7" top="0.75" bottom="0.75" header="0.3" footer="0.3"/>
  <pageSetup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DFFDD-FC01-4EC5-A9B5-DAE30D70C0F3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823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66CA69-04FD-4C3E-8AD7-30610DEFECDB}">
  <dimension ref="A1:E83"/>
  <sheetViews>
    <sheetView topLeftCell="A49" workbookViewId="0">
      <selection activeCell="E82" sqref="E82"/>
    </sheetView>
  </sheetViews>
  <sheetFormatPr defaultColWidth="9.140625" defaultRowHeight="12" x14ac:dyDescent="0.2"/>
  <cols>
    <col min="1" max="1" width="19.7109375" style="95" customWidth="1"/>
    <col min="2" max="2" width="20.85546875" style="95" customWidth="1"/>
    <col min="3" max="3" width="23.7109375" style="95" customWidth="1"/>
    <col min="4" max="4" width="28.570312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125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0" t="s">
        <v>115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 t="s">
        <v>506</v>
      </c>
      <c r="B16" s="113" t="s">
        <v>507</v>
      </c>
      <c r="C16" s="113" t="s">
        <v>1069</v>
      </c>
      <c r="D16" s="113" t="s">
        <v>509</v>
      </c>
      <c r="E16" s="2">
        <v>1</v>
      </c>
    </row>
    <row r="17" spans="1:5" x14ac:dyDescent="0.2">
      <c r="A17" s="113" t="s">
        <v>870</v>
      </c>
      <c r="B17" s="113" t="s">
        <v>1070</v>
      </c>
      <c r="C17" s="113" t="s">
        <v>1071</v>
      </c>
      <c r="D17" s="113" t="s">
        <v>509</v>
      </c>
      <c r="E17" s="2">
        <v>1</v>
      </c>
    </row>
    <row r="18" spans="1:5" x14ac:dyDescent="0.2">
      <c r="A18" s="113" t="s">
        <v>410</v>
      </c>
      <c r="B18" s="113" t="s">
        <v>409</v>
      </c>
      <c r="C18" s="113" t="s">
        <v>1072</v>
      </c>
      <c r="D18" s="113" t="s">
        <v>509</v>
      </c>
      <c r="E18" s="2">
        <v>1</v>
      </c>
    </row>
    <row r="19" spans="1:5" x14ac:dyDescent="0.2">
      <c r="A19" s="113" t="s">
        <v>62</v>
      </c>
      <c r="B19" s="113" t="s">
        <v>63</v>
      </c>
      <c r="C19" s="113" t="s">
        <v>1073</v>
      </c>
      <c r="D19" s="113" t="s">
        <v>509</v>
      </c>
      <c r="E19" s="2">
        <v>1</v>
      </c>
    </row>
    <row r="20" spans="1:5" x14ac:dyDescent="0.2">
      <c r="A20" s="69" t="s">
        <v>5</v>
      </c>
      <c r="B20" s="4"/>
      <c r="C20" s="4"/>
      <c r="D20" s="93"/>
      <c r="E20" s="80">
        <f>SUM(E16:E19)</f>
        <v>4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 t="s">
        <v>744</v>
      </c>
      <c r="B37" s="113" t="s">
        <v>745</v>
      </c>
      <c r="C37" s="113" t="s">
        <v>1074</v>
      </c>
      <c r="D37" s="113" t="s">
        <v>520</v>
      </c>
      <c r="E37" s="2">
        <v>1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1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 t="s">
        <v>393</v>
      </c>
      <c r="B63" s="113" t="s">
        <v>606</v>
      </c>
      <c r="C63" s="113" t="s">
        <v>1075</v>
      </c>
      <c r="D63" s="113" t="s">
        <v>20</v>
      </c>
      <c r="E63" s="2">
        <v>1</v>
      </c>
    </row>
    <row r="64" spans="1:5" x14ac:dyDescent="0.2">
      <c r="A64" s="113" t="s">
        <v>415</v>
      </c>
      <c r="B64" s="113" t="s">
        <v>414</v>
      </c>
      <c r="C64" s="113" t="s">
        <v>1076</v>
      </c>
      <c r="D64" s="113" t="s">
        <v>20</v>
      </c>
      <c r="E64" s="2">
        <v>1</v>
      </c>
    </row>
    <row r="65" spans="1:5" x14ac:dyDescent="0.2">
      <c r="A65" s="113" t="s">
        <v>428</v>
      </c>
      <c r="B65" s="113" t="s">
        <v>427</v>
      </c>
      <c r="C65" s="113" t="s">
        <v>1077</v>
      </c>
      <c r="D65" s="113" t="s">
        <v>20</v>
      </c>
      <c r="E65" s="2">
        <v>1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3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1"/>
      <c r="B74" s="4"/>
      <c r="C74" s="4"/>
      <c r="D74" s="93"/>
      <c r="E74" s="80"/>
    </row>
    <row r="75" spans="1:5" x14ac:dyDescent="0.2">
      <c r="A75" s="3" t="s">
        <v>752</v>
      </c>
      <c r="B75" s="3"/>
      <c r="C75" s="3" t="s">
        <v>7</v>
      </c>
      <c r="D75" s="3" t="s">
        <v>15</v>
      </c>
      <c r="E75" s="3"/>
    </row>
    <row r="76" spans="1:5" ht="15" x14ac:dyDescent="0.25">
      <c r="A76" s="126"/>
      <c r="B76" s="113"/>
      <c r="C76" s="126"/>
      <c r="D76" s="113"/>
      <c r="E76" s="2">
        <v>0</v>
      </c>
    </row>
    <row r="77" spans="1:5" ht="15" x14ac:dyDescent="0.25">
      <c r="A77" s="126"/>
      <c r="B77" s="113"/>
      <c r="C77" s="126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SUM(E76:E78)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8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53DB16-E030-4C1B-AF40-098D234E95A2}">
  <dimension ref="A1:E78"/>
  <sheetViews>
    <sheetView topLeftCell="A58" workbookViewId="0">
      <selection activeCell="E78" sqref="E78"/>
    </sheetView>
  </sheetViews>
  <sheetFormatPr defaultColWidth="9.140625" defaultRowHeight="12" x14ac:dyDescent="0.2"/>
  <cols>
    <col min="1" max="1" width="19.7109375" style="95" customWidth="1"/>
    <col min="2" max="2" width="17" style="95" customWidth="1"/>
    <col min="3" max="3" width="22.140625" style="95" customWidth="1"/>
    <col min="4" max="4" width="19.2851562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182" t="s">
        <v>76</v>
      </c>
      <c r="C1" s="182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0" t="s">
        <v>115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84" t="s">
        <v>5</v>
      </c>
      <c r="B12" s="4"/>
      <c r="C12" s="4"/>
      <c r="D12" s="93"/>
      <c r="E12" s="181">
        <f>SUM(E9:E11)</f>
        <v>0</v>
      </c>
    </row>
    <row r="13" spans="1:5" x14ac:dyDescent="0.2">
      <c r="A13" s="1"/>
      <c r="B13" s="4"/>
      <c r="C13" s="4"/>
      <c r="D13" s="93"/>
      <c r="E13" s="93"/>
    </row>
    <row r="14" spans="1:5" x14ac:dyDescent="0.2">
      <c r="A14" s="3" t="s">
        <v>0</v>
      </c>
      <c r="B14" s="3" t="s">
        <v>1</v>
      </c>
      <c r="C14" s="3" t="s">
        <v>7</v>
      </c>
      <c r="D14" s="3" t="s">
        <v>2</v>
      </c>
      <c r="E14" s="3"/>
    </row>
    <row r="15" spans="1:5" x14ac:dyDescent="0.2">
      <c r="A15" s="113" t="s">
        <v>506</v>
      </c>
      <c r="B15" s="113" t="s">
        <v>507</v>
      </c>
      <c r="C15" s="113" t="s">
        <v>563</v>
      </c>
      <c r="D15" s="113" t="s">
        <v>509</v>
      </c>
      <c r="E15" s="2">
        <v>1</v>
      </c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84" t="s">
        <v>5</v>
      </c>
      <c r="B18" s="4"/>
      <c r="C18" s="4"/>
      <c r="D18" s="93"/>
      <c r="E18" s="181">
        <f>SUM(E15:E17)</f>
        <v>1</v>
      </c>
    </row>
    <row r="20" spans="1:5" x14ac:dyDescent="0.2">
      <c r="A20" s="3" t="s">
        <v>0</v>
      </c>
      <c r="B20" s="3" t="s">
        <v>1</v>
      </c>
      <c r="C20" s="3" t="s">
        <v>7</v>
      </c>
      <c r="D20" s="3" t="s">
        <v>2</v>
      </c>
      <c r="E20" s="3"/>
    </row>
    <row r="21" spans="1:5" x14ac:dyDescent="0.2">
      <c r="A21" s="113" t="s">
        <v>511</v>
      </c>
      <c r="B21" s="113" t="s">
        <v>4</v>
      </c>
      <c r="C21" s="113" t="s">
        <v>562</v>
      </c>
      <c r="D21" s="113" t="s">
        <v>510</v>
      </c>
      <c r="E21" s="2">
        <v>1</v>
      </c>
    </row>
    <row r="22" spans="1:5" x14ac:dyDescent="0.2">
      <c r="A22" s="113"/>
      <c r="B22" s="113"/>
      <c r="C22" s="113"/>
      <c r="D22" s="113" t="s">
        <v>510</v>
      </c>
      <c r="E22" s="2">
        <v>0</v>
      </c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84" t="s">
        <v>5</v>
      </c>
      <c r="B24" s="4"/>
      <c r="C24" s="4"/>
      <c r="D24" s="93"/>
      <c r="E24" s="181">
        <f>SUM(E21:E23)</f>
        <v>1</v>
      </c>
    </row>
    <row r="26" spans="1:5" x14ac:dyDescent="0.2">
      <c r="A26" s="3" t="s">
        <v>0</v>
      </c>
      <c r="B26" s="3" t="s">
        <v>1</v>
      </c>
      <c r="C26" s="3" t="s">
        <v>7</v>
      </c>
      <c r="D26" s="3" t="s">
        <v>2</v>
      </c>
      <c r="E26" s="3"/>
    </row>
    <row r="27" spans="1:5" x14ac:dyDescent="0.2">
      <c r="A27" s="113" t="s">
        <v>517</v>
      </c>
      <c r="B27" s="113" t="s">
        <v>518</v>
      </c>
      <c r="C27" s="113" t="s">
        <v>559</v>
      </c>
      <c r="D27" s="113" t="s">
        <v>516</v>
      </c>
      <c r="E27" s="2">
        <v>1</v>
      </c>
    </row>
    <row r="28" spans="1:5" x14ac:dyDescent="0.2">
      <c r="A28" s="113"/>
      <c r="B28" s="113"/>
      <c r="C28" s="113"/>
      <c r="D28" s="113" t="s">
        <v>516</v>
      </c>
      <c r="E28" s="2">
        <v>0</v>
      </c>
    </row>
    <row r="29" spans="1:5" x14ac:dyDescent="0.2">
      <c r="A29" s="113"/>
      <c r="B29" s="113"/>
      <c r="C29" s="113"/>
      <c r="D29" s="113" t="s">
        <v>516</v>
      </c>
      <c r="E29" s="2">
        <v>0</v>
      </c>
    </row>
    <row r="30" spans="1:5" x14ac:dyDescent="0.2">
      <c r="A30" s="184" t="s">
        <v>5</v>
      </c>
      <c r="B30" s="4"/>
      <c r="C30" s="4"/>
      <c r="D30" s="93"/>
      <c r="E30" s="181">
        <f>SUM(E27:E29)</f>
        <v>1</v>
      </c>
    </row>
    <row r="32" spans="1:5" x14ac:dyDescent="0.2">
      <c r="A32" s="3" t="s">
        <v>0</v>
      </c>
      <c r="B32" s="3" t="s">
        <v>1</v>
      </c>
      <c r="C32" s="3" t="s">
        <v>7</v>
      </c>
      <c r="D32" s="3" t="s">
        <v>2</v>
      </c>
      <c r="E32" s="3"/>
    </row>
    <row r="33" spans="1:5" x14ac:dyDescent="0.2">
      <c r="A33" s="113"/>
      <c r="B33" s="113"/>
      <c r="C33" s="113"/>
      <c r="D33" s="113" t="s">
        <v>520</v>
      </c>
      <c r="E33" s="2">
        <v>0</v>
      </c>
    </row>
    <row r="34" spans="1:5" x14ac:dyDescent="0.2">
      <c r="A34" s="113"/>
      <c r="B34" s="113"/>
      <c r="C34" s="113"/>
      <c r="D34" s="113" t="s">
        <v>520</v>
      </c>
      <c r="E34" s="2">
        <v>0</v>
      </c>
    </row>
    <row r="35" spans="1:5" x14ac:dyDescent="0.2">
      <c r="A35" s="113"/>
      <c r="B35" s="113"/>
      <c r="C35" s="113"/>
      <c r="D35" s="113" t="s">
        <v>520</v>
      </c>
      <c r="E35" s="2">
        <v>0</v>
      </c>
    </row>
    <row r="36" spans="1:5" x14ac:dyDescent="0.2">
      <c r="A36" s="184" t="s">
        <v>5</v>
      </c>
      <c r="B36" s="4"/>
      <c r="C36" s="4"/>
      <c r="D36" s="93"/>
      <c r="E36" s="181">
        <f>SUM(E33:E35)</f>
        <v>0</v>
      </c>
    </row>
    <row r="38" spans="1:5" x14ac:dyDescent="0.2">
      <c r="A38" s="3" t="s">
        <v>0</v>
      </c>
      <c r="B38" s="3" t="s">
        <v>1</v>
      </c>
      <c r="C38" s="3" t="s">
        <v>7</v>
      </c>
      <c r="D38" s="3" t="s">
        <v>2</v>
      </c>
      <c r="E38" s="3"/>
    </row>
    <row r="39" spans="1:5" x14ac:dyDescent="0.2">
      <c r="A39" s="113" t="s">
        <v>488</v>
      </c>
      <c r="B39" s="113" t="s">
        <v>552</v>
      </c>
      <c r="C39" s="113" t="s">
        <v>560</v>
      </c>
      <c r="D39" s="113" t="s">
        <v>540</v>
      </c>
      <c r="E39" s="2">
        <v>1</v>
      </c>
    </row>
    <row r="40" spans="1:5" x14ac:dyDescent="0.2">
      <c r="A40" s="113" t="s">
        <v>544</v>
      </c>
      <c r="B40" s="113" t="s">
        <v>545</v>
      </c>
      <c r="C40" s="113" t="s">
        <v>561</v>
      </c>
      <c r="D40" s="113" t="s">
        <v>540</v>
      </c>
      <c r="E40" s="2">
        <v>1</v>
      </c>
    </row>
    <row r="41" spans="1:5" x14ac:dyDescent="0.2">
      <c r="A41" s="113" t="s">
        <v>547</v>
      </c>
      <c r="B41" s="113" t="s">
        <v>548</v>
      </c>
      <c r="C41" s="113" t="s">
        <v>974</v>
      </c>
      <c r="D41" s="113" t="s">
        <v>540</v>
      </c>
      <c r="E41" s="2">
        <v>1</v>
      </c>
    </row>
    <row r="42" spans="1:5" x14ac:dyDescent="0.2">
      <c r="A42" s="113" t="s">
        <v>963</v>
      </c>
      <c r="B42" s="113" t="s">
        <v>964</v>
      </c>
      <c r="C42" s="113" t="s">
        <v>975</v>
      </c>
      <c r="D42" s="113" t="s">
        <v>540</v>
      </c>
      <c r="E42" s="2">
        <v>1</v>
      </c>
    </row>
    <row r="43" spans="1:5" x14ac:dyDescent="0.2">
      <c r="A43" s="113" t="s">
        <v>603</v>
      </c>
      <c r="B43" s="113" t="s">
        <v>604</v>
      </c>
      <c r="C43" s="113" t="s">
        <v>976</v>
      </c>
      <c r="D43" s="113" t="s">
        <v>540</v>
      </c>
      <c r="E43" s="2">
        <v>1</v>
      </c>
    </row>
    <row r="44" spans="1:5" x14ac:dyDescent="0.2">
      <c r="A44" s="184" t="s">
        <v>5</v>
      </c>
      <c r="B44" s="4"/>
      <c r="C44" s="4"/>
      <c r="D44" s="93"/>
      <c r="E44" s="181">
        <f>SUM(E39:E43)</f>
        <v>5</v>
      </c>
    </row>
    <row r="45" spans="1:5" x14ac:dyDescent="0.2">
      <c r="A45" s="1"/>
      <c r="B45" s="4"/>
      <c r="C45" s="4"/>
      <c r="D45" s="93"/>
      <c r="E45" s="93"/>
    </row>
    <row r="46" spans="1:5" x14ac:dyDescent="0.2">
      <c r="A46" s="3" t="s">
        <v>0</v>
      </c>
      <c r="B46" s="3" t="s">
        <v>1</v>
      </c>
      <c r="C46" s="3" t="s">
        <v>7</v>
      </c>
      <c r="D46" s="3" t="s">
        <v>2</v>
      </c>
      <c r="E46" s="3"/>
    </row>
    <row r="47" spans="1:5" x14ac:dyDescent="0.2">
      <c r="A47" s="113" t="s">
        <v>967</v>
      </c>
      <c r="B47" s="113" t="s">
        <v>968</v>
      </c>
      <c r="C47" s="113" t="s">
        <v>977</v>
      </c>
      <c r="D47" s="113" t="s">
        <v>541</v>
      </c>
      <c r="E47" s="2">
        <v>1</v>
      </c>
    </row>
    <row r="48" spans="1:5" x14ac:dyDescent="0.2">
      <c r="A48" s="113" t="s">
        <v>978</v>
      </c>
      <c r="B48" s="113" t="s">
        <v>979</v>
      </c>
      <c r="C48" s="113" t="s">
        <v>980</v>
      </c>
      <c r="D48" s="113" t="s">
        <v>541</v>
      </c>
      <c r="E48" s="2">
        <v>1</v>
      </c>
    </row>
    <row r="49" spans="1:5" x14ac:dyDescent="0.2">
      <c r="A49" s="113" t="s">
        <v>970</v>
      </c>
      <c r="B49" s="113" t="s">
        <v>507</v>
      </c>
      <c r="C49" s="113" t="s">
        <v>981</v>
      </c>
      <c r="D49" s="113" t="s">
        <v>541</v>
      </c>
      <c r="E49" s="2">
        <v>1</v>
      </c>
    </row>
    <row r="50" spans="1:5" x14ac:dyDescent="0.2">
      <c r="A50" s="113" t="s">
        <v>982</v>
      </c>
      <c r="B50" s="113" t="s">
        <v>983</v>
      </c>
      <c r="C50" s="113" t="s">
        <v>984</v>
      </c>
      <c r="D50" s="113" t="s">
        <v>541</v>
      </c>
      <c r="E50" s="2">
        <v>1</v>
      </c>
    </row>
    <row r="51" spans="1:5" x14ac:dyDescent="0.2">
      <c r="A51" s="184" t="s">
        <v>5</v>
      </c>
      <c r="B51" s="4"/>
      <c r="C51" s="4"/>
      <c r="D51" s="93"/>
      <c r="E51" s="181">
        <f>SUM(E47:E50)</f>
        <v>4</v>
      </c>
    </row>
    <row r="52" spans="1:5" x14ac:dyDescent="0.2">
      <c r="A52" s="3" t="s">
        <v>0</v>
      </c>
      <c r="B52" s="3" t="s">
        <v>1</v>
      </c>
      <c r="C52" s="3" t="s">
        <v>7</v>
      </c>
      <c r="D52" s="3" t="s">
        <v>2</v>
      </c>
      <c r="E52" s="3"/>
    </row>
    <row r="53" spans="1:5" x14ac:dyDescent="0.2">
      <c r="A53" s="113"/>
      <c r="B53" s="113"/>
      <c r="C53" s="113"/>
      <c r="D53" s="113" t="s">
        <v>6</v>
      </c>
      <c r="E53" s="2">
        <v>0</v>
      </c>
    </row>
    <row r="54" spans="1:5" x14ac:dyDescent="0.2">
      <c r="A54" s="113"/>
      <c r="B54" s="113"/>
      <c r="C54" s="113"/>
      <c r="D54" s="113" t="s">
        <v>6</v>
      </c>
      <c r="E54" s="2">
        <v>0</v>
      </c>
    </row>
    <row r="55" spans="1:5" x14ac:dyDescent="0.2">
      <c r="A55" s="113"/>
      <c r="B55" s="113"/>
      <c r="C55" s="113"/>
      <c r="D55" s="113" t="s">
        <v>6</v>
      </c>
      <c r="E55" s="2">
        <v>0</v>
      </c>
    </row>
    <row r="56" spans="1:5" x14ac:dyDescent="0.2">
      <c r="A56" s="184" t="s">
        <v>5</v>
      </c>
      <c r="B56" s="4"/>
      <c r="C56" s="4"/>
      <c r="D56" s="93"/>
      <c r="E56" s="181">
        <f>SUM(E53:E55)</f>
        <v>0</v>
      </c>
    </row>
    <row r="58" spans="1:5" x14ac:dyDescent="0.2">
      <c r="A58" s="3" t="s">
        <v>0</v>
      </c>
      <c r="B58" s="3" t="s">
        <v>1</v>
      </c>
      <c r="C58" s="3" t="s">
        <v>7</v>
      </c>
      <c r="D58" s="3" t="s">
        <v>2</v>
      </c>
      <c r="E58" s="3"/>
    </row>
    <row r="59" spans="1:5" x14ac:dyDescent="0.2">
      <c r="A59" s="113" t="s">
        <v>453</v>
      </c>
      <c r="B59" s="113" t="s">
        <v>528</v>
      </c>
      <c r="C59" s="113" t="s">
        <v>558</v>
      </c>
      <c r="D59" s="113" t="s">
        <v>20</v>
      </c>
      <c r="E59" s="2">
        <v>1</v>
      </c>
    </row>
    <row r="60" spans="1:5" x14ac:dyDescent="0.2">
      <c r="A60" s="113"/>
      <c r="B60" s="113"/>
      <c r="C60" s="113"/>
      <c r="D60" s="113" t="s">
        <v>20</v>
      </c>
      <c r="E60" s="2">
        <v>0</v>
      </c>
    </row>
    <row r="61" spans="1:5" x14ac:dyDescent="0.2">
      <c r="A61" s="113"/>
      <c r="B61" s="113"/>
      <c r="C61" s="113"/>
      <c r="D61" s="113" t="s">
        <v>20</v>
      </c>
      <c r="E61" s="2">
        <v>0</v>
      </c>
    </row>
    <row r="62" spans="1:5" x14ac:dyDescent="0.2">
      <c r="A62" s="184" t="s">
        <v>5</v>
      </c>
      <c r="B62" s="4"/>
      <c r="C62" s="4"/>
      <c r="D62" s="93"/>
      <c r="E62" s="181">
        <f>SUM(E59:E61)</f>
        <v>1</v>
      </c>
    </row>
    <row r="64" spans="1:5" x14ac:dyDescent="0.2">
      <c r="A64" s="3" t="s">
        <v>0</v>
      </c>
      <c r="B64" s="3" t="s">
        <v>1</v>
      </c>
      <c r="C64" s="3" t="s">
        <v>7</v>
      </c>
      <c r="D64" s="3" t="s">
        <v>495</v>
      </c>
      <c r="E64" s="3"/>
    </row>
    <row r="65" spans="1:5" x14ac:dyDescent="0.2">
      <c r="A65" s="113"/>
      <c r="B65" s="113"/>
      <c r="C65" s="113"/>
      <c r="D65" s="113"/>
      <c r="E65" s="2">
        <v>0</v>
      </c>
    </row>
    <row r="66" spans="1:5" x14ac:dyDescent="0.2">
      <c r="A66" s="113"/>
      <c r="B66" s="113"/>
      <c r="C66" s="113"/>
      <c r="D66" s="113"/>
      <c r="E66" s="2">
        <v>0</v>
      </c>
    </row>
    <row r="67" spans="1:5" x14ac:dyDescent="0.2">
      <c r="A67" s="113"/>
      <c r="B67" s="113"/>
      <c r="C67" s="113"/>
      <c r="D67" s="113"/>
      <c r="E67" s="2">
        <v>0</v>
      </c>
    </row>
    <row r="68" spans="1:5" x14ac:dyDescent="0.2">
      <c r="A68" s="184" t="s">
        <v>5</v>
      </c>
      <c r="B68" s="4"/>
      <c r="C68" s="4"/>
      <c r="D68" s="93"/>
      <c r="E68" s="181">
        <f>SUM(E65:E67)</f>
        <v>0</v>
      </c>
    </row>
    <row r="69" spans="1:5" x14ac:dyDescent="0.2">
      <c r="A69" s="1"/>
      <c r="B69" s="4"/>
      <c r="C69" s="4"/>
      <c r="D69" s="93"/>
      <c r="E69" s="93"/>
    </row>
    <row r="70" spans="1:5" x14ac:dyDescent="0.2">
      <c r="A70" s="3" t="s">
        <v>752</v>
      </c>
      <c r="B70" s="3"/>
      <c r="C70" s="3" t="s">
        <v>7</v>
      </c>
      <c r="D70" s="3" t="s">
        <v>15</v>
      </c>
      <c r="E70" s="3"/>
    </row>
    <row r="71" spans="1:5" x14ac:dyDescent="0.2">
      <c r="A71" s="17" t="s">
        <v>791</v>
      </c>
      <c r="B71" s="113"/>
      <c r="C71" s="17" t="s">
        <v>792</v>
      </c>
      <c r="D71" s="113" t="s">
        <v>59</v>
      </c>
      <c r="E71" s="2">
        <v>1</v>
      </c>
    </row>
    <row r="72" spans="1:5" x14ac:dyDescent="0.2">
      <c r="A72" s="17" t="s">
        <v>755</v>
      </c>
      <c r="B72" s="113"/>
      <c r="C72" s="17" t="s">
        <v>793</v>
      </c>
      <c r="D72" s="113" t="s">
        <v>59</v>
      </c>
      <c r="E72" s="2">
        <v>1</v>
      </c>
    </row>
    <row r="73" spans="1:5" x14ac:dyDescent="0.2">
      <c r="A73" s="17" t="s">
        <v>758</v>
      </c>
      <c r="B73" s="113"/>
      <c r="C73" s="17" t="s">
        <v>794</v>
      </c>
      <c r="D73" s="113" t="s">
        <v>59</v>
      </c>
      <c r="E73" s="2">
        <v>1</v>
      </c>
    </row>
    <row r="74" spans="1:5" x14ac:dyDescent="0.2">
      <c r="A74" s="184" t="s">
        <v>5</v>
      </c>
      <c r="B74" s="4"/>
      <c r="C74" s="4"/>
      <c r="D74" s="93"/>
      <c r="E74" s="181">
        <f>SUM(E71:E73)</f>
        <v>3</v>
      </c>
    </row>
    <row r="76" spans="1:5" x14ac:dyDescent="0.2">
      <c r="A76" s="18" t="s">
        <v>33</v>
      </c>
      <c r="B76" s="13"/>
      <c r="C76" s="16"/>
      <c r="D76" s="21"/>
      <c r="E76" s="21">
        <f>E12+E18+E24+E30+E44+E51+E36+E56+E62</f>
        <v>13</v>
      </c>
    </row>
    <row r="77" spans="1:5" x14ac:dyDescent="0.2">
      <c r="A77" s="19" t="s">
        <v>35</v>
      </c>
      <c r="B77" s="13"/>
      <c r="C77" s="16"/>
      <c r="D77" s="21"/>
      <c r="E77" s="21">
        <f>E68</f>
        <v>0</v>
      </c>
    </row>
    <row r="78" spans="1:5" x14ac:dyDescent="0.2">
      <c r="A78" s="19" t="s">
        <v>34</v>
      </c>
      <c r="B78" s="13"/>
      <c r="C78" s="16"/>
      <c r="D78" s="21"/>
      <c r="E78" s="21">
        <f>E74</f>
        <v>3</v>
      </c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C5B12B-8864-43F0-91BF-D68A1B708383}">
  <dimension ref="A1:E83"/>
  <sheetViews>
    <sheetView topLeftCell="A22" workbookViewId="0">
      <selection sqref="A1:XFD1048576"/>
    </sheetView>
  </sheetViews>
  <sheetFormatPr defaultColWidth="9.140625" defaultRowHeight="12" x14ac:dyDescent="0.2"/>
  <cols>
    <col min="1" max="1" width="19.7109375" style="95" customWidth="1"/>
    <col min="2" max="2" width="20.85546875" style="95" customWidth="1"/>
    <col min="3" max="3" width="23.7109375" style="95" customWidth="1"/>
    <col min="4" max="4" width="28.570312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824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0" t="s">
        <v>115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1"/>
      <c r="B74" s="4"/>
      <c r="C74" s="4"/>
      <c r="D74" s="93"/>
      <c r="E74" s="80"/>
    </row>
    <row r="75" spans="1:5" x14ac:dyDescent="0.2">
      <c r="A75" s="3" t="s">
        <v>752</v>
      </c>
      <c r="B75" s="3"/>
      <c r="C75" s="3" t="s">
        <v>7</v>
      </c>
      <c r="D75" s="3" t="s">
        <v>15</v>
      </c>
      <c r="E75" s="3"/>
    </row>
    <row r="76" spans="1:5" ht="15" x14ac:dyDescent="0.25">
      <c r="A76" s="126"/>
      <c r="B76" s="113"/>
      <c r="C76" s="126"/>
      <c r="D76" s="113"/>
      <c r="E76" s="2">
        <v>0</v>
      </c>
    </row>
    <row r="77" spans="1:5" ht="15" x14ac:dyDescent="0.25">
      <c r="A77" s="126"/>
      <c r="B77" s="113"/>
      <c r="C77" s="126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SUM(E76:E78)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EEFC2-65F3-4064-8E88-13DDF67DE855}">
  <dimension ref="A1:E83"/>
  <sheetViews>
    <sheetView workbookViewId="0">
      <selection activeCell="E46" sqref="E46"/>
    </sheetView>
  </sheetViews>
  <sheetFormatPr defaultColWidth="9.140625" defaultRowHeight="12" x14ac:dyDescent="0.2"/>
  <cols>
    <col min="1" max="1" width="23.85546875" style="95" customWidth="1"/>
    <col min="2" max="2" width="20.5703125" style="95" customWidth="1"/>
    <col min="3" max="3" width="25" style="95" customWidth="1"/>
    <col min="4" max="4" width="18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126</v>
      </c>
      <c r="C1" s="68"/>
      <c r="D1" s="105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0" t="s">
        <v>115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 t="s">
        <v>283</v>
      </c>
      <c r="B9" s="113" t="s">
        <v>282</v>
      </c>
      <c r="C9" s="113" t="s">
        <v>684</v>
      </c>
      <c r="D9" s="113" t="s">
        <v>499</v>
      </c>
      <c r="E9" s="2">
        <v>1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1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 t="s">
        <v>506</v>
      </c>
      <c r="B16" s="113" t="s">
        <v>507</v>
      </c>
      <c r="C16" s="113" t="s">
        <v>685</v>
      </c>
      <c r="D16" s="113" t="s">
        <v>509</v>
      </c>
      <c r="E16" s="2">
        <v>1</v>
      </c>
    </row>
    <row r="17" spans="1:5" x14ac:dyDescent="0.2">
      <c r="A17" s="113" t="s">
        <v>410</v>
      </c>
      <c r="B17" s="113" t="s">
        <v>409</v>
      </c>
      <c r="C17" s="113" t="s">
        <v>686</v>
      </c>
      <c r="D17" s="113" t="s">
        <v>509</v>
      </c>
      <c r="E17" s="2">
        <v>1</v>
      </c>
    </row>
    <row r="18" spans="1:5" x14ac:dyDescent="0.2">
      <c r="A18" s="113" t="s">
        <v>500</v>
      </c>
      <c r="B18" s="113" t="s">
        <v>501</v>
      </c>
      <c r="C18" s="113" t="s">
        <v>687</v>
      </c>
      <c r="D18" s="113" t="s">
        <v>509</v>
      </c>
      <c r="E18" s="2">
        <v>1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3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 t="s">
        <v>688</v>
      </c>
      <c r="B23" s="113" t="s">
        <v>689</v>
      </c>
      <c r="C23" s="113" t="s">
        <v>690</v>
      </c>
      <c r="D23" s="113" t="s">
        <v>510</v>
      </c>
      <c r="E23" s="2">
        <v>1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1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 t="s">
        <v>963</v>
      </c>
      <c r="B44" s="113" t="s">
        <v>964</v>
      </c>
      <c r="C44" s="113" t="s">
        <v>1079</v>
      </c>
      <c r="D44" s="113" t="s">
        <v>540</v>
      </c>
      <c r="E44" s="2">
        <v>1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1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 t="s">
        <v>312</v>
      </c>
      <c r="B50" s="113" t="s">
        <v>545</v>
      </c>
      <c r="C50" s="113" t="s">
        <v>691</v>
      </c>
      <c r="D50" s="113" t="s">
        <v>541</v>
      </c>
      <c r="E50" s="2">
        <v>1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1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 t="s">
        <v>309</v>
      </c>
      <c r="B56" s="113" t="s">
        <v>308</v>
      </c>
      <c r="C56" s="113" t="s">
        <v>1078</v>
      </c>
      <c r="D56" s="113" t="s">
        <v>6</v>
      </c>
      <c r="E56" s="2">
        <v>1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1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 t="s">
        <v>393</v>
      </c>
      <c r="B63" s="113" t="s">
        <v>606</v>
      </c>
      <c r="C63" s="113" t="s">
        <v>680</v>
      </c>
      <c r="D63" s="113" t="s">
        <v>20</v>
      </c>
      <c r="E63" s="2">
        <v>1</v>
      </c>
    </row>
    <row r="64" spans="1:5" x14ac:dyDescent="0.2">
      <c r="A64" s="113" t="s">
        <v>453</v>
      </c>
      <c r="B64" s="113" t="s">
        <v>528</v>
      </c>
      <c r="C64" s="113" t="s">
        <v>681</v>
      </c>
      <c r="D64" s="113" t="s">
        <v>20</v>
      </c>
      <c r="E64" s="2">
        <v>1</v>
      </c>
    </row>
    <row r="65" spans="1:5" x14ac:dyDescent="0.2">
      <c r="A65" s="113" t="s">
        <v>415</v>
      </c>
      <c r="B65" s="113" t="s">
        <v>414</v>
      </c>
      <c r="C65" s="113" t="s">
        <v>682</v>
      </c>
      <c r="D65" s="113" t="s">
        <v>20</v>
      </c>
      <c r="E65" s="2">
        <v>1</v>
      </c>
    </row>
    <row r="66" spans="1:5" x14ac:dyDescent="0.2">
      <c r="A66" s="113" t="s">
        <v>428</v>
      </c>
      <c r="B66" s="113" t="s">
        <v>427</v>
      </c>
      <c r="C66" s="113" t="s">
        <v>683</v>
      </c>
      <c r="D66" s="113" t="s">
        <v>20</v>
      </c>
      <c r="E66" s="2">
        <v>1</v>
      </c>
    </row>
    <row r="67" spans="1:5" x14ac:dyDescent="0.2">
      <c r="A67" s="69" t="s">
        <v>5</v>
      </c>
      <c r="B67" s="4"/>
      <c r="C67" s="4"/>
      <c r="D67" s="93"/>
      <c r="E67" s="80">
        <f>SUM(E63:E66)</f>
        <v>4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E13+E20+E27+E34+E48+E54+E41+E60+E67+E73+E79</f>
        <v>12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168B3-C1B0-408A-88FA-5176004EF5A7}">
  <dimension ref="A1:E83"/>
  <sheetViews>
    <sheetView topLeftCell="A46" workbookViewId="0">
      <selection sqref="A1:XFD1048576"/>
    </sheetView>
  </sheetViews>
  <sheetFormatPr defaultColWidth="9.140625" defaultRowHeight="12" x14ac:dyDescent="0.2"/>
  <cols>
    <col min="1" max="1" width="19.7109375" style="95" customWidth="1"/>
    <col min="2" max="2" width="20.85546875" style="95" customWidth="1"/>
    <col min="3" max="3" width="23.7109375" style="95" customWidth="1"/>
    <col min="4" max="4" width="28.570312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127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0" t="s">
        <v>115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1"/>
      <c r="B74" s="4"/>
      <c r="C74" s="4"/>
      <c r="D74" s="93"/>
      <c r="E74" s="80"/>
    </row>
    <row r="75" spans="1:5" x14ac:dyDescent="0.2">
      <c r="A75" s="3" t="s">
        <v>752</v>
      </c>
      <c r="B75" s="3"/>
      <c r="C75" s="3" t="s">
        <v>7</v>
      </c>
      <c r="D75" s="3" t="s">
        <v>15</v>
      </c>
      <c r="E75" s="3"/>
    </row>
    <row r="76" spans="1:5" ht="15" x14ac:dyDescent="0.25">
      <c r="A76" s="126"/>
      <c r="B76" s="113"/>
      <c r="C76" s="126"/>
      <c r="D76" s="113"/>
      <c r="E76" s="2">
        <v>0</v>
      </c>
    </row>
    <row r="77" spans="1:5" ht="15" x14ac:dyDescent="0.25">
      <c r="A77" s="126"/>
      <c r="B77" s="113"/>
      <c r="C77" s="126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SUM(E76:E78)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DF2EE-2D46-426C-B48F-825F9C52DEEB}">
  <dimension ref="A1:E83"/>
  <sheetViews>
    <sheetView workbookViewId="0">
      <selection activeCell="E57" sqref="E57"/>
    </sheetView>
  </sheetViews>
  <sheetFormatPr defaultColWidth="9.140625" defaultRowHeight="12" x14ac:dyDescent="0.2"/>
  <cols>
    <col min="1" max="1" width="23.85546875" style="95" customWidth="1"/>
    <col min="2" max="2" width="27" style="95" customWidth="1"/>
    <col min="3" max="3" width="29.140625" style="95" customWidth="1"/>
    <col min="4" max="4" width="28.570312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825</v>
      </c>
      <c r="C1" s="68"/>
      <c r="D1" s="105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0" t="s">
        <v>115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 t="s">
        <v>283</v>
      </c>
      <c r="B9" s="113" t="s">
        <v>282</v>
      </c>
      <c r="C9" s="113" t="s">
        <v>696</v>
      </c>
      <c r="D9" s="113" t="s">
        <v>499</v>
      </c>
      <c r="E9" s="2">
        <v>1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1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 t="s">
        <v>506</v>
      </c>
      <c r="B16" s="113" t="s">
        <v>507</v>
      </c>
      <c r="C16" s="113" t="s">
        <v>697</v>
      </c>
      <c r="D16" s="113" t="s">
        <v>509</v>
      </c>
      <c r="E16" s="2">
        <v>1</v>
      </c>
    </row>
    <row r="17" spans="1:5" x14ac:dyDescent="0.2">
      <c r="A17" s="113" t="s">
        <v>500</v>
      </c>
      <c r="B17" s="113" t="s">
        <v>501</v>
      </c>
      <c r="C17" s="113" t="s">
        <v>698</v>
      </c>
      <c r="D17" s="113" t="s">
        <v>509</v>
      </c>
      <c r="E17" s="2">
        <v>1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2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 t="s">
        <v>521</v>
      </c>
      <c r="B37" s="113" t="s">
        <v>4</v>
      </c>
      <c r="C37" s="113" t="s">
        <v>699</v>
      </c>
      <c r="D37" s="113" t="s">
        <v>520</v>
      </c>
      <c r="E37" s="2">
        <v>1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1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 t="s">
        <v>309</v>
      </c>
      <c r="B56" s="113" t="s">
        <v>308</v>
      </c>
      <c r="C56" s="113" t="s">
        <v>1080</v>
      </c>
      <c r="D56" s="113" t="s">
        <v>6</v>
      </c>
      <c r="E56" s="2">
        <v>1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1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 t="s">
        <v>393</v>
      </c>
      <c r="B63" s="113" t="s">
        <v>606</v>
      </c>
      <c r="C63" s="113" t="s">
        <v>692</v>
      </c>
      <c r="D63" s="113" t="s">
        <v>20</v>
      </c>
      <c r="E63" s="2">
        <v>1</v>
      </c>
    </row>
    <row r="64" spans="1:5" x14ac:dyDescent="0.2">
      <c r="A64" s="113" t="s">
        <v>453</v>
      </c>
      <c r="B64" s="113" t="s">
        <v>528</v>
      </c>
      <c r="C64" s="113" t="s">
        <v>693</v>
      </c>
      <c r="D64" s="113" t="s">
        <v>20</v>
      </c>
      <c r="E64" s="2">
        <v>1</v>
      </c>
    </row>
    <row r="65" spans="1:5" x14ac:dyDescent="0.2">
      <c r="A65" s="113" t="s">
        <v>415</v>
      </c>
      <c r="B65" s="113" t="s">
        <v>414</v>
      </c>
      <c r="C65" s="113" t="s">
        <v>694</v>
      </c>
      <c r="D65" s="113" t="s">
        <v>20</v>
      </c>
      <c r="E65" s="2">
        <v>1</v>
      </c>
    </row>
    <row r="66" spans="1:5" x14ac:dyDescent="0.2">
      <c r="A66" s="113" t="s">
        <v>428</v>
      </c>
      <c r="B66" s="113" t="s">
        <v>427</v>
      </c>
      <c r="C66" s="113" t="s">
        <v>695</v>
      </c>
      <c r="D66" s="113" t="s">
        <v>20</v>
      </c>
      <c r="E66" s="2">
        <v>1</v>
      </c>
    </row>
    <row r="67" spans="1:5" x14ac:dyDescent="0.2">
      <c r="A67" s="69" t="s">
        <v>5</v>
      </c>
      <c r="B67" s="4"/>
      <c r="C67" s="4"/>
      <c r="D67" s="93"/>
      <c r="E67" s="80">
        <f>SUM(E63:E66)</f>
        <v>4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9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787990-C489-4D60-85F4-6F0D67F4B3AB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826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6DB885-FAA3-40E7-8777-E639E6E04431}"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19.7109375" style="95" customWidth="1"/>
    <col min="2" max="2" width="20.85546875" style="95" customWidth="1"/>
    <col min="3" max="3" width="23.7109375" style="95" customWidth="1"/>
    <col min="4" max="4" width="28.570312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827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0" t="s">
        <v>115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1"/>
      <c r="B74" s="4"/>
      <c r="C74" s="4"/>
      <c r="D74" s="93"/>
      <c r="E74" s="80"/>
    </row>
    <row r="75" spans="1:5" x14ac:dyDescent="0.2">
      <c r="A75" s="3" t="s">
        <v>752</v>
      </c>
      <c r="B75" s="3"/>
      <c r="C75" s="3" t="s">
        <v>7</v>
      </c>
      <c r="D75" s="3" t="s">
        <v>15</v>
      </c>
      <c r="E75" s="3"/>
    </row>
    <row r="76" spans="1:5" ht="15" x14ac:dyDescent="0.25">
      <c r="A76" s="126"/>
      <c r="B76" s="113"/>
      <c r="C76" s="126"/>
      <c r="D76" s="113"/>
      <c r="E76" s="2">
        <v>0</v>
      </c>
    </row>
    <row r="77" spans="1:5" ht="15" x14ac:dyDescent="0.25">
      <c r="A77" s="126"/>
      <c r="B77" s="113"/>
      <c r="C77" s="126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SUM(E76:E78)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CFABA-4C42-4A6B-AC0F-0F25F329FFA6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828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9F1306-9DDD-43A9-BB76-62A97FC48D37}"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19.7109375" style="95" customWidth="1"/>
    <col min="2" max="2" width="20.85546875" style="95" customWidth="1"/>
    <col min="3" max="3" width="23.7109375" style="95" customWidth="1"/>
    <col min="4" max="4" width="28.570312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128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0" t="s">
        <v>115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1"/>
      <c r="B74" s="4"/>
      <c r="C74" s="4"/>
      <c r="D74" s="93"/>
      <c r="E74" s="80"/>
    </row>
    <row r="75" spans="1:5" x14ac:dyDescent="0.2">
      <c r="A75" s="3" t="s">
        <v>752</v>
      </c>
      <c r="B75" s="3"/>
      <c r="C75" s="3" t="s">
        <v>7</v>
      </c>
      <c r="D75" s="3" t="s">
        <v>15</v>
      </c>
      <c r="E75" s="3"/>
    </row>
    <row r="76" spans="1:5" ht="15" x14ac:dyDescent="0.25">
      <c r="A76" s="126"/>
      <c r="B76" s="113"/>
      <c r="C76" s="126"/>
      <c r="D76" s="113"/>
      <c r="E76" s="2">
        <v>0</v>
      </c>
    </row>
    <row r="77" spans="1:5" ht="15" x14ac:dyDescent="0.25">
      <c r="A77" s="126"/>
      <c r="B77" s="113"/>
      <c r="C77" s="126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SUM(E76:E78)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452B25-8689-4A07-B97A-57CE60149F92}">
  <dimension ref="A1:E83"/>
  <sheetViews>
    <sheetView topLeftCell="A7" workbookViewId="0">
      <selection activeCell="C17" sqref="C17"/>
    </sheetView>
  </sheetViews>
  <sheetFormatPr defaultColWidth="9.140625" defaultRowHeight="12" x14ac:dyDescent="0.2"/>
  <cols>
    <col min="1" max="1" width="19.7109375" style="95" customWidth="1"/>
    <col min="2" max="2" width="20.85546875" style="95" customWidth="1"/>
    <col min="3" max="3" width="23.7109375" style="95" customWidth="1"/>
    <col min="4" max="4" width="28.570312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129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0" t="s">
        <v>115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1"/>
      <c r="B74" s="4"/>
      <c r="C74" s="4"/>
      <c r="D74" s="93"/>
      <c r="E74" s="80"/>
    </row>
    <row r="75" spans="1:5" x14ac:dyDescent="0.2">
      <c r="A75" s="3" t="s">
        <v>752</v>
      </c>
      <c r="B75" s="3"/>
      <c r="C75" s="3" t="s">
        <v>7</v>
      </c>
      <c r="D75" s="3" t="s">
        <v>15</v>
      </c>
      <c r="E75" s="3"/>
    </row>
    <row r="76" spans="1:5" ht="15" x14ac:dyDescent="0.25">
      <c r="A76" s="126"/>
      <c r="B76" s="113"/>
      <c r="C76" s="126"/>
      <c r="D76" s="113"/>
      <c r="E76" s="2">
        <v>0</v>
      </c>
    </row>
    <row r="77" spans="1:5" ht="15" x14ac:dyDescent="0.25">
      <c r="A77" s="126"/>
      <c r="B77" s="113"/>
      <c r="C77" s="126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SUM(E76:E78)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85E3A2-76C9-4F1C-AE1C-FF40547373F0}">
  <dimension ref="A1:E84"/>
  <sheetViews>
    <sheetView workbookViewId="0">
      <selection activeCell="D85" sqref="D85"/>
    </sheetView>
  </sheetViews>
  <sheetFormatPr defaultColWidth="9.140625" defaultRowHeight="12" x14ac:dyDescent="0.2"/>
  <cols>
    <col min="1" max="1" width="19.7109375" style="95" customWidth="1"/>
    <col min="2" max="2" width="20.85546875" style="95" customWidth="1"/>
    <col min="3" max="3" width="23.7109375" style="95" customWidth="1"/>
    <col min="4" max="4" width="28.570312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782</v>
      </c>
      <c r="C1" s="68"/>
      <c r="D1" s="105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0" t="s">
        <v>115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 t="s">
        <v>1081</v>
      </c>
      <c r="B16" s="113" t="s">
        <v>1082</v>
      </c>
      <c r="C16" s="113" t="s">
        <v>1083</v>
      </c>
      <c r="D16" s="113" t="s">
        <v>509</v>
      </c>
      <c r="E16" s="2">
        <v>1</v>
      </c>
    </row>
    <row r="17" spans="1:5" x14ac:dyDescent="0.2">
      <c r="A17" s="113" t="s">
        <v>870</v>
      </c>
      <c r="B17" s="113" t="s">
        <v>1084</v>
      </c>
      <c r="C17" s="113" t="s">
        <v>1085</v>
      </c>
      <c r="D17" s="113" t="s">
        <v>509</v>
      </c>
      <c r="E17" s="2">
        <v>1</v>
      </c>
    </row>
    <row r="18" spans="1:5" x14ac:dyDescent="0.2">
      <c r="A18" s="113" t="s">
        <v>500</v>
      </c>
      <c r="B18" s="113" t="s">
        <v>501</v>
      </c>
      <c r="C18" s="113" t="s">
        <v>1470</v>
      </c>
      <c r="D18" s="113" t="s">
        <v>509</v>
      </c>
      <c r="E18" s="2">
        <v>1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3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 t="s">
        <v>963</v>
      </c>
      <c r="B44" s="113" t="s">
        <v>964</v>
      </c>
      <c r="C44" s="113" t="s">
        <v>1086</v>
      </c>
      <c r="D44" s="113" t="s">
        <v>540</v>
      </c>
      <c r="E44" s="2">
        <v>1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1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 t="s">
        <v>1087</v>
      </c>
      <c r="B63" s="113" t="s">
        <v>350</v>
      </c>
      <c r="C63" s="113" t="s">
        <v>1088</v>
      </c>
      <c r="D63" s="113" t="s">
        <v>20</v>
      </c>
      <c r="E63" s="2">
        <v>1</v>
      </c>
    </row>
    <row r="64" spans="1:5" x14ac:dyDescent="0.2">
      <c r="A64" s="113" t="s">
        <v>428</v>
      </c>
      <c r="B64" s="113" t="s">
        <v>427</v>
      </c>
      <c r="C64" s="113" t="s">
        <v>1089</v>
      </c>
      <c r="D64" s="113" t="s">
        <v>20</v>
      </c>
      <c r="E64" s="2">
        <v>1</v>
      </c>
    </row>
    <row r="65" spans="1:5" x14ac:dyDescent="0.2">
      <c r="A65" s="113" t="s">
        <v>1373</v>
      </c>
      <c r="B65" s="113" t="s">
        <v>1256</v>
      </c>
      <c r="C65" s="113" t="s">
        <v>1469</v>
      </c>
      <c r="D65" s="113" t="s">
        <v>20</v>
      </c>
      <c r="E65" s="2">
        <v>1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3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1"/>
      <c r="B74" s="4"/>
      <c r="C74" s="4"/>
      <c r="D74" s="93"/>
      <c r="E74" s="93"/>
    </row>
    <row r="75" spans="1:5" x14ac:dyDescent="0.2">
      <c r="A75" s="3" t="s">
        <v>752</v>
      </c>
      <c r="B75" s="3"/>
      <c r="C75" s="3" t="s">
        <v>7</v>
      </c>
      <c r="D75" s="3" t="s">
        <v>15</v>
      </c>
      <c r="E75" s="3"/>
    </row>
    <row r="76" spans="1:5" x14ac:dyDescent="0.2">
      <c r="A76" s="17" t="s">
        <v>783</v>
      </c>
      <c r="B76" s="113"/>
      <c r="C76" s="17" t="s">
        <v>785</v>
      </c>
      <c r="D76" s="113" t="s">
        <v>59</v>
      </c>
      <c r="E76" s="2">
        <v>1</v>
      </c>
    </row>
    <row r="77" spans="1:5" x14ac:dyDescent="0.2">
      <c r="A77" s="17" t="s">
        <v>783</v>
      </c>
      <c r="B77" s="113"/>
      <c r="C77" s="17" t="s">
        <v>786</v>
      </c>
      <c r="D77" s="113" t="s">
        <v>59</v>
      </c>
      <c r="E77" s="2">
        <v>1</v>
      </c>
    </row>
    <row r="78" spans="1:5" x14ac:dyDescent="0.2">
      <c r="A78" s="17" t="s">
        <v>783</v>
      </c>
      <c r="B78" s="113"/>
      <c r="C78" s="17" t="s">
        <v>787</v>
      </c>
      <c r="D78" s="113" t="s">
        <v>59</v>
      </c>
      <c r="E78" s="2">
        <v>1</v>
      </c>
    </row>
    <row r="79" spans="1:5" x14ac:dyDescent="0.2">
      <c r="A79" s="17" t="s">
        <v>784</v>
      </c>
      <c r="B79" s="113"/>
      <c r="C79" s="17" t="s">
        <v>788</v>
      </c>
      <c r="D79" s="113" t="s">
        <v>59</v>
      </c>
      <c r="E79" s="2">
        <v>1</v>
      </c>
    </row>
    <row r="80" spans="1:5" x14ac:dyDescent="0.2">
      <c r="A80" s="69" t="s">
        <v>5</v>
      </c>
      <c r="B80" s="4"/>
      <c r="C80" s="4"/>
      <c r="D80" s="93"/>
      <c r="E80" s="80">
        <f>SUM(E76:E79)</f>
        <v>4</v>
      </c>
    </row>
    <row r="82" spans="1:5" x14ac:dyDescent="0.2">
      <c r="A82" s="18" t="s">
        <v>33</v>
      </c>
      <c r="B82" s="13"/>
      <c r="C82" s="16"/>
      <c r="D82" s="21"/>
      <c r="E82" s="21">
        <f>E13+E20+E27+E34+E48+E54+E41+E60+E67</f>
        <v>7</v>
      </c>
    </row>
    <row r="83" spans="1:5" x14ac:dyDescent="0.2">
      <c r="A83" s="19" t="s">
        <v>35</v>
      </c>
      <c r="B83" s="13"/>
      <c r="C83" s="16"/>
      <c r="D83" s="21"/>
      <c r="E83" s="21">
        <f>E73</f>
        <v>0</v>
      </c>
    </row>
    <row r="84" spans="1:5" x14ac:dyDescent="0.2">
      <c r="A84" s="19" t="s">
        <v>34</v>
      </c>
      <c r="B84" s="13"/>
      <c r="C84" s="16"/>
      <c r="D84" s="21"/>
      <c r="E84" s="21">
        <f>E80</f>
        <v>4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8D12B-955A-4936-922B-3D11F7FF6030}">
  <dimension ref="A1:G77"/>
  <sheetViews>
    <sheetView topLeftCell="A51" workbookViewId="0">
      <selection activeCell="E78" sqref="E78"/>
    </sheetView>
  </sheetViews>
  <sheetFormatPr defaultColWidth="9.140625" defaultRowHeight="12" x14ac:dyDescent="0.2"/>
  <cols>
    <col min="1" max="1" width="22.28515625" style="91" customWidth="1"/>
    <col min="2" max="2" width="22.7109375" style="91" customWidth="1"/>
    <col min="3" max="3" width="21.28515625" style="94" customWidth="1"/>
    <col min="4" max="4" width="17.42578125" style="91" customWidth="1"/>
    <col min="5" max="5" width="23.7109375" style="91" customWidth="1"/>
    <col min="6" max="6" width="13" style="91" customWidth="1"/>
    <col min="7" max="7" width="9.140625" style="91"/>
    <col min="8" max="8" width="24.42578125" style="91" bestFit="1" customWidth="1"/>
    <col min="9" max="16384" width="9.140625" style="91"/>
  </cols>
  <sheetData>
    <row r="1" spans="1:5" x14ac:dyDescent="0.2">
      <c r="A1" s="7" t="s">
        <v>25</v>
      </c>
      <c r="B1" s="182" t="s">
        <v>564</v>
      </c>
      <c r="C1" s="182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0" t="s">
        <v>115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84" t="s">
        <v>5</v>
      </c>
      <c r="B12" s="4"/>
      <c r="C12" s="4"/>
      <c r="D12" s="93"/>
      <c r="E12" s="181">
        <f>SUM(E9:E11)</f>
        <v>0</v>
      </c>
    </row>
    <row r="13" spans="1:5" x14ac:dyDescent="0.2">
      <c r="A13" s="1"/>
      <c r="B13" s="4"/>
      <c r="C13" s="4"/>
      <c r="D13" s="93"/>
      <c r="E13" s="93"/>
    </row>
    <row r="14" spans="1:5" x14ac:dyDescent="0.2">
      <c r="A14" s="3" t="s">
        <v>0</v>
      </c>
      <c r="B14" s="3" t="s">
        <v>1</v>
      </c>
      <c r="C14" s="3" t="s">
        <v>7</v>
      </c>
      <c r="D14" s="3" t="s">
        <v>2</v>
      </c>
      <c r="E14" s="3"/>
    </row>
    <row r="15" spans="1:5" x14ac:dyDescent="0.2">
      <c r="A15" s="113" t="s">
        <v>454</v>
      </c>
      <c r="B15" s="113" t="s">
        <v>565</v>
      </c>
      <c r="C15" s="113" t="s">
        <v>566</v>
      </c>
      <c r="D15" s="113" t="s">
        <v>509</v>
      </c>
      <c r="E15" s="2">
        <v>1</v>
      </c>
    </row>
    <row r="16" spans="1:5" x14ac:dyDescent="0.2">
      <c r="A16" s="113" t="s">
        <v>567</v>
      </c>
      <c r="B16" s="113" t="s">
        <v>568</v>
      </c>
      <c r="C16" s="113" t="s">
        <v>569</v>
      </c>
      <c r="D16" s="113" t="s">
        <v>509</v>
      </c>
      <c r="E16" s="2">
        <v>1</v>
      </c>
    </row>
    <row r="17" spans="1:7" x14ac:dyDescent="0.2">
      <c r="A17" s="113" t="s">
        <v>500</v>
      </c>
      <c r="B17" s="113" t="s">
        <v>501</v>
      </c>
      <c r="C17" s="113" t="s">
        <v>570</v>
      </c>
      <c r="D17" s="113" t="s">
        <v>509</v>
      </c>
      <c r="E17" s="2">
        <v>1</v>
      </c>
    </row>
    <row r="18" spans="1:7" s="95" customFormat="1" x14ac:dyDescent="0.2">
      <c r="A18" s="113" t="s">
        <v>218</v>
      </c>
      <c r="B18" s="113" t="s">
        <v>571</v>
      </c>
      <c r="C18" s="113" t="s">
        <v>572</v>
      </c>
      <c r="D18" s="113" t="s">
        <v>509</v>
      </c>
      <c r="E18" s="2">
        <v>1</v>
      </c>
    </row>
    <row r="19" spans="1:7" x14ac:dyDescent="0.2">
      <c r="A19" s="184" t="s">
        <v>5</v>
      </c>
      <c r="B19" s="4"/>
      <c r="C19" s="4"/>
      <c r="D19" s="93"/>
      <c r="E19" s="181">
        <f>SUM(E15:E18)</f>
        <v>4</v>
      </c>
    </row>
    <row r="20" spans="1:7" x14ac:dyDescent="0.2">
      <c r="A20" s="95"/>
      <c r="B20" s="95"/>
      <c r="C20" s="95"/>
      <c r="D20" s="95"/>
      <c r="E20" s="95"/>
    </row>
    <row r="21" spans="1:7" x14ac:dyDescent="0.2">
      <c r="A21" s="3" t="s">
        <v>0</v>
      </c>
      <c r="B21" s="3" t="s">
        <v>1</v>
      </c>
      <c r="C21" s="3" t="s">
        <v>7</v>
      </c>
      <c r="D21" s="3" t="s">
        <v>2</v>
      </c>
      <c r="E21" s="3"/>
    </row>
    <row r="22" spans="1:7" x14ac:dyDescent="0.2">
      <c r="A22" s="113" t="s">
        <v>573</v>
      </c>
      <c r="B22" s="113" t="s">
        <v>322</v>
      </c>
      <c r="C22" s="113" t="s">
        <v>574</v>
      </c>
      <c r="D22" s="113" t="s">
        <v>510</v>
      </c>
      <c r="E22" s="2">
        <v>1</v>
      </c>
    </row>
    <row r="23" spans="1:7" x14ac:dyDescent="0.2">
      <c r="A23" s="113" t="s">
        <v>512</v>
      </c>
      <c r="B23" s="113" t="s">
        <v>513</v>
      </c>
      <c r="C23" s="113" t="s">
        <v>575</v>
      </c>
      <c r="D23" s="113" t="s">
        <v>510</v>
      </c>
      <c r="E23" s="2">
        <v>1</v>
      </c>
    </row>
    <row r="24" spans="1:7" x14ac:dyDescent="0.2">
      <c r="A24" s="113"/>
      <c r="B24" s="113"/>
      <c r="C24" s="113"/>
      <c r="D24" s="113" t="s">
        <v>510</v>
      </c>
      <c r="E24" s="2">
        <v>0</v>
      </c>
    </row>
    <row r="25" spans="1:7" x14ac:dyDescent="0.2">
      <c r="A25" s="184" t="s">
        <v>5</v>
      </c>
      <c r="B25" s="4"/>
      <c r="C25" s="4"/>
      <c r="D25" s="93"/>
      <c r="E25" s="181">
        <f>SUM(E22:E24)</f>
        <v>2</v>
      </c>
    </row>
    <row r="26" spans="1:7" x14ac:dyDescent="0.2">
      <c r="A26" s="95"/>
      <c r="B26" s="95"/>
      <c r="C26" s="95"/>
      <c r="D26" s="95"/>
      <c r="E26" s="95"/>
    </row>
    <row r="27" spans="1:7" x14ac:dyDescent="0.2">
      <c r="A27" s="3" t="s">
        <v>0</v>
      </c>
      <c r="B27" s="3" t="s">
        <v>1</v>
      </c>
      <c r="C27" s="3" t="s">
        <v>7</v>
      </c>
      <c r="D27" s="3" t="s">
        <v>2</v>
      </c>
      <c r="E27" s="3"/>
    </row>
    <row r="28" spans="1:7" x14ac:dyDescent="0.2">
      <c r="A28" s="113"/>
      <c r="B28" s="113"/>
      <c r="C28" s="113"/>
      <c r="D28" s="113" t="s">
        <v>516</v>
      </c>
      <c r="E28" s="2">
        <v>0</v>
      </c>
    </row>
    <row r="29" spans="1:7" x14ac:dyDescent="0.2">
      <c r="A29" s="113"/>
      <c r="B29" s="113"/>
      <c r="C29" s="113"/>
      <c r="D29" s="113" t="s">
        <v>516</v>
      </c>
      <c r="E29" s="2">
        <v>0</v>
      </c>
    </row>
    <row r="30" spans="1:7" x14ac:dyDescent="0.2">
      <c r="A30" s="113"/>
      <c r="B30" s="113"/>
      <c r="C30" s="113"/>
      <c r="D30" s="113" t="s">
        <v>516</v>
      </c>
      <c r="E30" s="2">
        <v>0</v>
      </c>
    </row>
    <row r="31" spans="1:7" x14ac:dyDescent="0.2">
      <c r="A31" s="184" t="s">
        <v>5</v>
      </c>
      <c r="B31" s="4"/>
      <c r="C31" s="4"/>
      <c r="D31" s="93"/>
      <c r="E31" s="181">
        <f>SUM(E28:E30)</f>
        <v>0</v>
      </c>
      <c r="G31" s="4"/>
    </row>
    <row r="32" spans="1:7" x14ac:dyDescent="0.2">
      <c r="A32" s="95"/>
      <c r="B32" s="95"/>
      <c r="C32" s="95"/>
      <c r="D32" s="95"/>
      <c r="E32" s="95"/>
      <c r="G32" s="4"/>
    </row>
    <row r="33" spans="1:5" x14ac:dyDescent="0.2">
      <c r="A33" s="3" t="s">
        <v>0</v>
      </c>
      <c r="B33" s="3" t="s">
        <v>1</v>
      </c>
      <c r="C33" s="3" t="s">
        <v>7</v>
      </c>
      <c r="D33" s="3" t="s">
        <v>2</v>
      </c>
      <c r="E33" s="3"/>
    </row>
    <row r="34" spans="1:5" x14ac:dyDescent="0.2">
      <c r="A34" s="113"/>
      <c r="B34" s="113"/>
      <c r="C34" s="113"/>
      <c r="D34" s="113" t="s">
        <v>520</v>
      </c>
      <c r="E34" s="2">
        <v>0</v>
      </c>
    </row>
    <row r="35" spans="1:5" x14ac:dyDescent="0.2">
      <c r="A35" s="113"/>
      <c r="B35" s="113"/>
      <c r="C35" s="113"/>
      <c r="D35" s="113" t="s">
        <v>520</v>
      </c>
      <c r="E35" s="2">
        <v>0</v>
      </c>
    </row>
    <row r="36" spans="1:5" x14ac:dyDescent="0.2">
      <c r="A36" s="113"/>
      <c r="B36" s="113"/>
      <c r="C36" s="113"/>
      <c r="D36" s="113" t="s">
        <v>520</v>
      </c>
      <c r="E36" s="2">
        <v>0</v>
      </c>
    </row>
    <row r="37" spans="1:5" x14ac:dyDescent="0.2">
      <c r="A37" s="184" t="s">
        <v>5</v>
      </c>
      <c r="B37" s="4"/>
      <c r="C37" s="4"/>
      <c r="D37" s="93"/>
      <c r="E37" s="181">
        <f>SUM(E34:E36)</f>
        <v>0</v>
      </c>
    </row>
    <row r="38" spans="1:5" x14ac:dyDescent="0.2">
      <c r="A38" s="95"/>
      <c r="B38" s="95"/>
      <c r="C38" s="95"/>
      <c r="D38" s="95"/>
      <c r="E38" s="95"/>
    </row>
    <row r="39" spans="1:5" s="94" customFormat="1" x14ac:dyDescent="0.2">
      <c r="A39" s="3" t="s">
        <v>0</v>
      </c>
      <c r="B39" s="3" t="s">
        <v>1</v>
      </c>
      <c r="C39" s="3" t="s">
        <v>7</v>
      </c>
      <c r="D39" s="3" t="s">
        <v>2</v>
      </c>
      <c r="E39" s="3"/>
    </row>
    <row r="40" spans="1:5" s="94" customFormat="1" x14ac:dyDescent="0.2">
      <c r="A40" s="113" t="s">
        <v>963</v>
      </c>
      <c r="B40" s="113" t="s">
        <v>964</v>
      </c>
      <c r="C40" s="113" t="s">
        <v>986</v>
      </c>
      <c r="D40" s="113" t="s">
        <v>540</v>
      </c>
      <c r="E40" s="2">
        <v>1</v>
      </c>
    </row>
    <row r="41" spans="1:5" x14ac:dyDescent="0.2">
      <c r="A41" s="113"/>
      <c r="B41" s="113"/>
      <c r="C41" s="113"/>
      <c r="D41" s="113" t="s">
        <v>540</v>
      </c>
      <c r="E41" s="2">
        <v>0</v>
      </c>
    </row>
    <row r="42" spans="1:5" x14ac:dyDescent="0.2">
      <c r="A42" s="113"/>
      <c r="B42" s="113"/>
      <c r="C42" s="113"/>
      <c r="D42" s="113" t="s">
        <v>540</v>
      </c>
      <c r="E42" s="2">
        <v>0</v>
      </c>
    </row>
    <row r="43" spans="1:5" x14ac:dyDescent="0.2">
      <c r="A43" s="184" t="s">
        <v>5</v>
      </c>
      <c r="B43" s="4"/>
      <c r="C43" s="4"/>
      <c r="D43" s="93"/>
      <c r="E43" s="181">
        <f>SUM(E40:E42)</f>
        <v>1</v>
      </c>
    </row>
    <row r="44" spans="1:5" s="95" customFormat="1" x14ac:dyDescent="0.2">
      <c r="A44" s="1"/>
      <c r="B44" s="4"/>
      <c r="C44" s="4"/>
      <c r="D44" s="93"/>
      <c r="E44" s="93"/>
    </row>
    <row r="45" spans="1:5" x14ac:dyDescent="0.2">
      <c r="A45" s="3" t="s">
        <v>0</v>
      </c>
      <c r="B45" s="3" t="s">
        <v>1</v>
      </c>
      <c r="C45" s="3" t="s">
        <v>7</v>
      </c>
      <c r="D45" s="3" t="s">
        <v>2</v>
      </c>
      <c r="E45" s="3"/>
    </row>
    <row r="46" spans="1:5" x14ac:dyDescent="0.2">
      <c r="A46" s="113" t="s">
        <v>576</v>
      </c>
      <c r="B46" s="113" t="s">
        <v>577</v>
      </c>
      <c r="C46" s="113" t="s">
        <v>578</v>
      </c>
      <c r="D46" s="113" t="s">
        <v>541</v>
      </c>
      <c r="E46" s="2">
        <v>1</v>
      </c>
    </row>
    <row r="47" spans="1:5" x14ac:dyDescent="0.2">
      <c r="A47" s="113"/>
      <c r="B47" s="113"/>
      <c r="C47" s="113"/>
      <c r="D47" s="113" t="s">
        <v>541</v>
      </c>
      <c r="E47" s="2">
        <v>0</v>
      </c>
    </row>
    <row r="48" spans="1:5" x14ac:dyDescent="0.2">
      <c r="A48" s="113"/>
      <c r="B48" s="113"/>
      <c r="C48" s="113"/>
      <c r="D48" s="113" t="s">
        <v>541</v>
      </c>
      <c r="E48" s="2">
        <v>0</v>
      </c>
    </row>
    <row r="49" spans="1:5" x14ac:dyDescent="0.2">
      <c r="A49" s="184" t="s">
        <v>5</v>
      </c>
      <c r="B49" s="4"/>
      <c r="C49" s="4"/>
      <c r="D49" s="93"/>
      <c r="E49" s="181">
        <f>SUM(E46:E48)</f>
        <v>1</v>
      </c>
    </row>
    <row r="50" spans="1:5" x14ac:dyDescent="0.2">
      <c r="A50" s="3" t="s">
        <v>0</v>
      </c>
      <c r="B50" s="3" t="s">
        <v>1</v>
      </c>
      <c r="C50" s="3" t="s">
        <v>7</v>
      </c>
      <c r="D50" s="3" t="s">
        <v>2</v>
      </c>
      <c r="E50" s="3"/>
    </row>
    <row r="51" spans="1:5" x14ac:dyDescent="0.2">
      <c r="A51" s="113" t="s">
        <v>96</v>
      </c>
      <c r="B51" s="113" t="s">
        <v>294</v>
      </c>
      <c r="C51" s="113" t="s">
        <v>579</v>
      </c>
      <c r="D51" s="113" t="s">
        <v>6</v>
      </c>
      <c r="E51" s="2">
        <v>1</v>
      </c>
    </row>
    <row r="52" spans="1:5" x14ac:dyDescent="0.2">
      <c r="A52" s="113" t="s">
        <v>309</v>
      </c>
      <c r="B52" s="113" t="s">
        <v>308</v>
      </c>
      <c r="C52" s="113" t="s">
        <v>985</v>
      </c>
      <c r="D52" s="113" t="s">
        <v>6</v>
      </c>
      <c r="E52" s="2">
        <v>1</v>
      </c>
    </row>
    <row r="53" spans="1:5" x14ac:dyDescent="0.2">
      <c r="A53" s="113"/>
      <c r="B53" s="113"/>
      <c r="C53" s="113"/>
      <c r="D53" s="113" t="s">
        <v>6</v>
      </c>
      <c r="E53" s="2">
        <v>0</v>
      </c>
    </row>
    <row r="54" spans="1:5" x14ac:dyDescent="0.2">
      <c r="A54" s="184" t="s">
        <v>5</v>
      </c>
      <c r="B54" s="4"/>
      <c r="C54" s="4"/>
      <c r="D54" s="93"/>
      <c r="E54" s="181">
        <f>SUM(E51:E53)</f>
        <v>2</v>
      </c>
    </row>
    <row r="55" spans="1:5" x14ac:dyDescent="0.2">
      <c r="A55" s="95"/>
      <c r="B55" s="95"/>
      <c r="C55" s="95"/>
      <c r="D55" s="95"/>
      <c r="E55" s="95"/>
    </row>
    <row r="56" spans="1:5" x14ac:dyDescent="0.2">
      <c r="A56" s="3" t="s">
        <v>0</v>
      </c>
      <c r="B56" s="3" t="s">
        <v>1</v>
      </c>
      <c r="C56" s="3" t="s">
        <v>7</v>
      </c>
      <c r="D56" s="3" t="s">
        <v>2</v>
      </c>
      <c r="E56" s="3"/>
    </row>
    <row r="57" spans="1:5" x14ac:dyDescent="0.2">
      <c r="A57" s="113" t="s">
        <v>453</v>
      </c>
      <c r="B57" s="113" t="s">
        <v>528</v>
      </c>
      <c r="C57" s="113" t="s">
        <v>580</v>
      </c>
      <c r="D57" s="113" t="s">
        <v>20</v>
      </c>
      <c r="E57" s="2">
        <v>1</v>
      </c>
    </row>
    <row r="58" spans="1:5" x14ac:dyDescent="0.2">
      <c r="A58" s="113" t="s">
        <v>413</v>
      </c>
      <c r="B58" s="113" t="s">
        <v>332</v>
      </c>
      <c r="C58" s="113" t="s">
        <v>581</v>
      </c>
      <c r="D58" s="113" t="s">
        <v>20</v>
      </c>
      <c r="E58" s="2">
        <v>1</v>
      </c>
    </row>
    <row r="59" spans="1:5" x14ac:dyDescent="0.2">
      <c r="A59" s="113" t="s">
        <v>342</v>
      </c>
      <c r="B59" s="113" t="s">
        <v>414</v>
      </c>
      <c r="C59" s="113" t="s">
        <v>582</v>
      </c>
      <c r="D59" s="113" t="s">
        <v>20</v>
      </c>
      <c r="E59" s="2">
        <v>1</v>
      </c>
    </row>
    <row r="60" spans="1:5" s="95" customFormat="1" x14ac:dyDescent="0.2">
      <c r="A60" s="113" t="s">
        <v>428</v>
      </c>
      <c r="B60" s="113" t="s">
        <v>427</v>
      </c>
      <c r="C60" s="113" t="s">
        <v>583</v>
      </c>
      <c r="D60" s="113" t="s">
        <v>20</v>
      </c>
      <c r="E60" s="2">
        <v>1</v>
      </c>
    </row>
    <row r="61" spans="1:5" s="95" customFormat="1" x14ac:dyDescent="0.2">
      <c r="A61" s="113"/>
      <c r="B61" s="113"/>
      <c r="C61" s="113"/>
      <c r="D61" s="113"/>
      <c r="E61" s="2"/>
    </row>
    <row r="62" spans="1:5" x14ac:dyDescent="0.2">
      <c r="A62" s="184" t="s">
        <v>5</v>
      </c>
      <c r="B62" s="4"/>
      <c r="C62" s="4"/>
      <c r="D62" s="93"/>
      <c r="E62" s="181">
        <f>SUM(E57:E60)</f>
        <v>4</v>
      </c>
    </row>
    <row r="63" spans="1:5" x14ac:dyDescent="0.2">
      <c r="A63" s="95"/>
      <c r="B63" s="95"/>
      <c r="C63" s="95"/>
      <c r="D63" s="95"/>
      <c r="E63" s="95"/>
    </row>
    <row r="64" spans="1:5" x14ac:dyDescent="0.2">
      <c r="A64" s="3" t="s">
        <v>0</v>
      </c>
      <c r="B64" s="3" t="s">
        <v>1</v>
      </c>
      <c r="C64" s="3" t="s">
        <v>7</v>
      </c>
      <c r="D64" s="3" t="s">
        <v>495</v>
      </c>
      <c r="E64" s="3"/>
    </row>
    <row r="65" spans="1:5" x14ac:dyDescent="0.2">
      <c r="A65" s="113"/>
      <c r="B65" s="113"/>
      <c r="C65" s="113"/>
      <c r="D65" s="113"/>
      <c r="E65" s="2">
        <v>0</v>
      </c>
    </row>
    <row r="66" spans="1:5" x14ac:dyDescent="0.2">
      <c r="A66" s="113"/>
      <c r="B66" s="113"/>
      <c r="C66" s="113"/>
      <c r="D66" s="113"/>
      <c r="E66" s="2">
        <v>0</v>
      </c>
    </row>
    <row r="67" spans="1:5" x14ac:dyDescent="0.2">
      <c r="A67" s="113"/>
      <c r="B67" s="113"/>
      <c r="C67" s="113"/>
      <c r="D67" s="113"/>
      <c r="E67" s="2">
        <v>0</v>
      </c>
    </row>
    <row r="68" spans="1:5" x14ac:dyDescent="0.2">
      <c r="A68" s="184" t="s">
        <v>5</v>
      </c>
      <c r="B68" s="4"/>
      <c r="C68" s="4"/>
      <c r="D68" s="93"/>
      <c r="E68" s="181">
        <f>SUM(E65:E67)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15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184" t="s">
        <v>5</v>
      </c>
      <c r="B73" s="4"/>
      <c r="C73" s="4"/>
      <c r="D73" s="93"/>
      <c r="E73" s="181">
        <f>SUM(E70:E72)</f>
        <v>0</v>
      </c>
    </row>
    <row r="74" spans="1:5" x14ac:dyDescent="0.2">
      <c r="A74" s="95"/>
      <c r="B74" s="95"/>
      <c r="C74" s="95"/>
      <c r="D74" s="95"/>
      <c r="E74" s="95"/>
    </row>
    <row r="75" spans="1:5" x14ac:dyDescent="0.2">
      <c r="A75" s="18" t="s">
        <v>33</v>
      </c>
      <c r="B75" s="13"/>
      <c r="C75" s="16"/>
      <c r="D75" s="21"/>
      <c r="E75" s="21">
        <f>E12+E19+E25+E31+E43+E49+E37+E54+E62</f>
        <v>14</v>
      </c>
    </row>
    <row r="76" spans="1:5" x14ac:dyDescent="0.2">
      <c r="A76" s="19" t="s">
        <v>35</v>
      </c>
      <c r="B76" s="13"/>
      <c r="C76" s="16"/>
      <c r="D76" s="21"/>
      <c r="E76" s="21">
        <f>E68</f>
        <v>0</v>
      </c>
    </row>
    <row r="77" spans="1:5" x14ac:dyDescent="0.2">
      <c r="A77" s="19" t="s">
        <v>34</v>
      </c>
      <c r="B77" s="13"/>
      <c r="C77" s="16"/>
      <c r="D77" s="21"/>
      <c r="E77" s="21">
        <f>E73</f>
        <v>0</v>
      </c>
    </row>
  </sheetData>
  <pageMargins left="0.7" right="0.7" top="0.75" bottom="0.75" header="0.3" footer="0.3"/>
  <pageSetup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237588-7A2D-4E85-83CB-460340A4CCB5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829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BE7A0-AE23-4EE3-8032-BD29B7120403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830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96473-529C-4C5A-91F7-5FB610F0E6F9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831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BE8318-4800-4369-A181-3CA65EBC45FC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832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68552-8C7D-4EAB-89FC-61C5B6E9DD96}">
  <sheetPr>
    <tabColor rgb="FFFFFF66"/>
  </sheetPr>
  <dimension ref="A1:E83"/>
  <sheetViews>
    <sheetView workbookViewId="0">
      <selection activeCell="A81" sqref="A81:E83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833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5F541-94A0-4104-B940-6E5C692EC641}">
  <dimension ref="A1:D416"/>
  <sheetViews>
    <sheetView topLeftCell="A403" workbookViewId="0">
      <selection activeCell="F19" sqref="F19"/>
    </sheetView>
  </sheetViews>
  <sheetFormatPr defaultColWidth="19.28515625" defaultRowHeight="12" customHeight="1" x14ac:dyDescent="0.25"/>
  <cols>
    <col min="4" max="4" width="16.28515625" customWidth="1"/>
  </cols>
  <sheetData>
    <row r="1" spans="1:4" ht="12" customHeight="1" x14ac:dyDescent="0.25">
      <c r="A1" s="7" t="s">
        <v>25</v>
      </c>
      <c r="B1" s="182" t="s">
        <v>1838</v>
      </c>
      <c r="C1" s="183"/>
      <c r="D1" s="15"/>
    </row>
    <row r="2" spans="1:4" ht="12" customHeight="1" x14ac:dyDescent="0.25">
      <c r="A2" s="7" t="s">
        <v>26</v>
      </c>
      <c r="B2" s="14">
        <v>44006</v>
      </c>
      <c r="C2" s="95"/>
      <c r="D2" s="14"/>
    </row>
    <row r="3" spans="1:4" ht="12" customHeight="1" x14ac:dyDescent="0.25">
      <c r="A3" s="7" t="s">
        <v>27</v>
      </c>
      <c r="B3" s="10" t="s">
        <v>75</v>
      </c>
      <c r="C3" s="95"/>
      <c r="D3" s="10"/>
    </row>
    <row r="4" spans="1:4" ht="12" customHeight="1" x14ac:dyDescent="0.25">
      <c r="A4" s="7" t="s">
        <v>28</v>
      </c>
      <c r="B4" s="10" t="s">
        <v>31</v>
      </c>
      <c r="C4" s="95"/>
      <c r="D4" s="10"/>
    </row>
    <row r="5" spans="1:4" ht="12" customHeight="1" x14ac:dyDescent="0.25">
      <c r="A5" s="7" t="s">
        <v>68</v>
      </c>
      <c r="B5" s="10" t="s">
        <v>13</v>
      </c>
      <c r="C5" s="95"/>
      <c r="D5" s="10"/>
    </row>
    <row r="6" spans="1:4" ht="12" customHeight="1" x14ac:dyDescent="0.25">
      <c r="A6" s="7" t="s">
        <v>29</v>
      </c>
      <c r="B6" s="10">
        <v>1</v>
      </c>
      <c r="C6" s="95"/>
      <c r="D6" s="10"/>
    </row>
    <row r="7" spans="1:4" ht="12" customHeight="1" x14ac:dyDescent="0.25">
      <c r="A7" s="95"/>
      <c r="B7" s="95"/>
      <c r="C7" s="95"/>
      <c r="D7" s="95"/>
    </row>
    <row r="8" spans="1:4" ht="12" customHeight="1" x14ac:dyDescent="0.25">
      <c r="A8" s="3" t="s">
        <v>1</v>
      </c>
      <c r="B8" s="112" t="s">
        <v>0</v>
      </c>
      <c r="C8" s="3"/>
      <c r="D8" s="112" t="s">
        <v>554</v>
      </c>
    </row>
    <row r="9" spans="1:4" ht="12" customHeight="1" x14ac:dyDescent="0.25">
      <c r="A9" s="150" t="s">
        <v>1471</v>
      </c>
      <c r="B9" s="150" t="s">
        <v>1099</v>
      </c>
      <c r="C9" s="16" t="s">
        <v>927</v>
      </c>
      <c r="D9" s="151">
        <v>1</v>
      </c>
    </row>
    <row r="10" spans="1:4" ht="12" customHeight="1" x14ac:dyDescent="0.25">
      <c r="A10" s="150" t="s">
        <v>1472</v>
      </c>
      <c r="B10" s="150" t="s">
        <v>1473</v>
      </c>
      <c r="C10" s="16" t="s">
        <v>927</v>
      </c>
      <c r="D10" s="151">
        <v>1</v>
      </c>
    </row>
    <row r="11" spans="1:4" ht="12" customHeight="1" x14ac:dyDescent="0.25">
      <c r="A11" s="150" t="s">
        <v>1474</v>
      </c>
      <c r="B11" s="150" t="s">
        <v>1475</v>
      </c>
      <c r="C11" s="16" t="s">
        <v>927</v>
      </c>
      <c r="D11" s="151">
        <v>1</v>
      </c>
    </row>
    <row r="12" spans="1:4" ht="12" customHeight="1" x14ac:dyDescent="0.25">
      <c r="A12" s="150" t="s">
        <v>1081</v>
      </c>
      <c r="B12" s="150" t="s">
        <v>412</v>
      </c>
      <c r="C12" s="16" t="s">
        <v>927</v>
      </c>
      <c r="D12" s="151">
        <v>1</v>
      </c>
    </row>
    <row r="13" spans="1:4" ht="12" customHeight="1" x14ac:dyDescent="0.25">
      <c r="A13" s="150" t="s">
        <v>1476</v>
      </c>
      <c r="B13" s="150" t="s">
        <v>1477</v>
      </c>
      <c r="C13" s="16" t="s">
        <v>927</v>
      </c>
      <c r="D13" s="151">
        <v>1</v>
      </c>
    </row>
    <row r="14" spans="1:4" ht="12" customHeight="1" x14ac:dyDescent="0.25">
      <c r="A14" s="150" t="s">
        <v>1478</v>
      </c>
      <c r="B14" s="150" t="s">
        <v>1479</v>
      </c>
      <c r="C14" s="16" t="s">
        <v>927</v>
      </c>
      <c r="D14" s="151">
        <v>1</v>
      </c>
    </row>
    <row r="15" spans="1:4" ht="12" customHeight="1" x14ac:dyDescent="0.25">
      <c r="A15" s="150" t="s">
        <v>545</v>
      </c>
      <c r="B15" s="150" t="s">
        <v>1480</v>
      </c>
      <c r="C15" s="16" t="s">
        <v>927</v>
      </c>
      <c r="D15" s="151">
        <v>1</v>
      </c>
    </row>
    <row r="16" spans="1:4" ht="12" customHeight="1" x14ac:dyDescent="0.25">
      <c r="A16" s="150" t="s">
        <v>1481</v>
      </c>
      <c r="B16" s="150" t="s">
        <v>577</v>
      </c>
      <c r="C16" s="16" t="s">
        <v>927</v>
      </c>
      <c r="D16" s="151">
        <v>1</v>
      </c>
    </row>
    <row r="17" spans="1:4" ht="12" customHeight="1" x14ac:dyDescent="0.25">
      <c r="A17" s="150" t="s">
        <v>1482</v>
      </c>
      <c r="B17" s="150" t="s">
        <v>1483</v>
      </c>
      <c r="C17" s="16" t="s">
        <v>927</v>
      </c>
      <c r="D17" s="151">
        <v>1</v>
      </c>
    </row>
    <row r="18" spans="1:4" ht="12" customHeight="1" x14ac:dyDescent="0.25">
      <c r="A18" s="150" t="s">
        <v>1484</v>
      </c>
      <c r="B18" s="150" t="s">
        <v>577</v>
      </c>
      <c r="C18" s="16" t="s">
        <v>927</v>
      </c>
      <c r="D18" s="151">
        <v>1</v>
      </c>
    </row>
    <row r="19" spans="1:4" ht="12" customHeight="1" x14ac:dyDescent="0.25">
      <c r="A19" s="150" t="s">
        <v>230</v>
      </c>
      <c r="B19" s="150" t="s">
        <v>229</v>
      </c>
      <c r="C19" s="16" t="s">
        <v>927</v>
      </c>
      <c r="D19" s="151">
        <v>1</v>
      </c>
    </row>
    <row r="20" spans="1:4" ht="12" customHeight="1" x14ac:dyDescent="0.25">
      <c r="A20" s="150" t="s">
        <v>869</v>
      </c>
      <c r="B20" s="150" t="s">
        <v>571</v>
      </c>
      <c r="C20" s="16" t="s">
        <v>927</v>
      </c>
      <c r="D20" s="151">
        <v>1</v>
      </c>
    </row>
    <row r="21" spans="1:4" ht="12" customHeight="1" x14ac:dyDescent="0.25">
      <c r="A21" s="150" t="s">
        <v>1485</v>
      </c>
      <c r="B21" s="150" t="s">
        <v>405</v>
      </c>
      <c r="C21" s="16" t="s">
        <v>927</v>
      </c>
      <c r="D21" s="151">
        <v>1</v>
      </c>
    </row>
    <row r="22" spans="1:4" ht="12" customHeight="1" x14ac:dyDescent="0.25">
      <c r="A22" s="150" t="s">
        <v>215</v>
      </c>
      <c r="B22" s="150" t="s">
        <v>214</v>
      </c>
      <c r="C22" s="16" t="s">
        <v>927</v>
      </c>
      <c r="D22" s="151">
        <v>1</v>
      </c>
    </row>
    <row r="23" spans="1:4" ht="12" customHeight="1" x14ac:dyDescent="0.25">
      <c r="A23" s="150" t="s">
        <v>1486</v>
      </c>
      <c r="B23" s="150" t="s">
        <v>1043</v>
      </c>
      <c r="C23" s="16" t="s">
        <v>927</v>
      </c>
      <c r="D23" s="151">
        <v>1</v>
      </c>
    </row>
    <row r="24" spans="1:4" ht="12" customHeight="1" x14ac:dyDescent="0.25">
      <c r="A24" s="150" t="s">
        <v>1487</v>
      </c>
      <c r="B24" s="150" t="s">
        <v>482</v>
      </c>
      <c r="C24" s="16" t="s">
        <v>927</v>
      </c>
      <c r="D24" s="151">
        <v>1</v>
      </c>
    </row>
    <row r="25" spans="1:4" ht="12" customHeight="1" x14ac:dyDescent="0.25">
      <c r="A25" s="150" t="s">
        <v>1488</v>
      </c>
      <c r="B25" s="150" t="s">
        <v>249</v>
      </c>
      <c r="C25" s="16" t="s">
        <v>927</v>
      </c>
      <c r="D25" s="151">
        <v>1</v>
      </c>
    </row>
    <row r="26" spans="1:4" ht="12" customHeight="1" x14ac:dyDescent="0.25">
      <c r="A26" s="150" t="s">
        <v>1489</v>
      </c>
      <c r="B26" s="150" t="s">
        <v>526</v>
      </c>
      <c r="C26" s="16" t="s">
        <v>927</v>
      </c>
      <c r="D26" s="151">
        <v>1</v>
      </c>
    </row>
    <row r="27" spans="1:4" ht="12" customHeight="1" x14ac:dyDescent="0.25">
      <c r="A27" s="150" t="s">
        <v>1270</v>
      </c>
      <c r="B27" s="150" t="s">
        <v>1271</v>
      </c>
      <c r="C27" s="16" t="s">
        <v>927</v>
      </c>
      <c r="D27" s="151">
        <v>1</v>
      </c>
    </row>
    <row r="28" spans="1:4" ht="12" customHeight="1" x14ac:dyDescent="0.25">
      <c r="A28" s="150" t="s">
        <v>433</v>
      </c>
      <c r="B28" s="150" t="s">
        <v>1490</v>
      </c>
      <c r="C28" s="16" t="s">
        <v>927</v>
      </c>
      <c r="D28" s="151">
        <v>1</v>
      </c>
    </row>
    <row r="29" spans="1:4" ht="12" customHeight="1" x14ac:dyDescent="0.25">
      <c r="A29" s="150" t="s">
        <v>1491</v>
      </c>
      <c r="B29" s="150" t="s">
        <v>1492</v>
      </c>
      <c r="C29" s="16" t="s">
        <v>927</v>
      </c>
      <c r="D29" s="151">
        <v>1</v>
      </c>
    </row>
    <row r="30" spans="1:4" ht="12" customHeight="1" x14ac:dyDescent="0.25">
      <c r="A30" s="150" t="s">
        <v>1272</v>
      </c>
      <c r="B30" s="150" t="s">
        <v>1273</v>
      </c>
      <c r="C30" s="16" t="s">
        <v>927</v>
      </c>
      <c r="D30" s="151">
        <v>1</v>
      </c>
    </row>
    <row r="31" spans="1:4" ht="12" customHeight="1" x14ac:dyDescent="0.25">
      <c r="A31" s="150" t="s">
        <v>1274</v>
      </c>
      <c r="B31" s="150" t="s">
        <v>1275</v>
      </c>
      <c r="C31" s="16" t="s">
        <v>927</v>
      </c>
      <c r="D31" s="151">
        <v>1</v>
      </c>
    </row>
    <row r="32" spans="1:4" ht="12" customHeight="1" x14ac:dyDescent="0.25">
      <c r="A32" s="150" t="s">
        <v>1274</v>
      </c>
      <c r="B32" s="150" t="s">
        <v>198</v>
      </c>
      <c r="C32" s="16" t="s">
        <v>927</v>
      </c>
      <c r="D32" s="151">
        <v>1</v>
      </c>
    </row>
    <row r="33" spans="1:4" ht="12" customHeight="1" x14ac:dyDescent="0.25">
      <c r="A33" s="150" t="s">
        <v>314</v>
      </c>
      <c r="B33" s="150" t="s">
        <v>313</v>
      </c>
      <c r="C33" s="16" t="s">
        <v>927</v>
      </c>
      <c r="D33" s="151">
        <v>1</v>
      </c>
    </row>
    <row r="34" spans="1:4" ht="12" customHeight="1" x14ac:dyDescent="0.25">
      <c r="A34" s="150" t="s">
        <v>1493</v>
      </c>
      <c r="B34" s="150" t="s">
        <v>1437</v>
      </c>
      <c r="C34" s="16" t="s">
        <v>927</v>
      </c>
      <c r="D34" s="151">
        <v>1</v>
      </c>
    </row>
    <row r="35" spans="1:4" ht="12" customHeight="1" x14ac:dyDescent="0.25">
      <c r="A35" s="150" t="s">
        <v>435</v>
      </c>
      <c r="B35" s="150" t="s">
        <v>434</v>
      </c>
      <c r="C35" s="16" t="s">
        <v>927</v>
      </c>
      <c r="D35" s="151">
        <v>1</v>
      </c>
    </row>
    <row r="36" spans="1:4" ht="12" customHeight="1" x14ac:dyDescent="0.25">
      <c r="A36" s="150" t="s">
        <v>1162</v>
      </c>
      <c r="B36" s="150" t="s">
        <v>377</v>
      </c>
      <c r="C36" s="16" t="s">
        <v>927</v>
      </c>
      <c r="D36" s="151">
        <v>1</v>
      </c>
    </row>
    <row r="37" spans="1:4" ht="12" customHeight="1" x14ac:dyDescent="0.25">
      <c r="A37" s="150" t="s">
        <v>387</v>
      </c>
      <c r="B37" s="150" t="s">
        <v>386</v>
      </c>
      <c r="C37" s="16" t="s">
        <v>927</v>
      </c>
      <c r="D37" s="151">
        <v>1</v>
      </c>
    </row>
    <row r="38" spans="1:4" ht="12" customHeight="1" x14ac:dyDescent="0.25">
      <c r="A38" s="150" t="s">
        <v>1278</v>
      </c>
      <c r="B38" s="150" t="s">
        <v>288</v>
      </c>
      <c r="C38" s="16" t="s">
        <v>927</v>
      </c>
      <c r="D38" s="151">
        <v>1</v>
      </c>
    </row>
    <row r="39" spans="1:4" ht="12" customHeight="1" x14ac:dyDescent="0.25">
      <c r="A39" s="150" t="s">
        <v>1494</v>
      </c>
      <c r="B39" s="150" t="s">
        <v>895</v>
      </c>
      <c r="C39" s="16" t="s">
        <v>927</v>
      </c>
      <c r="D39" s="151">
        <v>1</v>
      </c>
    </row>
    <row r="40" spans="1:4" ht="12" customHeight="1" x14ac:dyDescent="0.25">
      <c r="A40" s="150" t="s">
        <v>207</v>
      </c>
      <c r="B40" s="150" t="s">
        <v>206</v>
      </c>
      <c r="C40" s="16" t="s">
        <v>927</v>
      </c>
      <c r="D40" s="151">
        <v>1</v>
      </c>
    </row>
    <row r="41" spans="1:4" ht="12" customHeight="1" x14ac:dyDescent="0.25">
      <c r="A41" s="150" t="s">
        <v>1495</v>
      </c>
      <c r="B41" s="150" t="s">
        <v>282</v>
      </c>
      <c r="C41" s="16" t="s">
        <v>927</v>
      </c>
      <c r="D41" s="151">
        <v>1</v>
      </c>
    </row>
    <row r="42" spans="1:4" ht="12" customHeight="1" x14ac:dyDescent="0.25">
      <c r="A42" s="150" t="s">
        <v>1496</v>
      </c>
      <c r="B42" s="150" t="s">
        <v>1497</v>
      </c>
      <c r="C42" s="16" t="s">
        <v>927</v>
      </c>
      <c r="D42" s="151">
        <v>1</v>
      </c>
    </row>
    <row r="43" spans="1:4" ht="12" customHeight="1" x14ac:dyDescent="0.25">
      <c r="A43" s="150" t="s">
        <v>1280</v>
      </c>
      <c r="B43" s="150" t="s">
        <v>482</v>
      </c>
      <c r="C43" s="16" t="s">
        <v>927</v>
      </c>
      <c r="D43" s="151">
        <v>1</v>
      </c>
    </row>
    <row r="44" spans="1:4" ht="12" customHeight="1" x14ac:dyDescent="0.25">
      <c r="A44" s="150" t="s">
        <v>1498</v>
      </c>
      <c r="B44" s="150" t="s">
        <v>1499</v>
      </c>
      <c r="C44" s="16" t="s">
        <v>927</v>
      </c>
      <c r="D44" s="151">
        <v>1</v>
      </c>
    </row>
    <row r="45" spans="1:4" ht="12" customHeight="1" x14ac:dyDescent="0.25">
      <c r="A45" s="150" t="s">
        <v>1500</v>
      </c>
      <c r="B45" s="150" t="s">
        <v>1501</v>
      </c>
      <c r="C45" s="16" t="s">
        <v>927</v>
      </c>
      <c r="D45" s="151">
        <v>1</v>
      </c>
    </row>
    <row r="46" spans="1:4" ht="12" customHeight="1" x14ac:dyDescent="0.25">
      <c r="A46" s="150" t="s">
        <v>1502</v>
      </c>
      <c r="B46" s="150" t="s">
        <v>1503</v>
      </c>
      <c r="C46" s="16" t="s">
        <v>927</v>
      </c>
      <c r="D46" s="151">
        <v>1</v>
      </c>
    </row>
    <row r="47" spans="1:4" ht="12" customHeight="1" x14ac:dyDescent="0.25">
      <c r="A47" s="150" t="s">
        <v>1504</v>
      </c>
      <c r="B47" s="150" t="s">
        <v>1505</v>
      </c>
      <c r="C47" s="16" t="s">
        <v>927</v>
      </c>
      <c r="D47" s="151">
        <v>1</v>
      </c>
    </row>
    <row r="48" spans="1:4" ht="12" customHeight="1" x14ac:dyDescent="0.25">
      <c r="A48" s="150" t="s">
        <v>1282</v>
      </c>
      <c r="B48" s="150" t="s">
        <v>983</v>
      </c>
      <c r="C48" s="16" t="s">
        <v>927</v>
      </c>
      <c r="D48" s="151">
        <v>1</v>
      </c>
    </row>
    <row r="49" spans="1:4" ht="12" customHeight="1" x14ac:dyDescent="0.25">
      <c r="A49" s="150" t="s">
        <v>1506</v>
      </c>
      <c r="B49" s="150" t="s">
        <v>390</v>
      </c>
      <c r="C49" s="16" t="s">
        <v>927</v>
      </c>
      <c r="D49" s="151">
        <v>1</v>
      </c>
    </row>
    <row r="50" spans="1:4" ht="12" customHeight="1" x14ac:dyDescent="0.25">
      <c r="A50" s="150" t="s">
        <v>1507</v>
      </c>
      <c r="B50" s="150" t="s">
        <v>1508</v>
      </c>
      <c r="C50" s="16" t="s">
        <v>927</v>
      </c>
      <c r="D50" s="151">
        <v>1</v>
      </c>
    </row>
    <row r="51" spans="1:4" ht="12" customHeight="1" x14ac:dyDescent="0.25">
      <c r="A51" s="150" t="s">
        <v>1509</v>
      </c>
      <c r="B51" s="150" t="s">
        <v>1510</v>
      </c>
      <c r="C51" s="16" t="s">
        <v>927</v>
      </c>
      <c r="D51" s="151">
        <v>1</v>
      </c>
    </row>
    <row r="52" spans="1:4" ht="12" customHeight="1" x14ac:dyDescent="0.25">
      <c r="A52" s="150" t="s">
        <v>1511</v>
      </c>
      <c r="B52" s="150" t="s">
        <v>1512</v>
      </c>
      <c r="C52" s="16" t="s">
        <v>927</v>
      </c>
      <c r="D52" s="151">
        <v>1</v>
      </c>
    </row>
    <row r="53" spans="1:4" ht="12" customHeight="1" x14ac:dyDescent="0.25">
      <c r="A53" s="150" t="s">
        <v>170</v>
      </c>
      <c r="B53" s="150" t="s">
        <v>169</v>
      </c>
      <c r="C53" s="16" t="s">
        <v>927</v>
      </c>
      <c r="D53" s="151">
        <v>1</v>
      </c>
    </row>
    <row r="54" spans="1:4" ht="12" customHeight="1" x14ac:dyDescent="0.25">
      <c r="A54" s="150" t="s">
        <v>919</v>
      </c>
      <c r="B54" s="150" t="s">
        <v>412</v>
      </c>
      <c r="C54" s="16" t="s">
        <v>927</v>
      </c>
      <c r="D54" s="151">
        <v>1</v>
      </c>
    </row>
    <row r="55" spans="1:4" ht="12" customHeight="1" x14ac:dyDescent="0.25">
      <c r="A55" s="150" t="s">
        <v>1090</v>
      </c>
      <c r="B55" s="150" t="s">
        <v>47</v>
      </c>
      <c r="C55" s="16" t="s">
        <v>927</v>
      </c>
      <c r="D55" s="151">
        <v>1</v>
      </c>
    </row>
    <row r="56" spans="1:4" ht="12" customHeight="1" x14ac:dyDescent="0.25">
      <c r="A56" s="150" t="s">
        <v>1513</v>
      </c>
      <c r="B56" s="150" t="s">
        <v>282</v>
      </c>
      <c r="C56" s="16" t="s">
        <v>927</v>
      </c>
      <c r="D56" s="151">
        <v>1</v>
      </c>
    </row>
    <row r="57" spans="1:4" ht="12" customHeight="1" x14ac:dyDescent="0.25">
      <c r="A57" s="150" t="s">
        <v>921</v>
      </c>
      <c r="B57" s="150" t="s">
        <v>920</v>
      </c>
      <c r="C57" s="16" t="s">
        <v>927</v>
      </c>
      <c r="D57" s="151">
        <v>1</v>
      </c>
    </row>
    <row r="58" spans="1:4" ht="12" customHeight="1" x14ac:dyDescent="0.25">
      <c r="A58" s="150" t="s">
        <v>1514</v>
      </c>
      <c r="B58" s="150" t="s">
        <v>447</v>
      </c>
      <c r="C58" s="16" t="s">
        <v>927</v>
      </c>
      <c r="D58" s="151">
        <v>1</v>
      </c>
    </row>
    <row r="59" spans="1:4" ht="12" customHeight="1" x14ac:dyDescent="0.25">
      <c r="A59" s="150" t="s">
        <v>1283</v>
      </c>
      <c r="B59" s="150" t="s">
        <v>1284</v>
      </c>
      <c r="C59" s="16" t="s">
        <v>927</v>
      </c>
      <c r="D59" s="151">
        <v>1</v>
      </c>
    </row>
    <row r="60" spans="1:4" ht="12" customHeight="1" x14ac:dyDescent="0.25">
      <c r="A60" s="150" t="s">
        <v>258</v>
      </c>
      <c r="B60" s="150" t="s">
        <v>299</v>
      </c>
      <c r="C60" s="16" t="s">
        <v>927</v>
      </c>
      <c r="D60" s="151">
        <v>1</v>
      </c>
    </row>
    <row r="61" spans="1:4" ht="12" customHeight="1" x14ac:dyDescent="0.25">
      <c r="A61" s="150" t="s">
        <v>1289</v>
      </c>
      <c r="B61" s="150" t="s">
        <v>885</v>
      </c>
      <c r="C61" s="16" t="s">
        <v>927</v>
      </c>
      <c r="D61" s="151">
        <v>1</v>
      </c>
    </row>
    <row r="62" spans="1:4" ht="12" customHeight="1" x14ac:dyDescent="0.25">
      <c r="A62" s="150" t="s">
        <v>1515</v>
      </c>
      <c r="B62" s="150" t="s">
        <v>1516</v>
      </c>
      <c r="C62" s="16" t="s">
        <v>927</v>
      </c>
      <c r="D62" s="151">
        <v>1</v>
      </c>
    </row>
    <row r="63" spans="1:4" ht="12" customHeight="1" x14ac:dyDescent="0.25">
      <c r="A63" s="150" t="s">
        <v>1290</v>
      </c>
      <c r="B63" s="150" t="s">
        <v>295</v>
      </c>
      <c r="C63" s="16" t="s">
        <v>927</v>
      </c>
      <c r="D63" s="151">
        <v>1</v>
      </c>
    </row>
    <row r="64" spans="1:4" ht="12" customHeight="1" x14ac:dyDescent="0.25">
      <c r="A64" s="150" t="s">
        <v>372</v>
      </c>
      <c r="B64" s="150" t="s">
        <v>371</v>
      </c>
      <c r="C64" s="16" t="s">
        <v>927</v>
      </c>
      <c r="D64" s="151">
        <v>1</v>
      </c>
    </row>
    <row r="65" spans="1:4" ht="12" customHeight="1" x14ac:dyDescent="0.25">
      <c r="A65" s="150" t="s">
        <v>1293</v>
      </c>
      <c r="B65" s="150" t="s">
        <v>423</v>
      </c>
      <c r="C65" s="16" t="s">
        <v>927</v>
      </c>
      <c r="D65" s="151">
        <v>1</v>
      </c>
    </row>
    <row r="66" spans="1:4" ht="12" customHeight="1" x14ac:dyDescent="0.25">
      <c r="A66" s="150" t="s">
        <v>1293</v>
      </c>
      <c r="B66" s="150" t="s">
        <v>639</v>
      </c>
      <c r="C66" s="16" t="s">
        <v>927</v>
      </c>
      <c r="D66" s="151">
        <v>1</v>
      </c>
    </row>
    <row r="67" spans="1:4" ht="12" customHeight="1" x14ac:dyDescent="0.25">
      <c r="A67" s="150" t="s">
        <v>1517</v>
      </c>
      <c r="B67" s="150" t="s">
        <v>571</v>
      </c>
      <c r="C67" s="16" t="s">
        <v>927</v>
      </c>
      <c r="D67" s="151">
        <v>1</v>
      </c>
    </row>
    <row r="68" spans="1:4" ht="12" customHeight="1" x14ac:dyDescent="0.25">
      <c r="A68" s="150" t="s">
        <v>440</v>
      </c>
      <c r="B68" s="150" t="s">
        <v>276</v>
      </c>
      <c r="C68" s="16" t="s">
        <v>927</v>
      </c>
      <c r="D68" s="151">
        <v>1</v>
      </c>
    </row>
    <row r="69" spans="1:4" ht="12" customHeight="1" x14ac:dyDescent="0.25">
      <c r="A69" s="150" t="s">
        <v>1518</v>
      </c>
      <c r="B69" s="150" t="s">
        <v>1455</v>
      </c>
      <c r="C69" s="16" t="s">
        <v>927</v>
      </c>
      <c r="D69" s="151">
        <v>1</v>
      </c>
    </row>
    <row r="70" spans="1:4" ht="12" customHeight="1" x14ac:dyDescent="0.25">
      <c r="A70" s="150" t="s">
        <v>88</v>
      </c>
      <c r="B70" s="150" t="s">
        <v>51</v>
      </c>
      <c r="C70" s="16" t="s">
        <v>927</v>
      </c>
      <c r="D70" s="151">
        <v>1</v>
      </c>
    </row>
    <row r="71" spans="1:4" ht="12" customHeight="1" x14ac:dyDescent="0.25">
      <c r="A71" s="150" t="s">
        <v>1519</v>
      </c>
      <c r="B71" s="150" t="s">
        <v>386</v>
      </c>
      <c r="C71" s="16" t="s">
        <v>927</v>
      </c>
      <c r="D71" s="151">
        <v>1</v>
      </c>
    </row>
    <row r="72" spans="1:4" ht="12" customHeight="1" x14ac:dyDescent="0.25">
      <c r="A72" s="150" t="s">
        <v>1294</v>
      </c>
      <c r="B72" s="150" t="s">
        <v>364</v>
      </c>
      <c r="C72" s="16" t="s">
        <v>927</v>
      </c>
      <c r="D72" s="151">
        <v>1</v>
      </c>
    </row>
    <row r="73" spans="1:4" ht="12" customHeight="1" x14ac:dyDescent="0.25">
      <c r="A73" s="150" t="s">
        <v>1295</v>
      </c>
      <c r="B73" s="150" t="s">
        <v>1217</v>
      </c>
      <c r="C73" s="16" t="s">
        <v>927</v>
      </c>
      <c r="D73" s="151">
        <v>1</v>
      </c>
    </row>
    <row r="74" spans="1:4" ht="12" customHeight="1" x14ac:dyDescent="0.25">
      <c r="A74" s="150" t="s">
        <v>1296</v>
      </c>
      <c r="B74" s="150" t="s">
        <v>405</v>
      </c>
      <c r="C74" s="16" t="s">
        <v>927</v>
      </c>
      <c r="D74" s="151">
        <v>1</v>
      </c>
    </row>
    <row r="75" spans="1:4" ht="12" customHeight="1" x14ac:dyDescent="0.25">
      <c r="A75" s="150" t="s">
        <v>1520</v>
      </c>
      <c r="B75" s="150" t="s">
        <v>1521</v>
      </c>
      <c r="C75" s="16" t="s">
        <v>927</v>
      </c>
      <c r="D75" s="151">
        <v>1</v>
      </c>
    </row>
    <row r="76" spans="1:4" ht="12" customHeight="1" x14ac:dyDescent="0.25">
      <c r="A76" s="150" t="s">
        <v>1522</v>
      </c>
      <c r="B76" s="150" t="s">
        <v>355</v>
      </c>
      <c r="C76" s="16" t="s">
        <v>927</v>
      </c>
      <c r="D76" s="151">
        <v>1</v>
      </c>
    </row>
    <row r="77" spans="1:4" ht="12" customHeight="1" x14ac:dyDescent="0.25">
      <c r="A77" s="150" t="s">
        <v>1523</v>
      </c>
      <c r="B77" s="150" t="s">
        <v>1524</v>
      </c>
      <c r="C77" s="16" t="s">
        <v>927</v>
      </c>
      <c r="D77" s="151">
        <v>1</v>
      </c>
    </row>
    <row r="78" spans="1:4" ht="12" customHeight="1" x14ac:dyDescent="0.25">
      <c r="A78" s="150" t="s">
        <v>1525</v>
      </c>
      <c r="B78" s="150" t="s">
        <v>1526</v>
      </c>
      <c r="C78" s="16" t="s">
        <v>927</v>
      </c>
      <c r="D78" s="151">
        <v>1</v>
      </c>
    </row>
    <row r="79" spans="1:4" ht="12" customHeight="1" x14ac:dyDescent="0.25">
      <c r="A79" s="150" t="s">
        <v>1527</v>
      </c>
      <c r="B79" s="150" t="s">
        <v>412</v>
      </c>
      <c r="C79" s="16" t="s">
        <v>927</v>
      </c>
      <c r="D79" s="151">
        <v>1</v>
      </c>
    </row>
    <row r="80" spans="1:4" ht="12" customHeight="1" x14ac:dyDescent="0.25">
      <c r="A80" s="150" t="s">
        <v>1528</v>
      </c>
      <c r="B80" s="150" t="s">
        <v>318</v>
      </c>
      <c r="C80" s="16" t="s">
        <v>927</v>
      </c>
      <c r="D80" s="151">
        <v>1</v>
      </c>
    </row>
    <row r="81" spans="1:4" ht="12" customHeight="1" x14ac:dyDescent="0.25">
      <c r="A81" s="150" t="s">
        <v>1529</v>
      </c>
      <c r="B81" s="150" t="s">
        <v>1530</v>
      </c>
      <c r="C81" s="16" t="s">
        <v>927</v>
      </c>
      <c r="D81" s="151">
        <v>1</v>
      </c>
    </row>
    <row r="82" spans="1:4" ht="12" customHeight="1" x14ac:dyDescent="0.25">
      <c r="A82" s="150" t="s">
        <v>312</v>
      </c>
      <c r="B82" s="150" t="s">
        <v>545</v>
      </c>
      <c r="C82" s="16" t="s">
        <v>927</v>
      </c>
      <c r="D82" s="151">
        <v>1</v>
      </c>
    </row>
    <row r="83" spans="1:4" ht="12" customHeight="1" x14ac:dyDescent="0.25">
      <c r="A83" s="150" t="s">
        <v>338</v>
      </c>
      <c r="B83" s="150" t="s">
        <v>337</v>
      </c>
      <c r="C83" s="16" t="s">
        <v>927</v>
      </c>
      <c r="D83" s="151">
        <v>1</v>
      </c>
    </row>
    <row r="84" spans="1:4" ht="12" customHeight="1" x14ac:dyDescent="0.25">
      <c r="A84" s="150" t="s">
        <v>1531</v>
      </c>
      <c r="B84" s="150" t="s">
        <v>1532</v>
      </c>
      <c r="C84" s="16" t="s">
        <v>927</v>
      </c>
      <c r="D84" s="151">
        <v>1</v>
      </c>
    </row>
    <row r="85" spans="1:4" ht="12" customHeight="1" x14ac:dyDescent="0.25">
      <c r="A85" s="150" t="s">
        <v>1533</v>
      </c>
      <c r="B85" s="150" t="s">
        <v>51</v>
      </c>
      <c r="C85" s="16" t="s">
        <v>927</v>
      </c>
      <c r="D85" s="151">
        <v>1</v>
      </c>
    </row>
    <row r="86" spans="1:4" ht="12" customHeight="1" x14ac:dyDescent="0.25">
      <c r="A86" s="150" t="s">
        <v>1534</v>
      </c>
      <c r="B86" s="150" t="s">
        <v>1535</v>
      </c>
      <c r="C86" s="16" t="s">
        <v>927</v>
      </c>
      <c r="D86" s="151">
        <v>1</v>
      </c>
    </row>
    <row r="87" spans="1:4" ht="12" customHeight="1" x14ac:dyDescent="0.25">
      <c r="A87" s="150" t="s">
        <v>1536</v>
      </c>
      <c r="B87" s="150" t="s">
        <v>45</v>
      </c>
      <c r="C87" s="16" t="s">
        <v>927</v>
      </c>
      <c r="D87" s="151">
        <v>1</v>
      </c>
    </row>
    <row r="88" spans="1:4" ht="12" customHeight="1" x14ac:dyDescent="0.25">
      <c r="A88" s="150" t="s">
        <v>1297</v>
      </c>
      <c r="B88" s="150" t="s">
        <v>295</v>
      </c>
      <c r="C88" s="16" t="s">
        <v>927</v>
      </c>
      <c r="D88" s="151">
        <v>1</v>
      </c>
    </row>
    <row r="89" spans="1:4" ht="12" customHeight="1" x14ac:dyDescent="0.25">
      <c r="A89" s="150" t="s">
        <v>1537</v>
      </c>
      <c r="B89" s="150" t="s">
        <v>1538</v>
      </c>
      <c r="C89" s="16" t="s">
        <v>927</v>
      </c>
      <c r="D89" s="151">
        <v>1</v>
      </c>
    </row>
    <row r="90" spans="1:4" ht="12" customHeight="1" x14ac:dyDescent="0.25">
      <c r="A90" s="150" t="s">
        <v>442</v>
      </c>
      <c r="B90" s="150" t="s">
        <v>441</v>
      </c>
      <c r="C90" s="16" t="s">
        <v>927</v>
      </c>
      <c r="D90" s="151">
        <v>1</v>
      </c>
    </row>
    <row r="91" spans="1:4" ht="12" customHeight="1" x14ac:dyDescent="0.25">
      <c r="A91" s="150" t="s">
        <v>1539</v>
      </c>
      <c r="B91" s="150" t="s">
        <v>1540</v>
      </c>
      <c r="C91" s="16" t="s">
        <v>927</v>
      </c>
      <c r="D91" s="151">
        <v>1</v>
      </c>
    </row>
    <row r="92" spans="1:4" ht="12" customHeight="1" x14ac:dyDescent="0.25">
      <c r="A92" s="150" t="s">
        <v>1298</v>
      </c>
      <c r="B92" s="150" t="s">
        <v>1299</v>
      </c>
      <c r="C92" s="16" t="s">
        <v>927</v>
      </c>
      <c r="D92" s="172">
        <v>1</v>
      </c>
    </row>
    <row r="93" spans="1:4" ht="12" customHeight="1" x14ac:dyDescent="0.25">
      <c r="A93" s="150" t="s">
        <v>1541</v>
      </c>
      <c r="B93" s="150" t="s">
        <v>218</v>
      </c>
      <c r="C93" s="16" t="s">
        <v>927</v>
      </c>
      <c r="D93" s="151">
        <v>1</v>
      </c>
    </row>
    <row r="94" spans="1:4" ht="12" customHeight="1" x14ac:dyDescent="0.25">
      <c r="A94" s="150" t="s">
        <v>1542</v>
      </c>
      <c r="B94" s="150" t="s">
        <v>1543</v>
      </c>
      <c r="C94" s="16" t="s">
        <v>927</v>
      </c>
      <c r="D94" s="171">
        <v>1</v>
      </c>
    </row>
    <row r="95" spans="1:4" ht="12" customHeight="1" x14ac:dyDescent="0.25">
      <c r="A95" s="150" t="s">
        <v>1544</v>
      </c>
      <c r="B95" s="150" t="s">
        <v>1545</v>
      </c>
      <c r="C95" s="16" t="s">
        <v>927</v>
      </c>
      <c r="D95" s="171">
        <v>1</v>
      </c>
    </row>
    <row r="96" spans="1:4" ht="12" customHeight="1" x14ac:dyDescent="0.25">
      <c r="A96" s="150" t="s">
        <v>323</v>
      </c>
      <c r="B96" s="150" t="s">
        <v>1546</v>
      </c>
      <c r="C96" s="16" t="s">
        <v>927</v>
      </c>
      <c r="D96" s="171">
        <v>1</v>
      </c>
    </row>
    <row r="97" spans="1:4" ht="12" customHeight="1" x14ac:dyDescent="0.25">
      <c r="A97" s="150" t="s">
        <v>1547</v>
      </c>
      <c r="B97" s="150" t="s">
        <v>577</v>
      </c>
      <c r="C97" s="16" t="s">
        <v>927</v>
      </c>
      <c r="D97" s="151">
        <v>1</v>
      </c>
    </row>
    <row r="98" spans="1:4" ht="12" customHeight="1" x14ac:dyDescent="0.25">
      <c r="A98" s="150" t="s">
        <v>275</v>
      </c>
      <c r="B98" s="150" t="s">
        <v>274</v>
      </c>
      <c r="C98" s="16" t="s">
        <v>927</v>
      </c>
      <c r="D98" s="151">
        <v>1</v>
      </c>
    </row>
    <row r="99" spans="1:4" ht="12" customHeight="1" x14ac:dyDescent="0.25">
      <c r="A99" s="150" t="s">
        <v>1306</v>
      </c>
      <c r="B99" s="150" t="s">
        <v>405</v>
      </c>
      <c r="C99" s="16" t="s">
        <v>927</v>
      </c>
      <c r="D99" s="151">
        <v>1</v>
      </c>
    </row>
    <row r="100" spans="1:4" ht="12" customHeight="1" x14ac:dyDescent="0.25">
      <c r="A100" s="150" t="s">
        <v>1548</v>
      </c>
      <c r="B100" s="150" t="s">
        <v>1253</v>
      </c>
      <c r="C100" s="16" t="s">
        <v>927</v>
      </c>
      <c r="D100" s="151">
        <v>1</v>
      </c>
    </row>
    <row r="101" spans="1:4" ht="12" customHeight="1" x14ac:dyDescent="0.25">
      <c r="A101" s="150" t="s">
        <v>1549</v>
      </c>
      <c r="B101" s="150" t="s">
        <v>235</v>
      </c>
      <c r="C101" s="16" t="s">
        <v>927</v>
      </c>
      <c r="D101" s="151">
        <v>1</v>
      </c>
    </row>
    <row r="102" spans="1:4" ht="12" customHeight="1" x14ac:dyDescent="0.25">
      <c r="A102" s="150" t="s">
        <v>1307</v>
      </c>
      <c r="B102" s="150" t="s">
        <v>895</v>
      </c>
      <c r="C102" s="16" t="s">
        <v>927</v>
      </c>
      <c r="D102" s="151">
        <v>1</v>
      </c>
    </row>
    <row r="103" spans="1:4" ht="12" customHeight="1" x14ac:dyDescent="0.25">
      <c r="A103" s="150" t="s">
        <v>1550</v>
      </c>
      <c r="B103" s="150" t="s">
        <v>1551</v>
      </c>
      <c r="C103" s="16" t="s">
        <v>927</v>
      </c>
      <c r="D103" s="151">
        <v>1</v>
      </c>
    </row>
    <row r="104" spans="1:4" ht="12" customHeight="1" x14ac:dyDescent="0.25">
      <c r="A104" s="150" t="s">
        <v>1552</v>
      </c>
      <c r="B104" s="150" t="s">
        <v>1256</v>
      </c>
      <c r="C104" s="16" t="s">
        <v>927</v>
      </c>
      <c r="D104" s="171">
        <v>1</v>
      </c>
    </row>
    <row r="105" spans="1:4" ht="12" customHeight="1" x14ac:dyDescent="0.25">
      <c r="A105" s="150" t="s">
        <v>397</v>
      </c>
      <c r="B105" s="150" t="s">
        <v>1505</v>
      </c>
      <c r="C105" s="16" t="s">
        <v>927</v>
      </c>
      <c r="D105" s="171">
        <v>1</v>
      </c>
    </row>
    <row r="106" spans="1:4" ht="12" customHeight="1" x14ac:dyDescent="0.25">
      <c r="A106" s="150" t="s">
        <v>1553</v>
      </c>
      <c r="B106" s="150" t="s">
        <v>1554</v>
      </c>
      <c r="C106" s="16" t="s">
        <v>927</v>
      </c>
      <c r="D106" s="171">
        <v>1</v>
      </c>
    </row>
    <row r="107" spans="1:4" ht="12" customHeight="1" x14ac:dyDescent="0.25">
      <c r="A107" s="150" t="s">
        <v>1555</v>
      </c>
      <c r="B107" s="150" t="s">
        <v>1556</v>
      </c>
      <c r="C107" s="16" t="s">
        <v>927</v>
      </c>
      <c r="D107" s="171">
        <v>1</v>
      </c>
    </row>
    <row r="108" spans="1:4" ht="12" customHeight="1" x14ac:dyDescent="0.25">
      <c r="A108" s="150" t="s">
        <v>1557</v>
      </c>
      <c r="B108" s="150" t="s">
        <v>235</v>
      </c>
      <c r="C108" s="16" t="s">
        <v>927</v>
      </c>
      <c r="D108" s="171">
        <v>1</v>
      </c>
    </row>
    <row r="109" spans="1:4" ht="12" customHeight="1" x14ac:dyDescent="0.25">
      <c r="A109" s="150" t="s">
        <v>1199</v>
      </c>
      <c r="B109" s="150" t="s">
        <v>412</v>
      </c>
      <c r="C109" s="16" t="s">
        <v>927</v>
      </c>
      <c r="D109" s="171">
        <v>1</v>
      </c>
    </row>
    <row r="110" spans="1:4" ht="12" customHeight="1" x14ac:dyDescent="0.25">
      <c r="A110" s="150" t="s">
        <v>1558</v>
      </c>
      <c r="B110" s="150" t="s">
        <v>732</v>
      </c>
      <c r="C110" s="16" t="s">
        <v>927</v>
      </c>
      <c r="D110" s="171">
        <v>1</v>
      </c>
    </row>
    <row r="111" spans="1:4" ht="12" customHeight="1" x14ac:dyDescent="0.25">
      <c r="A111" s="150" t="s">
        <v>1559</v>
      </c>
      <c r="B111" s="150" t="s">
        <v>1560</v>
      </c>
      <c r="C111" s="16" t="s">
        <v>927</v>
      </c>
      <c r="D111" s="171">
        <v>11</v>
      </c>
    </row>
    <row r="112" spans="1:4" ht="12" customHeight="1" x14ac:dyDescent="0.25">
      <c r="A112" s="150" t="s">
        <v>1561</v>
      </c>
      <c r="B112" s="150" t="s">
        <v>1562</v>
      </c>
      <c r="C112" s="16" t="s">
        <v>927</v>
      </c>
      <c r="D112" s="171">
        <v>1</v>
      </c>
    </row>
    <row r="113" spans="1:4" ht="12" customHeight="1" x14ac:dyDescent="0.25">
      <c r="A113" s="150" t="s">
        <v>1563</v>
      </c>
      <c r="B113" s="150" t="s">
        <v>412</v>
      </c>
      <c r="C113" s="16" t="s">
        <v>927</v>
      </c>
      <c r="D113" s="171">
        <v>1</v>
      </c>
    </row>
    <row r="114" spans="1:4" ht="12" customHeight="1" x14ac:dyDescent="0.25">
      <c r="A114" s="150" t="s">
        <v>1564</v>
      </c>
      <c r="B114" s="150" t="s">
        <v>318</v>
      </c>
      <c r="C114" s="16" t="s">
        <v>927</v>
      </c>
      <c r="D114" s="171">
        <v>1</v>
      </c>
    </row>
    <row r="115" spans="1:4" ht="12" customHeight="1" x14ac:dyDescent="0.25">
      <c r="A115" s="150" t="s">
        <v>1565</v>
      </c>
      <c r="B115" s="150" t="s">
        <v>444</v>
      </c>
      <c r="C115" s="16" t="s">
        <v>927</v>
      </c>
      <c r="D115" s="171">
        <v>1</v>
      </c>
    </row>
    <row r="116" spans="1:4" ht="12" customHeight="1" x14ac:dyDescent="0.25">
      <c r="A116" s="150" t="s">
        <v>356</v>
      </c>
      <c r="B116" s="150" t="s">
        <v>390</v>
      </c>
      <c r="C116" s="16" t="s">
        <v>927</v>
      </c>
      <c r="D116" s="171">
        <v>1</v>
      </c>
    </row>
    <row r="117" spans="1:4" ht="12" customHeight="1" x14ac:dyDescent="0.25">
      <c r="A117" s="150" t="s">
        <v>1566</v>
      </c>
      <c r="B117" s="150" t="s">
        <v>507</v>
      </c>
      <c r="C117" s="16" t="s">
        <v>927</v>
      </c>
      <c r="D117" s="171">
        <v>1</v>
      </c>
    </row>
    <row r="118" spans="1:4" ht="12" customHeight="1" x14ac:dyDescent="0.25">
      <c r="A118" s="150" t="s">
        <v>1567</v>
      </c>
      <c r="B118" s="150" t="s">
        <v>1568</v>
      </c>
      <c r="C118" s="16" t="s">
        <v>927</v>
      </c>
      <c r="D118" s="171">
        <v>1</v>
      </c>
    </row>
    <row r="119" spans="1:4" ht="12" customHeight="1" x14ac:dyDescent="0.25">
      <c r="A119" s="150" t="s">
        <v>1312</v>
      </c>
      <c r="B119" s="150" t="s">
        <v>1313</v>
      </c>
      <c r="C119" s="16" t="s">
        <v>927</v>
      </c>
      <c r="D119" s="171">
        <v>1</v>
      </c>
    </row>
    <row r="120" spans="1:4" ht="12" customHeight="1" x14ac:dyDescent="0.25">
      <c r="A120" s="150" t="s">
        <v>1569</v>
      </c>
      <c r="B120" s="150" t="s">
        <v>100</v>
      </c>
      <c r="C120" s="16" t="s">
        <v>927</v>
      </c>
      <c r="D120" s="171">
        <v>1</v>
      </c>
    </row>
    <row r="121" spans="1:4" ht="12" customHeight="1" x14ac:dyDescent="0.25">
      <c r="A121" s="150" t="s">
        <v>1314</v>
      </c>
      <c r="B121" s="150" t="s">
        <v>1315</v>
      </c>
      <c r="C121" s="16" t="s">
        <v>927</v>
      </c>
      <c r="D121" s="171">
        <v>1</v>
      </c>
    </row>
    <row r="122" spans="1:4" ht="12" customHeight="1" x14ac:dyDescent="0.25">
      <c r="A122" s="150" t="s">
        <v>1316</v>
      </c>
      <c r="B122" s="150" t="s">
        <v>1317</v>
      </c>
      <c r="C122" s="16" t="s">
        <v>927</v>
      </c>
      <c r="D122" s="171">
        <v>1</v>
      </c>
    </row>
    <row r="123" spans="1:4" ht="12" customHeight="1" x14ac:dyDescent="0.25">
      <c r="A123" s="150" t="s">
        <v>1570</v>
      </c>
      <c r="B123" s="150" t="s">
        <v>1441</v>
      </c>
      <c r="C123" s="16" t="s">
        <v>927</v>
      </c>
      <c r="D123" s="171">
        <v>1</v>
      </c>
    </row>
    <row r="124" spans="1:4" ht="12" customHeight="1" x14ac:dyDescent="0.25">
      <c r="A124" s="150" t="s">
        <v>511</v>
      </c>
      <c r="B124" s="150" t="s">
        <v>1571</v>
      </c>
      <c r="C124" s="16" t="s">
        <v>927</v>
      </c>
      <c r="D124" s="171">
        <v>1</v>
      </c>
    </row>
    <row r="125" spans="1:4" ht="12" customHeight="1" x14ac:dyDescent="0.25">
      <c r="A125" s="150" t="s">
        <v>1572</v>
      </c>
      <c r="B125" s="150" t="s">
        <v>1573</v>
      </c>
      <c r="C125" s="16" t="s">
        <v>927</v>
      </c>
      <c r="D125" s="171">
        <v>1</v>
      </c>
    </row>
    <row r="126" spans="1:4" ht="12" customHeight="1" x14ac:dyDescent="0.25">
      <c r="A126" s="150" t="s">
        <v>1574</v>
      </c>
      <c r="B126" s="150" t="s">
        <v>202</v>
      </c>
      <c r="C126" s="16" t="s">
        <v>927</v>
      </c>
      <c r="D126" s="171">
        <v>1</v>
      </c>
    </row>
    <row r="127" spans="1:4" ht="12" customHeight="1" x14ac:dyDescent="0.25">
      <c r="A127" s="150" t="s">
        <v>1575</v>
      </c>
      <c r="B127" s="150" t="s">
        <v>1576</v>
      </c>
      <c r="C127" s="16" t="s">
        <v>927</v>
      </c>
      <c r="D127" s="171">
        <v>1</v>
      </c>
    </row>
    <row r="128" spans="1:4" ht="12" customHeight="1" x14ac:dyDescent="0.25">
      <c r="A128" s="150" t="s">
        <v>1577</v>
      </c>
      <c r="B128" s="150" t="s">
        <v>447</v>
      </c>
      <c r="C128" s="16" t="s">
        <v>927</v>
      </c>
      <c r="D128" s="171">
        <v>1</v>
      </c>
    </row>
    <row r="129" spans="1:4" ht="12" customHeight="1" x14ac:dyDescent="0.25">
      <c r="A129" s="150" t="s">
        <v>1578</v>
      </c>
      <c r="B129" s="150" t="s">
        <v>1579</v>
      </c>
      <c r="C129" s="16" t="s">
        <v>927</v>
      </c>
      <c r="D129" s="171">
        <v>1</v>
      </c>
    </row>
    <row r="130" spans="1:4" ht="12" customHeight="1" x14ac:dyDescent="0.25">
      <c r="A130" s="150" t="s">
        <v>1580</v>
      </c>
      <c r="B130" s="150" t="s">
        <v>1581</v>
      </c>
      <c r="C130" s="16" t="s">
        <v>927</v>
      </c>
      <c r="D130" s="171">
        <v>1</v>
      </c>
    </row>
    <row r="131" spans="1:4" ht="12" customHeight="1" x14ac:dyDescent="0.25">
      <c r="A131" s="150" t="s">
        <v>1582</v>
      </c>
      <c r="B131" s="150" t="s">
        <v>1583</v>
      </c>
      <c r="C131" s="16" t="s">
        <v>927</v>
      </c>
      <c r="D131" s="171">
        <v>1</v>
      </c>
    </row>
    <row r="132" spans="1:4" ht="12" customHeight="1" x14ac:dyDescent="0.25">
      <c r="A132" s="150" t="s">
        <v>331</v>
      </c>
      <c r="B132" s="150" t="s">
        <v>330</v>
      </c>
      <c r="C132" s="16" t="s">
        <v>927</v>
      </c>
      <c r="D132" s="171">
        <v>1</v>
      </c>
    </row>
    <row r="133" spans="1:4" ht="12" customHeight="1" x14ac:dyDescent="0.25">
      <c r="A133" s="150" t="s">
        <v>1584</v>
      </c>
      <c r="B133" s="150" t="s">
        <v>1585</v>
      </c>
      <c r="C133" s="16" t="s">
        <v>927</v>
      </c>
      <c r="D133" s="171">
        <v>1</v>
      </c>
    </row>
    <row r="134" spans="1:4" ht="12" customHeight="1" x14ac:dyDescent="0.25">
      <c r="A134" s="150" t="s">
        <v>110</v>
      </c>
      <c r="B134" s="150" t="s">
        <v>45</v>
      </c>
      <c r="C134" s="16" t="s">
        <v>927</v>
      </c>
      <c r="D134" s="171">
        <v>1</v>
      </c>
    </row>
    <row r="135" spans="1:4" ht="12" customHeight="1" x14ac:dyDescent="0.25">
      <c r="A135" s="150" t="s">
        <v>1586</v>
      </c>
      <c r="B135" s="150" t="s">
        <v>286</v>
      </c>
      <c r="C135" s="16" t="s">
        <v>927</v>
      </c>
      <c r="D135" s="171">
        <v>1</v>
      </c>
    </row>
    <row r="136" spans="1:4" ht="12" customHeight="1" x14ac:dyDescent="0.25">
      <c r="A136" s="150" t="s">
        <v>1587</v>
      </c>
      <c r="B136" s="150" t="s">
        <v>1588</v>
      </c>
      <c r="C136" s="16" t="s">
        <v>927</v>
      </c>
      <c r="D136" s="171">
        <v>1</v>
      </c>
    </row>
    <row r="137" spans="1:4" ht="12" customHeight="1" x14ac:dyDescent="0.25">
      <c r="A137" s="150" t="s">
        <v>1589</v>
      </c>
      <c r="B137" s="150" t="s">
        <v>507</v>
      </c>
      <c r="C137" s="16" t="s">
        <v>927</v>
      </c>
      <c r="D137" s="171">
        <v>1</v>
      </c>
    </row>
    <row r="138" spans="1:4" ht="12" customHeight="1" x14ac:dyDescent="0.25">
      <c r="A138" s="150" t="s">
        <v>1323</v>
      </c>
      <c r="B138" s="150" t="s">
        <v>571</v>
      </c>
      <c r="C138" s="16" t="s">
        <v>927</v>
      </c>
      <c r="D138" s="171">
        <v>1</v>
      </c>
    </row>
    <row r="139" spans="1:4" ht="12" customHeight="1" x14ac:dyDescent="0.25">
      <c r="A139" s="150" t="s">
        <v>1323</v>
      </c>
      <c r="B139" s="150" t="s">
        <v>382</v>
      </c>
      <c r="C139" s="16" t="s">
        <v>927</v>
      </c>
      <c r="D139" s="171">
        <v>1</v>
      </c>
    </row>
    <row r="140" spans="1:4" ht="12" customHeight="1" x14ac:dyDescent="0.25">
      <c r="A140" s="150" t="s">
        <v>1323</v>
      </c>
      <c r="B140" s="150" t="s">
        <v>1590</v>
      </c>
      <c r="C140" s="16" t="s">
        <v>927</v>
      </c>
      <c r="D140" s="171">
        <v>1</v>
      </c>
    </row>
    <row r="141" spans="1:4" ht="12" customHeight="1" x14ac:dyDescent="0.25">
      <c r="A141" s="150" t="s">
        <v>1323</v>
      </c>
      <c r="B141" s="150" t="s">
        <v>337</v>
      </c>
      <c r="C141" s="16" t="s">
        <v>927</v>
      </c>
      <c r="D141" s="171">
        <v>1</v>
      </c>
    </row>
    <row r="142" spans="1:4" ht="12" customHeight="1" x14ac:dyDescent="0.25">
      <c r="A142" s="150" t="s">
        <v>222</v>
      </c>
      <c r="B142" s="150" t="s">
        <v>221</v>
      </c>
      <c r="C142" s="16" t="s">
        <v>927</v>
      </c>
      <c r="D142" s="171">
        <v>1</v>
      </c>
    </row>
    <row r="143" spans="1:4" ht="12" customHeight="1" x14ac:dyDescent="0.25">
      <c r="A143" s="150" t="s">
        <v>1591</v>
      </c>
      <c r="B143" s="150" t="s">
        <v>1266</v>
      </c>
      <c r="C143" s="16" t="s">
        <v>927</v>
      </c>
      <c r="D143" s="171">
        <v>1</v>
      </c>
    </row>
    <row r="144" spans="1:4" ht="12" customHeight="1" x14ac:dyDescent="0.25">
      <c r="A144" s="150" t="s">
        <v>638</v>
      </c>
      <c r="B144" s="150" t="s">
        <v>1568</v>
      </c>
      <c r="C144" s="16" t="s">
        <v>927</v>
      </c>
      <c r="D144" s="171">
        <v>1</v>
      </c>
    </row>
    <row r="145" spans="1:4" ht="12" customHeight="1" x14ac:dyDescent="0.25">
      <c r="A145" s="150" t="s">
        <v>506</v>
      </c>
      <c r="B145" s="150" t="s">
        <v>507</v>
      </c>
      <c r="C145" s="16" t="s">
        <v>927</v>
      </c>
      <c r="D145" s="171">
        <v>1</v>
      </c>
    </row>
    <row r="146" spans="1:4" ht="12" customHeight="1" x14ac:dyDescent="0.25">
      <c r="A146" s="150" t="s">
        <v>453</v>
      </c>
      <c r="B146" s="150" t="s">
        <v>528</v>
      </c>
      <c r="C146" s="16" t="s">
        <v>927</v>
      </c>
      <c r="D146" s="171">
        <v>1</v>
      </c>
    </row>
    <row r="147" spans="1:4" ht="12" customHeight="1" x14ac:dyDescent="0.25">
      <c r="A147" s="150" t="s">
        <v>1592</v>
      </c>
      <c r="B147" s="150" t="s">
        <v>302</v>
      </c>
      <c r="C147" s="16" t="s">
        <v>927</v>
      </c>
      <c r="D147" s="171">
        <v>1</v>
      </c>
    </row>
    <row r="148" spans="1:4" ht="12" customHeight="1" x14ac:dyDescent="0.25">
      <c r="A148" s="150" t="s">
        <v>967</v>
      </c>
      <c r="B148" s="150" t="s">
        <v>968</v>
      </c>
      <c r="C148" s="16" t="s">
        <v>927</v>
      </c>
      <c r="D148" s="171">
        <v>1</v>
      </c>
    </row>
    <row r="149" spans="1:4" ht="12" customHeight="1" x14ac:dyDescent="0.25">
      <c r="A149" s="150" t="s">
        <v>1330</v>
      </c>
      <c r="B149" s="150" t="s">
        <v>1331</v>
      </c>
      <c r="C149" s="16" t="s">
        <v>927</v>
      </c>
      <c r="D149" s="171">
        <v>1</v>
      </c>
    </row>
    <row r="150" spans="1:4" ht="12" customHeight="1" x14ac:dyDescent="0.25">
      <c r="A150" s="150" t="s">
        <v>1593</v>
      </c>
      <c r="B150" s="150" t="s">
        <v>343</v>
      </c>
      <c r="C150" s="16" t="s">
        <v>927</v>
      </c>
      <c r="D150" s="171">
        <v>1</v>
      </c>
    </row>
    <row r="151" spans="1:4" ht="12" customHeight="1" x14ac:dyDescent="0.25">
      <c r="A151" s="150" t="s">
        <v>1594</v>
      </c>
      <c r="B151" s="150" t="s">
        <v>390</v>
      </c>
      <c r="C151" s="16" t="s">
        <v>927</v>
      </c>
      <c r="D151" s="171">
        <v>1</v>
      </c>
    </row>
    <row r="152" spans="1:4" ht="12" customHeight="1" x14ac:dyDescent="0.25">
      <c r="A152" s="150" t="s">
        <v>909</v>
      </c>
      <c r="B152" s="150" t="s">
        <v>1595</v>
      </c>
      <c r="C152" s="16" t="s">
        <v>927</v>
      </c>
      <c r="D152" s="171">
        <v>1</v>
      </c>
    </row>
    <row r="153" spans="1:4" ht="12" customHeight="1" x14ac:dyDescent="0.25">
      <c r="A153" s="150" t="s">
        <v>909</v>
      </c>
      <c r="B153" s="150" t="s">
        <v>1383</v>
      </c>
      <c r="C153" s="16" t="s">
        <v>927</v>
      </c>
      <c r="D153" s="171">
        <v>1</v>
      </c>
    </row>
    <row r="154" spans="1:4" ht="12" customHeight="1" x14ac:dyDescent="0.25">
      <c r="A154" s="150" t="s">
        <v>1596</v>
      </c>
      <c r="B154" s="150" t="s">
        <v>1597</v>
      </c>
      <c r="C154" s="16" t="s">
        <v>927</v>
      </c>
      <c r="D154" s="171">
        <v>1</v>
      </c>
    </row>
    <row r="155" spans="1:4" ht="12" customHeight="1" x14ac:dyDescent="0.25">
      <c r="A155" s="150" t="s">
        <v>1598</v>
      </c>
      <c r="B155" s="150" t="s">
        <v>1599</v>
      </c>
      <c r="C155" s="16" t="s">
        <v>927</v>
      </c>
      <c r="D155" s="171">
        <v>1</v>
      </c>
    </row>
    <row r="156" spans="1:4" ht="12" customHeight="1" x14ac:dyDescent="0.25">
      <c r="A156" s="150" t="s">
        <v>446</v>
      </c>
      <c r="B156" s="150" t="s">
        <v>295</v>
      </c>
      <c r="C156" s="16" t="s">
        <v>927</v>
      </c>
      <c r="D156" s="171">
        <v>1</v>
      </c>
    </row>
    <row r="157" spans="1:4" ht="12" customHeight="1" x14ac:dyDescent="0.25">
      <c r="A157" s="150" t="s">
        <v>1600</v>
      </c>
      <c r="B157" s="150" t="s">
        <v>1601</v>
      </c>
      <c r="C157" s="16" t="s">
        <v>927</v>
      </c>
      <c r="D157" s="171">
        <v>1</v>
      </c>
    </row>
    <row r="158" spans="1:4" ht="12" customHeight="1" x14ac:dyDescent="0.25">
      <c r="A158" s="150" t="s">
        <v>336</v>
      </c>
      <c r="B158" s="150" t="s">
        <v>490</v>
      </c>
      <c r="C158" s="16" t="s">
        <v>927</v>
      </c>
      <c r="D158" s="171">
        <v>1</v>
      </c>
    </row>
    <row r="159" spans="1:4" ht="12" customHeight="1" x14ac:dyDescent="0.25">
      <c r="A159" s="150" t="s">
        <v>263</v>
      </c>
      <c r="B159" s="150" t="s">
        <v>1163</v>
      </c>
      <c r="C159" s="16" t="s">
        <v>927</v>
      </c>
      <c r="D159" s="171">
        <v>1</v>
      </c>
    </row>
    <row r="160" spans="1:4" ht="12" customHeight="1" x14ac:dyDescent="0.25">
      <c r="A160" s="150" t="s">
        <v>970</v>
      </c>
      <c r="B160" s="150" t="s">
        <v>1602</v>
      </c>
      <c r="C160" s="16" t="s">
        <v>927</v>
      </c>
      <c r="D160" s="171">
        <v>1</v>
      </c>
    </row>
    <row r="161" spans="1:4" ht="12" customHeight="1" x14ac:dyDescent="0.25">
      <c r="A161" s="150" t="s">
        <v>1603</v>
      </c>
      <c r="B161" s="150" t="s">
        <v>1604</v>
      </c>
      <c r="C161" s="16" t="s">
        <v>927</v>
      </c>
      <c r="D161" s="171">
        <v>1</v>
      </c>
    </row>
    <row r="162" spans="1:4" ht="12" customHeight="1" x14ac:dyDescent="0.25">
      <c r="A162" s="150" t="s">
        <v>1605</v>
      </c>
      <c r="B162" s="150" t="s">
        <v>1606</v>
      </c>
      <c r="C162" s="16" t="s">
        <v>927</v>
      </c>
      <c r="D162" s="171">
        <v>1</v>
      </c>
    </row>
    <row r="163" spans="1:4" ht="12" customHeight="1" x14ac:dyDescent="0.25">
      <c r="A163" s="150" t="s">
        <v>309</v>
      </c>
      <c r="B163" s="150" t="s">
        <v>308</v>
      </c>
      <c r="C163" s="16" t="s">
        <v>927</v>
      </c>
      <c r="D163" s="171">
        <v>1</v>
      </c>
    </row>
    <row r="164" spans="1:4" ht="12" customHeight="1" x14ac:dyDescent="0.25">
      <c r="A164" s="150" t="s">
        <v>1607</v>
      </c>
      <c r="B164" s="150" t="s">
        <v>1608</v>
      </c>
      <c r="C164" s="16" t="s">
        <v>927</v>
      </c>
      <c r="D164" s="171">
        <v>1</v>
      </c>
    </row>
    <row r="165" spans="1:4" ht="12" customHeight="1" x14ac:dyDescent="0.25">
      <c r="A165" s="150" t="s">
        <v>1609</v>
      </c>
      <c r="B165" s="150" t="s">
        <v>1610</v>
      </c>
      <c r="C165" s="16" t="s">
        <v>927</v>
      </c>
      <c r="D165" s="171">
        <v>1</v>
      </c>
    </row>
    <row r="166" spans="1:4" ht="12" customHeight="1" x14ac:dyDescent="0.25">
      <c r="A166" s="150" t="s">
        <v>1611</v>
      </c>
      <c r="B166" s="150" t="s">
        <v>412</v>
      </c>
      <c r="C166" s="16" t="s">
        <v>927</v>
      </c>
      <c r="D166" s="171">
        <v>1</v>
      </c>
    </row>
    <row r="167" spans="1:4" ht="12" customHeight="1" x14ac:dyDescent="0.25">
      <c r="A167" s="150" t="s">
        <v>1612</v>
      </c>
      <c r="B167" s="150" t="s">
        <v>1613</v>
      </c>
      <c r="C167" s="16" t="s">
        <v>927</v>
      </c>
      <c r="D167" s="171">
        <v>1</v>
      </c>
    </row>
    <row r="168" spans="1:4" ht="12" customHeight="1" x14ac:dyDescent="0.25">
      <c r="A168" s="150" t="s">
        <v>1614</v>
      </c>
      <c r="B168" s="150" t="s">
        <v>354</v>
      </c>
      <c r="C168" s="16" t="s">
        <v>927</v>
      </c>
      <c r="D168" s="171">
        <v>1</v>
      </c>
    </row>
    <row r="169" spans="1:4" ht="12" customHeight="1" x14ac:dyDescent="0.25">
      <c r="A169" s="150" t="s">
        <v>1615</v>
      </c>
      <c r="B169" s="150" t="s">
        <v>350</v>
      </c>
      <c r="C169" s="16" t="s">
        <v>927</v>
      </c>
      <c r="D169" s="171">
        <v>1</v>
      </c>
    </row>
    <row r="170" spans="1:4" ht="12" customHeight="1" x14ac:dyDescent="0.25">
      <c r="A170" s="150" t="s">
        <v>1616</v>
      </c>
      <c r="B170" s="150" t="s">
        <v>390</v>
      </c>
      <c r="C170" s="16" t="s">
        <v>927</v>
      </c>
      <c r="D170" s="171">
        <v>1</v>
      </c>
    </row>
    <row r="171" spans="1:4" ht="12" customHeight="1" x14ac:dyDescent="0.25">
      <c r="A171" s="150" t="s">
        <v>240</v>
      </c>
      <c r="B171" s="150" t="s">
        <v>239</v>
      </c>
      <c r="C171" s="16" t="s">
        <v>927</v>
      </c>
      <c r="D171" s="171">
        <v>1</v>
      </c>
    </row>
    <row r="172" spans="1:4" ht="12" customHeight="1" x14ac:dyDescent="0.25">
      <c r="A172" s="150" t="s">
        <v>1617</v>
      </c>
      <c r="B172" s="150" t="s">
        <v>334</v>
      </c>
      <c r="C172" s="16" t="s">
        <v>927</v>
      </c>
      <c r="D172" s="171">
        <v>1</v>
      </c>
    </row>
    <row r="173" spans="1:4" ht="12" customHeight="1" x14ac:dyDescent="0.25">
      <c r="A173" s="150" t="s">
        <v>1618</v>
      </c>
      <c r="B173" s="150" t="s">
        <v>1619</v>
      </c>
      <c r="C173" s="16" t="s">
        <v>927</v>
      </c>
      <c r="D173" s="171">
        <v>1</v>
      </c>
    </row>
    <row r="174" spans="1:4" ht="12" customHeight="1" x14ac:dyDescent="0.25">
      <c r="A174" s="150" t="s">
        <v>1620</v>
      </c>
      <c r="B174" s="150" t="s">
        <v>1621</v>
      </c>
      <c r="C174" s="16" t="s">
        <v>927</v>
      </c>
      <c r="D174" s="171">
        <v>1</v>
      </c>
    </row>
    <row r="175" spans="1:4" ht="12" customHeight="1" x14ac:dyDescent="0.25">
      <c r="A175" s="150" t="s">
        <v>347</v>
      </c>
      <c r="B175" s="150" t="s">
        <v>177</v>
      </c>
      <c r="C175" s="16" t="s">
        <v>927</v>
      </c>
      <c r="D175" s="171">
        <v>1</v>
      </c>
    </row>
    <row r="176" spans="1:4" ht="12" customHeight="1" x14ac:dyDescent="0.25">
      <c r="A176" s="150" t="s">
        <v>1622</v>
      </c>
      <c r="B176" s="150" t="s">
        <v>1623</v>
      </c>
      <c r="C176" s="16" t="s">
        <v>927</v>
      </c>
      <c r="D176" s="171">
        <v>1</v>
      </c>
    </row>
    <row r="177" spans="1:4" ht="12" customHeight="1" x14ac:dyDescent="0.25">
      <c r="A177" s="150" t="s">
        <v>1624</v>
      </c>
      <c r="B177" s="150" t="s">
        <v>1625</v>
      </c>
      <c r="C177" s="16" t="s">
        <v>927</v>
      </c>
      <c r="D177" s="171">
        <v>1</v>
      </c>
    </row>
    <row r="178" spans="1:4" ht="12" customHeight="1" x14ac:dyDescent="0.25">
      <c r="A178" s="150" t="s">
        <v>1341</v>
      </c>
      <c r="B178" s="150" t="s">
        <v>321</v>
      </c>
      <c r="C178" s="16" t="s">
        <v>927</v>
      </c>
      <c r="D178" s="171">
        <v>1</v>
      </c>
    </row>
    <row r="179" spans="1:4" ht="12" customHeight="1" x14ac:dyDescent="0.25">
      <c r="A179" s="150" t="s">
        <v>1626</v>
      </c>
      <c r="B179" s="150" t="s">
        <v>1627</v>
      </c>
      <c r="C179" s="16" t="s">
        <v>927</v>
      </c>
      <c r="D179" s="171">
        <v>1</v>
      </c>
    </row>
    <row r="180" spans="1:4" ht="12" customHeight="1" x14ac:dyDescent="0.25">
      <c r="A180" s="150" t="s">
        <v>1628</v>
      </c>
      <c r="B180" s="150" t="s">
        <v>1629</v>
      </c>
      <c r="C180" s="16" t="s">
        <v>927</v>
      </c>
      <c r="D180" s="171">
        <v>1</v>
      </c>
    </row>
    <row r="181" spans="1:4" ht="12" customHeight="1" x14ac:dyDescent="0.25">
      <c r="A181" s="150" t="s">
        <v>1630</v>
      </c>
      <c r="B181" s="150" t="s">
        <v>577</v>
      </c>
      <c r="C181" s="16" t="s">
        <v>927</v>
      </c>
      <c r="D181" s="171">
        <v>1</v>
      </c>
    </row>
    <row r="182" spans="1:4" ht="12" customHeight="1" x14ac:dyDescent="0.25">
      <c r="A182" s="150" t="s">
        <v>1631</v>
      </c>
      <c r="B182" s="150" t="s">
        <v>1632</v>
      </c>
      <c r="C182" s="16" t="s">
        <v>927</v>
      </c>
      <c r="D182" s="171">
        <v>1</v>
      </c>
    </row>
    <row r="183" spans="1:4" ht="12" customHeight="1" x14ac:dyDescent="0.25">
      <c r="A183" s="150" t="s">
        <v>1633</v>
      </c>
      <c r="B183" s="150" t="s">
        <v>577</v>
      </c>
      <c r="C183" s="16" t="s">
        <v>927</v>
      </c>
      <c r="D183" s="171">
        <v>1</v>
      </c>
    </row>
    <row r="184" spans="1:4" ht="12" customHeight="1" x14ac:dyDescent="0.25">
      <c r="A184" s="150" t="s">
        <v>644</v>
      </c>
      <c r="B184" s="150" t="s">
        <v>645</v>
      </c>
      <c r="C184" s="16" t="s">
        <v>927</v>
      </c>
      <c r="D184" s="171">
        <v>1</v>
      </c>
    </row>
    <row r="185" spans="1:4" ht="12" customHeight="1" x14ac:dyDescent="0.25">
      <c r="A185" s="150" t="s">
        <v>1634</v>
      </c>
      <c r="B185" s="150" t="s">
        <v>1635</v>
      </c>
      <c r="C185" s="16" t="s">
        <v>927</v>
      </c>
      <c r="D185" s="171">
        <v>1</v>
      </c>
    </row>
    <row r="186" spans="1:4" ht="12" customHeight="1" x14ac:dyDescent="0.25">
      <c r="A186" s="150" t="s">
        <v>1636</v>
      </c>
      <c r="B186" s="150" t="s">
        <v>315</v>
      </c>
      <c r="C186" s="16" t="s">
        <v>927</v>
      </c>
      <c r="D186" s="171">
        <v>1</v>
      </c>
    </row>
    <row r="187" spans="1:4" ht="12" customHeight="1" x14ac:dyDescent="0.25">
      <c r="A187" s="150" t="s">
        <v>45</v>
      </c>
      <c r="B187" s="150" t="s">
        <v>390</v>
      </c>
      <c r="C187" s="16" t="s">
        <v>927</v>
      </c>
      <c r="D187" s="171">
        <v>1</v>
      </c>
    </row>
    <row r="188" spans="1:4" ht="12" customHeight="1" x14ac:dyDescent="0.25">
      <c r="A188" s="150" t="s">
        <v>1637</v>
      </c>
      <c r="B188" s="150" t="s">
        <v>1638</v>
      </c>
      <c r="C188" s="16" t="s">
        <v>927</v>
      </c>
      <c r="D188" s="171">
        <v>1</v>
      </c>
    </row>
    <row r="189" spans="1:4" ht="12" customHeight="1" x14ac:dyDescent="0.25">
      <c r="A189" s="150" t="s">
        <v>40</v>
      </c>
      <c r="B189" s="150" t="s">
        <v>1639</v>
      </c>
      <c r="C189" s="16" t="s">
        <v>927</v>
      </c>
      <c r="D189" s="171">
        <v>1</v>
      </c>
    </row>
    <row r="190" spans="1:4" ht="12" customHeight="1" x14ac:dyDescent="0.25">
      <c r="A190" s="150" t="s">
        <v>40</v>
      </c>
      <c r="B190" s="150" t="s">
        <v>1311</v>
      </c>
      <c r="C190" s="16" t="s">
        <v>927</v>
      </c>
      <c r="D190" s="171">
        <v>1</v>
      </c>
    </row>
    <row r="191" spans="1:4" ht="12" customHeight="1" x14ac:dyDescent="0.25">
      <c r="A191" s="150" t="s">
        <v>1640</v>
      </c>
      <c r="B191" s="150" t="s">
        <v>1641</v>
      </c>
      <c r="C191" s="16" t="s">
        <v>927</v>
      </c>
      <c r="D191" s="171">
        <v>1</v>
      </c>
    </row>
    <row r="192" spans="1:4" ht="12" customHeight="1" x14ac:dyDescent="0.25">
      <c r="A192" s="150" t="s">
        <v>1642</v>
      </c>
      <c r="B192" s="150" t="s">
        <v>1643</v>
      </c>
      <c r="C192" s="16" t="s">
        <v>927</v>
      </c>
      <c r="D192" s="171">
        <v>1</v>
      </c>
    </row>
    <row r="193" spans="1:4" ht="12" customHeight="1" x14ac:dyDescent="0.25">
      <c r="A193" s="150" t="s">
        <v>1644</v>
      </c>
      <c r="B193" s="150" t="s">
        <v>1645</v>
      </c>
      <c r="C193" s="16" t="s">
        <v>927</v>
      </c>
      <c r="D193" s="171">
        <v>1</v>
      </c>
    </row>
    <row r="194" spans="1:4" ht="12" customHeight="1" x14ac:dyDescent="0.25">
      <c r="A194" s="150" t="s">
        <v>1646</v>
      </c>
      <c r="B194" s="150" t="s">
        <v>1429</v>
      </c>
      <c r="C194" s="16" t="s">
        <v>927</v>
      </c>
      <c r="D194" s="171">
        <v>1</v>
      </c>
    </row>
    <row r="195" spans="1:4" ht="12" customHeight="1" x14ac:dyDescent="0.25">
      <c r="A195" s="150" t="s">
        <v>1352</v>
      </c>
      <c r="B195" s="150" t="s">
        <v>1353</v>
      </c>
      <c r="C195" s="16" t="s">
        <v>927</v>
      </c>
      <c r="D195" s="171">
        <v>1</v>
      </c>
    </row>
    <row r="196" spans="1:4" ht="12" customHeight="1" x14ac:dyDescent="0.25">
      <c r="A196" s="150" t="s">
        <v>1647</v>
      </c>
      <c r="B196" s="150" t="s">
        <v>571</v>
      </c>
      <c r="C196" s="16" t="s">
        <v>927</v>
      </c>
      <c r="D196" s="171">
        <v>1</v>
      </c>
    </row>
    <row r="197" spans="1:4" ht="12" customHeight="1" x14ac:dyDescent="0.25">
      <c r="A197" s="150" t="s">
        <v>886</v>
      </c>
      <c r="B197" s="150" t="s">
        <v>1648</v>
      </c>
      <c r="C197" s="16" t="s">
        <v>927</v>
      </c>
      <c r="D197" s="171">
        <v>1</v>
      </c>
    </row>
    <row r="198" spans="1:4" ht="12" customHeight="1" x14ac:dyDescent="0.25">
      <c r="A198" s="150" t="s">
        <v>403</v>
      </c>
      <c r="B198" s="150" t="s">
        <v>1649</v>
      </c>
      <c r="C198" s="16" t="s">
        <v>927</v>
      </c>
      <c r="D198" s="171">
        <v>1</v>
      </c>
    </row>
    <row r="199" spans="1:4" ht="12" customHeight="1" x14ac:dyDescent="0.25">
      <c r="A199" s="150" t="s">
        <v>631</v>
      </c>
      <c r="B199" s="150" t="s">
        <v>632</v>
      </c>
      <c r="C199" s="16" t="s">
        <v>927</v>
      </c>
      <c r="D199" s="171">
        <v>1</v>
      </c>
    </row>
    <row r="200" spans="1:4" ht="12" customHeight="1" x14ac:dyDescent="0.25">
      <c r="A200" s="150" t="s">
        <v>1650</v>
      </c>
      <c r="B200" s="150" t="s">
        <v>1651</v>
      </c>
      <c r="C200" s="16" t="s">
        <v>927</v>
      </c>
      <c r="D200" s="171">
        <v>1</v>
      </c>
    </row>
    <row r="201" spans="1:4" ht="12" customHeight="1" x14ac:dyDescent="0.25">
      <c r="A201" s="150" t="s">
        <v>1652</v>
      </c>
      <c r="B201" s="150" t="s">
        <v>1653</v>
      </c>
      <c r="C201" s="16" t="s">
        <v>927</v>
      </c>
      <c r="D201" s="171">
        <v>1</v>
      </c>
    </row>
    <row r="202" spans="1:4" ht="12" customHeight="1" x14ac:dyDescent="0.25">
      <c r="A202" s="150" t="s">
        <v>1654</v>
      </c>
      <c r="B202" s="150" t="s">
        <v>231</v>
      </c>
      <c r="C202" s="16" t="s">
        <v>927</v>
      </c>
      <c r="D202" s="171">
        <v>1</v>
      </c>
    </row>
    <row r="203" spans="1:4" ht="12" customHeight="1" x14ac:dyDescent="0.25">
      <c r="A203" s="150" t="s">
        <v>1655</v>
      </c>
      <c r="B203" s="150" t="s">
        <v>571</v>
      </c>
      <c r="C203" s="16" t="s">
        <v>927</v>
      </c>
      <c r="D203" s="171">
        <v>1</v>
      </c>
    </row>
    <row r="204" spans="1:4" ht="12" customHeight="1" x14ac:dyDescent="0.25">
      <c r="A204" s="150" t="s">
        <v>1356</v>
      </c>
      <c r="B204" s="150" t="s">
        <v>429</v>
      </c>
      <c r="C204" s="16" t="s">
        <v>927</v>
      </c>
      <c r="D204" s="171">
        <v>1</v>
      </c>
    </row>
    <row r="205" spans="1:4" ht="12" customHeight="1" x14ac:dyDescent="0.25">
      <c r="A205" s="150" t="s">
        <v>1357</v>
      </c>
      <c r="B205" s="150" t="s">
        <v>1253</v>
      </c>
      <c r="C205" s="16" t="s">
        <v>927</v>
      </c>
      <c r="D205" s="171">
        <v>1</v>
      </c>
    </row>
    <row r="206" spans="1:4" ht="12" customHeight="1" x14ac:dyDescent="0.25">
      <c r="A206" s="150" t="s">
        <v>1656</v>
      </c>
      <c r="B206" s="150" t="s">
        <v>1657</v>
      </c>
      <c r="C206" s="16" t="s">
        <v>927</v>
      </c>
      <c r="D206" s="171">
        <v>1</v>
      </c>
    </row>
    <row r="207" spans="1:4" ht="12" customHeight="1" x14ac:dyDescent="0.25">
      <c r="A207" s="150" t="s">
        <v>1658</v>
      </c>
      <c r="B207" s="150" t="s">
        <v>1659</v>
      </c>
      <c r="C207" s="16" t="s">
        <v>927</v>
      </c>
      <c r="D207" s="171">
        <v>1</v>
      </c>
    </row>
    <row r="208" spans="1:4" ht="12" customHeight="1" x14ac:dyDescent="0.25">
      <c r="A208" s="150" t="s">
        <v>1660</v>
      </c>
      <c r="B208" s="150" t="s">
        <v>1661</v>
      </c>
      <c r="C208" s="16" t="s">
        <v>927</v>
      </c>
      <c r="D208" s="171">
        <v>1</v>
      </c>
    </row>
    <row r="209" spans="1:4" ht="12" customHeight="1" x14ac:dyDescent="0.25">
      <c r="A209" s="150" t="s">
        <v>1662</v>
      </c>
      <c r="B209" s="150" t="s">
        <v>1663</v>
      </c>
      <c r="C209" s="16" t="s">
        <v>927</v>
      </c>
      <c r="D209" s="171">
        <v>1</v>
      </c>
    </row>
    <row r="210" spans="1:4" ht="12" customHeight="1" x14ac:dyDescent="0.25">
      <c r="A210" s="150" t="s">
        <v>1664</v>
      </c>
      <c r="B210" s="150" t="s">
        <v>51</v>
      </c>
      <c r="C210" s="16" t="s">
        <v>927</v>
      </c>
      <c r="D210" s="171">
        <v>1</v>
      </c>
    </row>
    <row r="211" spans="1:4" ht="12" customHeight="1" x14ac:dyDescent="0.25">
      <c r="A211" s="150" t="s">
        <v>348</v>
      </c>
      <c r="B211" s="150" t="s">
        <v>276</v>
      </c>
      <c r="C211" s="16" t="s">
        <v>927</v>
      </c>
      <c r="D211" s="171">
        <v>1</v>
      </c>
    </row>
    <row r="212" spans="1:4" ht="12" customHeight="1" x14ac:dyDescent="0.25">
      <c r="A212" s="150" t="s">
        <v>1665</v>
      </c>
      <c r="B212" s="150" t="s">
        <v>1302</v>
      </c>
      <c r="C212" s="16" t="s">
        <v>927</v>
      </c>
      <c r="D212" s="171">
        <v>1</v>
      </c>
    </row>
    <row r="213" spans="1:4" ht="12" customHeight="1" x14ac:dyDescent="0.25">
      <c r="A213" s="150" t="s">
        <v>1666</v>
      </c>
      <c r="B213" s="150" t="s">
        <v>1667</v>
      </c>
      <c r="C213" s="16" t="s">
        <v>927</v>
      </c>
      <c r="D213" s="171">
        <v>1</v>
      </c>
    </row>
    <row r="214" spans="1:4" ht="12" customHeight="1" x14ac:dyDescent="0.25">
      <c r="A214" s="150" t="s">
        <v>1668</v>
      </c>
      <c r="B214" s="150" t="s">
        <v>4</v>
      </c>
      <c r="C214" s="16" t="s">
        <v>927</v>
      </c>
      <c r="D214" s="171">
        <v>1</v>
      </c>
    </row>
    <row r="215" spans="1:4" ht="12" customHeight="1" x14ac:dyDescent="0.25">
      <c r="A215" s="150" t="s">
        <v>1363</v>
      </c>
      <c r="B215" s="150" t="s">
        <v>47</v>
      </c>
      <c r="C215" s="16" t="s">
        <v>927</v>
      </c>
      <c r="D215" s="171">
        <v>1</v>
      </c>
    </row>
    <row r="216" spans="1:4" ht="12" customHeight="1" x14ac:dyDescent="0.25">
      <c r="A216" s="150" t="s">
        <v>1669</v>
      </c>
      <c r="B216" s="150" t="s">
        <v>377</v>
      </c>
      <c r="C216" s="16" t="s">
        <v>927</v>
      </c>
      <c r="D216" s="171">
        <v>1</v>
      </c>
    </row>
    <row r="217" spans="1:4" ht="12" customHeight="1" x14ac:dyDescent="0.25">
      <c r="A217" s="150" t="s">
        <v>1366</v>
      </c>
      <c r="B217" s="150" t="s">
        <v>1367</v>
      </c>
      <c r="C217" s="16" t="s">
        <v>927</v>
      </c>
      <c r="D217" s="171">
        <v>1</v>
      </c>
    </row>
    <row r="218" spans="1:4" ht="12" customHeight="1" x14ac:dyDescent="0.25">
      <c r="A218" s="150" t="s">
        <v>1670</v>
      </c>
      <c r="B218" s="150" t="s">
        <v>1671</v>
      </c>
      <c r="C218" s="16" t="s">
        <v>927</v>
      </c>
      <c r="D218" s="171">
        <v>1</v>
      </c>
    </row>
    <row r="219" spans="1:4" ht="12" customHeight="1" x14ac:dyDescent="0.25">
      <c r="A219" s="150" t="s">
        <v>1372</v>
      </c>
      <c r="B219" s="150" t="s">
        <v>350</v>
      </c>
      <c r="C219" s="16" t="s">
        <v>927</v>
      </c>
      <c r="D219" s="171">
        <v>1</v>
      </c>
    </row>
    <row r="220" spans="1:4" ht="12" customHeight="1" x14ac:dyDescent="0.25">
      <c r="A220" s="150" t="s">
        <v>254</v>
      </c>
      <c r="B220" s="150" t="s">
        <v>990</v>
      </c>
      <c r="C220" s="16" t="s">
        <v>927</v>
      </c>
      <c r="D220" s="171">
        <v>1</v>
      </c>
    </row>
    <row r="221" spans="1:4" ht="12" customHeight="1" x14ac:dyDescent="0.25">
      <c r="A221" s="150" t="s">
        <v>1672</v>
      </c>
      <c r="B221" s="150" t="s">
        <v>522</v>
      </c>
      <c r="C221" s="16" t="s">
        <v>927</v>
      </c>
      <c r="D221" s="171">
        <v>1</v>
      </c>
    </row>
    <row r="222" spans="1:4" ht="12" customHeight="1" x14ac:dyDescent="0.25">
      <c r="A222" s="150" t="s">
        <v>1373</v>
      </c>
      <c r="B222" s="150" t="s">
        <v>895</v>
      </c>
      <c r="C222" s="16" t="s">
        <v>927</v>
      </c>
      <c r="D222" s="171">
        <v>1</v>
      </c>
    </row>
    <row r="223" spans="1:4" ht="12" customHeight="1" x14ac:dyDescent="0.25">
      <c r="A223" s="150" t="s">
        <v>1673</v>
      </c>
      <c r="B223" s="150" t="s">
        <v>1674</v>
      </c>
      <c r="C223" s="16" t="s">
        <v>927</v>
      </c>
      <c r="D223" s="171">
        <v>1</v>
      </c>
    </row>
    <row r="224" spans="1:4" ht="12" customHeight="1" x14ac:dyDescent="0.25">
      <c r="A224" s="150" t="s">
        <v>1675</v>
      </c>
      <c r="B224" s="150" t="s">
        <v>571</v>
      </c>
      <c r="C224" s="16" t="s">
        <v>927</v>
      </c>
      <c r="D224" s="171">
        <v>1</v>
      </c>
    </row>
    <row r="225" spans="1:4" ht="12" customHeight="1" x14ac:dyDescent="0.25">
      <c r="A225" s="150" t="s">
        <v>888</v>
      </c>
      <c r="B225" s="150" t="s">
        <v>887</v>
      </c>
      <c r="C225" s="16" t="s">
        <v>927</v>
      </c>
      <c r="D225" s="171">
        <v>1</v>
      </c>
    </row>
    <row r="226" spans="1:4" ht="12" customHeight="1" x14ac:dyDescent="0.25">
      <c r="A226" s="150" t="s">
        <v>1676</v>
      </c>
      <c r="B226" s="150" t="s">
        <v>1677</v>
      </c>
      <c r="C226" s="16" t="s">
        <v>927</v>
      </c>
      <c r="D226" s="171">
        <v>1</v>
      </c>
    </row>
    <row r="227" spans="1:4" ht="12" customHeight="1" x14ac:dyDescent="0.25">
      <c r="A227" s="150" t="s">
        <v>404</v>
      </c>
      <c r="B227" s="150" t="s">
        <v>377</v>
      </c>
      <c r="C227" s="16" t="s">
        <v>927</v>
      </c>
      <c r="D227" s="171">
        <v>1</v>
      </c>
    </row>
    <row r="228" spans="1:4" ht="12" customHeight="1" x14ac:dyDescent="0.25">
      <c r="A228" s="150" t="s">
        <v>174</v>
      </c>
      <c r="B228" s="150" t="s">
        <v>173</v>
      </c>
      <c r="C228" s="16" t="s">
        <v>927</v>
      </c>
      <c r="D228" s="171">
        <v>1</v>
      </c>
    </row>
    <row r="229" spans="1:4" ht="12" customHeight="1" x14ac:dyDescent="0.25">
      <c r="A229" s="150" t="s">
        <v>1678</v>
      </c>
      <c r="B229" s="150" t="s">
        <v>1303</v>
      </c>
      <c r="C229" s="16" t="s">
        <v>927</v>
      </c>
      <c r="D229" s="171">
        <v>1</v>
      </c>
    </row>
    <row r="230" spans="1:4" ht="12" customHeight="1" x14ac:dyDescent="0.25">
      <c r="A230" s="150" t="s">
        <v>287</v>
      </c>
      <c r="B230" s="150" t="s">
        <v>405</v>
      </c>
      <c r="C230" s="16" t="s">
        <v>927</v>
      </c>
      <c r="D230" s="171">
        <v>1</v>
      </c>
    </row>
    <row r="231" spans="1:4" ht="12" customHeight="1" x14ac:dyDescent="0.25">
      <c r="A231" s="150" t="s">
        <v>287</v>
      </c>
      <c r="B231" s="150" t="s">
        <v>286</v>
      </c>
      <c r="C231" s="16" t="s">
        <v>927</v>
      </c>
      <c r="D231" s="171">
        <v>1</v>
      </c>
    </row>
    <row r="232" spans="1:4" ht="12" customHeight="1" x14ac:dyDescent="0.25">
      <c r="A232" s="150" t="s">
        <v>1017</v>
      </c>
      <c r="B232" s="150" t="s">
        <v>1173</v>
      </c>
      <c r="C232" s="16" t="s">
        <v>927</v>
      </c>
      <c r="D232" s="171">
        <v>1</v>
      </c>
    </row>
    <row r="233" spans="1:4" ht="12" customHeight="1" x14ac:dyDescent="0.25">
      <c r="A233" s="150" t="s">
        <v>1121</v>
      </c>
      <c r="B233" s="150" t="s">
        <v>1122</v>
      </c>
      <c r="C233" s="16" t="s">
        <v>927</v>
      </c>
      <c r="D233" s="171">
        <v>1</v>
      </c>
    </row>
    <row r="234" spans="1:4" ht="12" customHeight="1" x14ac:dyDescent="0.25">
      <c r="A234" s="150" t="s">
        <v>1679</v>
      </c>
      <c r="B234" s="150" t="s">
        <v>1680</v>
      </c>
      <c r="C234" s="16" t="s">
        <v>927</v>
      </c>
      <c r="D234" s="171">
        <v>1</v>
      </c>
    </row>
    <row r="235" spans="1:4" ht="12" customHeight="1" x14ac:dyDescent="0.25">
      <c r="A235" s="150" t="s">
        <v>457</v>
      </c>
      <c r="B235" s="150" t="s">
        <v>295</v>
      </c>
      <c r="C235" s="16" t="s">
        <v>927</v>
      </c>
      <c r="D235" s="171">
        <v>1</v>
      </c>
    </row>
    <row r="236" spans="1:4" ht="12" customHeight="1" x14ac:dyDescent="0.25">
      <c r="A236" s="150" t="s">
        <v>406</v>
      </c>
      <c r="B236" s="150" t="s">
        <v>332</v>
      </c>
      <c r="C236" s="16" t="s">
        <v>927</v>
      </c>
      <c r="D236" s="171">
        <v>1</v>
      </c>
    </row>
    <row r="237" spans="1:4" ht="12" customHeight="1" x14ac:dyDescent="0.25">
      <c r="A237" s="150" t="s">
        <v>1377</v>
      </c>
      <c r="B237" s="150" t="s">
        <v>206</v>
      </c>
      <c r="C237" s="16" t="s">
        <v>927</v>
      </c>
      <c r="D237" s="171">
        <v>1</v>
      </c>
    </row>
    <row r="238" spans="1:4" ht="12" customHeight="1" x14ac:dyDescent="0.25">
      <c r="A238" s="150" t="s">
        <v>1378</v>
      </c>
      <c r="B238" s="150" t="s">
        <v>1379</v>
      </c>
      <c r="C238" s="16" t="s">
        <v>927</v>
      </c>
      <c r="D238" s="171">
        <v>1</v>
      </c>
    </row>
    <row r="239" spans="1:4" ht="12" customHeight="1" x14ac:dyDescent="0.25">
      <c r="A239" s="150" t="s">
        <v>269</v>
      </c>
      <c r="B239" s="150" t="s">
        <v>674</v>
      </c>
      <c r="C239" s="16" t="s">
        <v>927</v>
      </c>
      <c r="D239" s="171">
        <v>1</v>
      </c>
    </row>
    <row r="240" spans="1:4" ht="12" customHeight="1" x14ac:dyDescent="0.25">
      <c r="A240" s="150" t="s">
        <v>1681</v>
      </c>
      <c r="B240" s="150" t="s">
        <v>1682</v>
      </c>
      <c r="C240" s="16" t="s">
        <v>927</v>
      </c>
      <c r="D240" s="171">
        <v>1</v>
      </c>
    </row>
    <row r="241" spans="1:4" ht="12" customHeight="1" x14ac:dyDescent="0.25">
      <c r="A241" s="150" t="s">
        <v>1683</v>
      </c>
      <c r="B241" s="150" t="s">
        <v>1684</v>
      </c>
      <c r="C241" s="16" t="s">
        <v>927</v>
      </c>
      <c r="D241" s="171">
        <v>1</v>
      </c>
    </row>
    <row r="242" spans="1:4" ht="12" customHeight="1" x14ac:dyDescent="0.25">
      <c r="A242" s="150" t="s">
        <v>1382</v>
      </c>
      <c r="B242" s="150" t="s">
        <v>1383</v>
      </c>
      <c r="C242" s="16" t="s">
        <v>927</v>
      </c>
      <c r="D242" s="171">
        <v>1</v>
      </c>
    </row>
    <row r="243" spans="1:4" ht="12" customHeight="1" x14ac:dyDescent="0.25">
      <c r="A243" s="150" t="s">
        <v>1384</v>
      </c>
      <c r="B243" s="150" t="s">
        <v>1385</v>
      </c>
      <c r="C243" s="16" t="s">
        <v>927</v>
      </c>
      <c r="D243" s="171">
        <v>1</v>
      </c>
    </row>
    <row r="244" spans="1:4" ht="12" customHeight="1" x14ac:dyDescent="0.25">
      <c r="A244" s="150" t="s">
        <v>870</v>
      </c>
      <c r="B244" s="150" t="s">
        <v>723</v>
      </c>
      <c r="C244" s="16" t="s">
        <v>927</v>
      </c>
      <c r="D244" s="171">
        <v>1</v>
      </c>
    </row>
    <row r="245" spans="1:4" ht="12" customHeight="1" x14ac:dyDescent="0.25">
      <c r="A245" s="150" t="s">
        <v>870</v>
      </c>
      <c r="B245" s="150" t="s">
        <v>1685</v>
      </c>
      <c r="C245" s="16" t="s">
        <v>927</v>
      </c>
      <c r="D245" s="171">
        <v>1</v>
      </c>
    </row>
    <row r="246" spans="1:4" ht="12" customHeight="1" x14ac:dyDescent="0.25">
      <c r="A246" s="150" t="s">
        <v>870</v>
      </c>
      <c r="B246" s="150" t="s">
        <v>1070</v>
      </c>
      <c r="C246" s="16" t="s">
        <v>927</v>
      </c>
      <c r="D246" s="171">
        <v>1</v>
      </c>
    </row>
    <row r="247" spans="1:4" ht="12" customHeight="1" x14ac:dyDescent="0.25">
      <c r="A247" s="150" t="s">
        <v>1686</v>
      </c>
      <c r="B247" s="150" t="s">
        <v>295</v>
      </c>
      <c r="C247" s="16" t="s">
        <v>927</v>
      </c>
      <c r="D247" s="171">
        <v>1</v>
      </c>
    </row>
    <row r="248" spans="1:4" ht="12" customHeight="1" x14ac:dyDescent="0.25">
      <c r="A248" s="150" t="s">
        <v>1687</v>
      </c>
      <c r="B248" s="150" t="s">
        <v>1688</v>
      </c>
      <c r="C248" s="16" t="s">
        <v>927</v>
      </c>
      <c r="D248" s="171">
        <v>1</v>
      </c>
    </row>
    <row r="249" spans="1:4" ht="12" customHeight="1" x14ac:dyDescent="0.25">
      <c r="A249" s="150" t="s">
        <v>1689</v>
      </c>
      <c r="B249" s="150" t="s">
        <v>1690</v>
      </c>
      <c r="C249" s="16" t="s">
        <v>927</v>
      </c>
      <c r="D249" s="171">
        <v>1</v>
      </c>
    </row>
    <row r="250" spans="1:4" ht="12" customHeight="1" x14ac:dyDescent="0.25">
      <c r="A250" s="150" t="s">
        <v>1691</v>
      </c>
      <c r="B250" s="150" t="s">
        <v>1692</v>
      </c>
      <c r="C250" s="16" t="s">
        <v>927</v>
      </c>
      <c r="D250" s="171">
        <v>1</v>
      </c>
    </row>
    <row r="251" spans="1:4" ht="12" customHeight="1" x14ac:dyDescent="0.25">
      <c r="A251" s="150" t="s">
        <v>1693</v>
      </c>
      <c r="B251" s="150" t="s">
        <v>1602</v>
      </c>
      <c r="C251" s="16" t="s">
        <v>927</v>
      </c>
      <c r="D251" s="171">
        <v>1</v>
      </c>
    </row>
    <row r="252" spans="1:4" ht="12" customHeight="1" x14ac:dyDescent="0.25">
      <c r="A252" s="150" t="s">
        <v>1694</v>
      </c>
      <c r="B252" s="150" t="s">
        <v>1695</v>
      </c>
      <c r="C252" s="16" t="s">
        <v>927</v>
      </c>
      <c r="D252" s="171">
        <v>1</v>
      </c>
    </row>
    <row r="253" spans="1:4" ht="12" customHeight="1" x14ac:dyDescent="0.25">
      <c r="A253" s="150" t="s">
        <v>1694</v>
      </c>
      <c r="B253" s="150" t="s">
        <v>1696</v>
      </c>
      <c r="C253" s="16" t="s">
        <v>927</v>
      </c>
      <c r="D253" s="171">
        <v>1</v>
      </c>
    </row>
    <row r="254" spans="1:4" ht="12" customHeight="1" x14ac:dyDescent="0.25">
      <c r="A254" s="150" t="s">
        <v>688</v>
      </c>
      <c r="B254" s="150" t="s">
        <v>732</v>
      </c>
      <c r="C254" s="16" t="s">
        <v>927</v>
      </c>
      <c r="D254" s="171">
        <v>1</v>
      </c>
    </row>
    <row r="255" spans="1:4" ht="12" customHeight="1" x14ac:dyDescent="0.25">
      <c r="A255" s="150" t="s">
        <v>1697</v>
      </c>
      <c r="B255" s="150" t="s">
        <v>1698</v>
      </c>
      <c r="C255" s="16" t="s">
        <v>927</v>
      </c>
      <c r="D255" s="171">
        <v>1</v>
      </c>
    </row>
    <row r="256" spans="1:4" ht="12" customHeight="1" x14ac:dyDescent="0.25">
      <c r="A256" s="150" t="s">
        <v>1389</v>
      </c>
      <c r="B256" s="150" t="s">
        <v>1390</v>
      </c>
      <c r="C256" s="16" t="s">
        <v>927</v>
      </c>
      <c r="D256" s="171">
        <v>1</v>
      </c>
    </row>
    <row r="257" spans="1:4" ht="12" customHeight="1" x14ac:dyDescent="0.25">
      <c r="A257" s="150" t="s">
        <v>353</v>
      </c>
      <c r="B257" s="150" t="s">
        <v>352</v>
      </c>
      <c r="C257" s="16" t="s">
        <v>927</v>
      </c>
      <c r="D257" s="171">
        <v>1</v>
      </c>
    </row>
    <row r="258" spans="1:4" ht="12" customHeight="1" x14ac:dyDescent="0.25">
      <c r="A258" s="150" t="s">
        <v>1699</v>
      </c>
      <c r="B258" s="150" t="s">
        <v>1503</v>
      </c>
      <c r="C258" s="16" t="s">
        <v>927</v>
      </c>
      <c r="D258" s="171">
        <v>1</v>
      </c>
    </row>
    <row r="259" spans="1:4" ht="12" customHeight="1" x14ac:dyDescent="0.25">
      <c r="A259" s="150" t="s">
        <v>460</v>
      </c>
      <c r="B259" s="150" t="s">
        <v>459</v>
      </c>
      <c r="C259" s="16" t="s">
        <v>927</v>
      </c>
      <c r="D259" s="171">
        <v>1</v>
      </c>
    </row>
    <row r="260" spans="1:4" ht="12" customHeight="1" x14ac:dyDescent="0.25">
      <c r="A260" s="150" t="s">
        <v>340</v>
      </c>
      <c r="B260" s="150" t="s">
        <v>1393</v>
      </c>
      <c r="C260" s="16" t="s">
        <v>927</v>
      </c>
      <c r="D260" s="171">
        <v>1</v>
      </c>
    </row>
    <row r="261" spans="1:4" ht="12" customHeight="1" x14ac:dyDescent="0.25">
      <c r="A261" s="150" t="s">
        <v>410</v>
      </c>
      <c r="B261" s="150" t="s">
        <v>409</v>
      </c>
      <c r="C261" s="16" t="s">
        <v>927</v>
      </c>
      <c r="D261" s="171">
        <v>1</v>
      </c>
    </row>
    <row r="262" spans="1:4" ht="12" customHeight="1" x14ac:dyDescent="0.25">
      <c r="A262" s="150" t="s">
        <v>1700</v>
      </c>
      <c r="B262" s="150" t="s">
        <v>674</v>
      </c>
      <c r="C262" s="16" t="s">
        <v>927</v>
      </c>
      <c r="D262" s="171">
        <v>1</v>
      </c>
    </row>
    <row r="263" spans="1:4" ht="12" customHeight="1" x14ac:dyDescent="0.25">
      <c r="A263" s="150" t="s">
        <v>1395</v>
      </c>
      <c r="B263" s="150" t="s">
        <v>1396</v>
      </c>
      <c r="C263" s="16" t="s">
        <v>927</v>
      </c>
      <c r="D263" s="171">
        <v>1</v>
      </c>
    </row>
    <row r="264" spans="1:4" ht="12" customHeight="1" x14ac:dyDescent="0.25">
      <c r="A264" s="150" t="s">
        <v>1701</v>
      </c>
      <c r="B264" s="150" t="s">
        <v>577</v>
      </c>
      <c r="C264" s="16" t="s">
        <v>927</v>
      </c>
      <c r="D264" s="171">
        <v>1</v>
      </c>
    </row>
    <row r="265" spans="1:4" ht="12" customHeight="1" x14ac:dyDescent="0.25">
      <c r="A265" s="150" t="s">
        <v>1702</v>
      </c>
      <c r="B265" s="150" t="s">
        <v>1703</v>
      </c>
      <c r="C265" s="16" t="s">
        <v>927</v>
      </c>
      <c r="D265" s="171">
        <v>1</v>
      </c>
    </row>
    <row r="266" spans="1:4" ht="12" customHeight="1" x14ac:dyDescent="0.25">
      <c r="A266" s="150" t="s">
        <v>1204</v>
      </c>
      <c r="B266" s="150" t="s">
        <v>444</v>
      </c>
      <c r="C266" s="16" t="s">
        <v>927</v>
      </c>
      <c r="D266" s="171">
        <v>1</v>
      </c>
    </row>
    <row r="267" spans="1:4" ht="12" customHeight="1" x14ac:dyDescent="0.25">
      <c r="A267" s="150" t="s">
        <v>1704</v>
      </c>
      <c r="B267" s="150" t="s">
        <v>1705</v>
      </c>
      <c r="C267" s="16" t="s">
        <v>927</v>
      </c>
      <c r="D267" s="171">
        <v>1</v>
      </c>
    </row>
    <row r="268" spans="1:4" ht="12" customHeight="1" x14ac:dyDescent="0.25">
      <c r="A268" s="150" t="s">
        <v>1706</v>
      </c>
      <c r="B268" s="150" t="s">
        <v>1707</v>
      </c>
      <c r="C268" s="16" t="s">
        <v>927</v>
      </c>
      <c r="D268" s="171">
        <v>1</v>
      </c>
    </row>
    <row r="269" spans="1:4" ht="12" customHeight="1" x14ac:dyDescent="0.25">
      <c r="A269" s="150" t="s">
        <v>1177</v>
      </c>
      <c r="B269" s="150" t="s">
        <v>1708</v>
      </c>
      <c r="C269" s="16" t="s">
        <v>927</v>
      </c>
      <c r="D269" s="171">
        <v>1</v>
      </c>
    </row>
    <row r="270" spans="1:4" ht="12" customHeight="1" x14ac:dyDescent="0.25">
      <c r="A270" s="150" t="s">
        <v>500</v>
      </c>
      <c r="B270" s="150" t="s">
        <v>501</v>
      </c>
      <c r="C270" s="16" t="s">
        <v>927</v>
      </c>
      <c r="D270" s="171">
        <v>1</v>
      </c>
    </row>
    <row r="271" spans="1:4" ht="12" customHeight="1" x14ac:dyDescent="0.25">
      <c r="A271" s="150" t="s">
        <v>1709</v>
      </c>
      <c r="B271" s="150" t="s">
        <v>1710</v>
      </c>
      <c r="C271" s="16" t="s">
        <v>927</v>
      </c>
      <c r="D271" s="171">
        <v>1</v>
      </c>
    </row>
    <row r="272" spans="1:4" ht="12" customHeight="1" x14ac:dyDescent="0.25">
      <c r="A272" s="150" t="s">
        <v>413</v>
      </c>
      <c r="B272" s="150" t="s">
        <v>412</v>
      </c>
      <c r="C272" s="16" t="s">
        <v>927</v>
      </c>
      <c r="D272" s="171">
        <v>1</v>
      </c>
    </row>
    <row r="273" spans="1:4" ht="12" customHeight="1" x14ac:dyDescent="0.25">
      <c r="A273" s="150" t="s">
        <v>283</v>
      </c>
      <c r="B273" s="150" t="s">
        <v>282</v>
      </c>
      <c r="C273" s="16" t="s">
        <v>927</v>
      </c>
      <c r="D273" s="171">
        <v>1</v>
      </c>
    </row>
    <row r="274" spans="1:4" ht="12" customHeight="1" x14ac:dyDescent="0.25">
      <c r="A274" s="150" t="s">
        <v>1711</v>
      </c>
      <c r="B274" s="150" t="s">
        <v>874</v>
      </c>
      <c r="C274" s="16" t="s">
        <v>927</v>
      </c>
      <c r="D274" s="171">
        <v>1</v>
      </c>
    </row>
    <row r="275" spans="1:4" ht="12" customHeight="1" x14ac:dyDescent="0.25">
      <c r="A275" s="150" t="s">
        <v>868</v>
      </c>
      <c r="B275" s="150" t="s">
        <v>867</v>
      </c>
      <c r="C275" s="16" t="s">
        <v>927</v>
      </c>
      <c r="D275" s="171">
        <v>1</v>
      </c>
    </row>
    <row r="276" spans="1:4" ht="12" customHeight="1" x14ac:dyDescent="0.25">
      <c r="A276" s="150" t="s">
        <v>1403</v>
      </c>
      <c r="B276" s="150" t="s">
        <v>1404</v>
      </c>
      <c r="C276" s="16" t="s">
        <v>927</v>
      </c>
      <c r="D276" s="171">
        <v>1</v>
      </c>
    </row>
    <row r="277" spans="1:4" ht="12" customHeight="1" x14ac:dyDescent="0.25">
      <c r="A277" s="150" t="s">
        <v>1712</v>
      </c>
      <c r="B277" s="150" t="s">
        <v>318</v>
      </c>
      <c r="C277" s="16" t="s">
        <v>927</v>
      </c>
      <c r="D277" s="171">
        <v>1</v>
      </c>
    </row>
    <row r="278" spans="1:4" ht="12" customHeight="1" x14ac:dyDescent="0.25">
      <c r="A278" s="150" t="s">
        <v>1713</v>
      </c>
      <c r="B278" s="150" t="s">
        <v>1714</v>
      </c>
      <c r="C278" s="16" t="s">
        <v>927</v>
      </c>
      <c r="D278" s="171">
        <v>1</v>
      </c>
    </row>
    <row r="279" spans="1:4" ht="12" customHeight="1" x14ac:dyDescent="0.25">
      <c r="A279" s="150" t="s">
        <v>367</v>
      </c>
      <c r="B279" s="150" t="s">
        <v>221</v>
      </c>
      <c r="C279" s="16" t="s">
        <v>927</v>
      </c>
      <c r="D279" s="171">
        <v>1</v>
      </c>
    </row>
    <row r="280" spans="1:4" ht="12" customHeight="1" x14ac:dyDescent="0.25">
      <c r="A280" s="150" t="s">
        <v>1715</v>
      </c>
      <c r="B280" s="150" t="s">
        <v>1716</v>
      </c>
      <c r="C280" s="16" t="s">
        <v>927</v>
      </c>
      <c r="D280" s="171">
        <v>1</v>
      </c>
    </row>
    <row r="281" spans="1:4" ht="12" customHeight="1" x14ac:dyDescent="0.25">
      <c r="A281" s="150" t="s">
        <v>1717</v>
      </c>
      <c r="B281" s="150" t="s">
        <v>1718</v>
      </c>
      <c r="C281" s="16" t="s">
        <v>927</v>
      </c>
      <c r="D281" s="171">
        <v>1</v>
      </c>
    </row>
    <row r="282" spans="1:4" ht="12" customHeight="1" x14ac:dyDescent="0.25">
      <c r="A282" s="150" t="s">
        <v>1719</v>
      </c>
      <c r="B282" s="150" t="s">
        <v>1720</v>
      </c>
      <c r="C282" s="16" t="s">
        <v>927</v>
      </c>
      <c r="D282" s="171">
        <v>1</v>
      </c>
    </row>
    <row r="283" spans="1:4" ht="12" customHeight="1" x14ac:dyDescent="0.25">
      <c r="A283" s="150" t="s">
        <v>1721</v>
      </c>
      <c r="B283" s="150" t="s">
        <v>270</v>
      </c>
      <c r="C283" s="16" t="s">
        <v>927</v>
      </c>
      <c r="D283" s="171">
        <v>1</v>
      </c>
    </row>
    <row r="284" spans="1:4" ht="12" customHeight="1" x14ac:dyDescent="0.25">
      <c r="A284" s="150" t="s">
        <v>1722</v>
      </c>
      <c r="B284" s="150" t="s">
        <v>1723</v>
      </c>
      <c r="C284" s="16" t="s">
        <v>927</v>
      </c>
      <c r="D284" s="171">
        <v>1</v>
      </c>
    </row>
    <row r="285" spans="1:4" ht="12" customHeight="1" x14ac:dyDescent="0.25">
      <c r="A285" s="150" t="s">
        <v>1405</v>
      </c>
      <c r="B285" s="150" t="s">
        <v>1406</v>
      </c>
      <c r="C285" s="16" t="s">
        <v>927</v>
      </c>
      <c r="D285" s="171">
        <v>1</v>
      </c>
    </row>
    <row r="286" spans="1:4" ht="12" customHeight="1" x14ac:dyDescent="0.25">
      <c r="A286" s="150" t="s">
        <v>415</v>
      </c>
      <c r="B286" s="150" t="s">
        <v>414</v>
      </c>
      <c r="C286" s="16" t="s">
        <v>927</v>
      </c>
      <c r="D286" s="171">
        <v>1</v>
      </c>
    </row>
    <row r="287" spans="1:4" ht="12" customHeight="1" x14ac:dyDescent="0.25">
      <c r="A287" s="150" t="s">
        <v>209</v>
      </c>
      <c r="B287" s="150" t="s">
        <v>208</v>
      </c>
      <c r="C287" s="16" t="s">
        <v>927</v>
      </c>
      <c r="D287" s="171">
        <v>1</v>
      </c>
    </row>
    <row r="288" spans="1:4" ht="12" customHeight="1" x14ac:dyDescent="0.25">
      <c r="A288" s="150" t="s">
        <v>1724</v>
      </c>
      <c r="B288" s="150" t="s">
        <v>191</v>
      </c>
      <c r="C288" s="16" t="s">
        <v>927</v>
      </c>
      <c r="D288" s="171">
        <v>1</v>
      </c>
    </row>
    <row r="289" spans="1:4" ht="12" customHeight="1" x14ac:dyDescent="0.25">
      <c r="A289" s="150" t="s">
        <v>1725</v>
      </c>
      <c r="B289" s="150" t="s">
        <v>1726</v>
      </c>
      <c r="C289" s="16" t="s">
        <v>927</v>
      </c>
      <c r="D289" s="171">
        <v>1</v>
      </c>
    </row>
    <row r="290" spans="1:4" ht="12" customHeight="1" x14ac:dyDescent="0.25">
      <c r="A290" s="150" t="s">
        <v>384</v>
      </c>
      <c r="B290" s="150" t="s">
        <v>206</v>
      </c>
      <c r="C290" s="16" t="s">
        <v>927</v>
      </c>
      <c r="D290" s="171">
        <v>1</v>
      </c>
    </row>
    <row r="291" spans="1:4" ht="12" customHeight="1" x14ac:dyDescent="0.25">
      <c r="A291" s="150" t="s">
        <v>383</v>
      </c>
      <c r="B291" s="150" t="s">
        <v>954</v>
      </c>
      <c r="C291" s="16" t="s">
        <v>927</v>
      </c>
      <c r="D291" s="171">
        <v>1</v>
      </c>
    </row>
    <row r="292" spans="1:4" ht="12" customHeight="1" x14ac:dyDescent="0.25">
      <c r="A292" s="150" t="s">
        <v>1407</v>
      </c>
      <c r="B292" s="150" t="s">
        <v>1727</v>
      </c>
      <c r="C292" s="16" t="s">
        <v>927</v>
      </c>
      <c r="D292" s="171">
        <v>1</v>
      </c>
    </row>
    <row r="293" spans="1:4" ht="12" customHeight="1" x14ac:dyDescent="0.25">
      <c r="A293" s="150" t="s">
        <v>1409</v>
      </c>
      <c r="B293" s="150" t="s">
        <v>1410</v>
      </c>
      <c r="C293" s="16" t="s">
        <v>927</v>
      </c>
      <c r="D293" s="171">
        <v>1</v>
      </c>
    </row>
    <row r="294" spans="1:4" ht="12" customHeight="1" x14ac:dyDescent="0.25">
      <c r="A294" s="150" t="s">
        <v>464</v>
      </c>
      <c r="B294" s="150" t="s">
        <v>463</v>
      </c>
      <c r="C294" s="16" t="s">
        <v>927</v>
      </c>
      <c r="D294" s="171">
        <v>1</v>
      </c>
    </row>
    <row r="295" spans="1:4" ht="12" customHeight="1" x14ac:dyDescent="0.25">
      <c r="A295" s="150" t="s">
        <v>464</v>
      </c>
      <c r="B295" s="150" t="s">
        <v>1728</v>
      </c>
      <c r="C295" s="16" t="s">
        <v>927</v>
      </c>
      <c r="D295" s="171">
        <v>1</v>
      </c>
    </row>
    <row r="296" spans="1:4" ht="12" customHeight="1" x14ac:dyDescent="0.25">
      <c r="A296" s="150" t="s">
        <v>1411</v>
      </c>
      <c r="B296" s="150" t="s">
        <v>47</v>
      </c>
      <c r="C296" s="16" t="s">
        <v>927</v>
      </c>
      <c r="D296" s="171">
        <v>1</v>
      </c>
    </row>
    <row r="297" spans="1:4" ht="12" customHeight="1" x14ac:dyDescent="0.25">
      <c r="A297" s="150" t="s">
        <v>1729</v>
      </c>
      <c r="B297" s="150" t="s">
        <v>571</v>
      </c>
      <c r="C297" s="16" t="s">
        <v>927</v>
      </c>
      <c r="D297" s="171">
        <v>1</v>
      </c>
    </row>
    <row r="298" spans="1:4" ht="12" customHeight="1" x14ac:dyDescent="0.25">
      <c r="A298" s="150" t="s">
        <v>1730</v>
      </c>
      <c r="B298" s="150" t="s">
        <v>1367</v>
      </c>
      <c r="C298" s="16" t="s">
        <v>927</v>
      </c>
      <c r="D298" s="171">
        <v>1</v>
      </c>
    </row>
    <row r="299" spans="1:4" ht="12" customHeight="1" x14ac:dyDescent="0.25">
      <c r="A299" s="150" t="s">
        <v>1730</v>
      </c>
      <c r="B299" s="150" t="s">
        <v>1674</v>
      </c>
      <c r="C299" s="16" t="s">
        <v>927</v>
      </c>
      <c r="D299" s="171">
        <v>1</v>
      </c>
    </row>
    <row r="300" spans="1:4" ht="12" customHeight="1" x14ac:dyDescent="0.25">
      <c r="A300" s="150" t="s">
        <v>417</v>
      </c>
      <c r="B300" s="150" t="s">
        <v>416</v>
      </c>
      <c r="C300" s="16" t="s">
        <v>927</v>
      </c>
      <c r="D300" s="171">
        <v>1</v>
      </c>
    </row>
    <row r="301" spans="1:4" ht="12" customHeight="1" x14ac:dyDescent="0.25">
      <c r="A301" s="150" t="s">
        <v>1731</v>
      </c>
      <c r="B301" s="150" t="s">
        <v>1732</v>
      </c>
      <c r="C301" s="16" t="s">
        <v>927</v>
      </c>
      <c r="D301" s="171">
        <v>1</v>
      </c>
    </row>
    <row r="302" spans="1:4" ht="12" customHeight="1" x14ac:dyDescent="0.25">
      <c r="A302" s="150" t="s">
        <v>1733</v>
      </c>
      <c r="B302" s="150" t="s">
        <v>1734</v>
      </c>
      <c r="C302" s="16" t="s">
        <v>927</v>
      </c>
      <c r="D302" s="171">
        <v>1</v>
      </c>
    </row>
    <row r="303" spans="1:4" ht="12" customHeight="1" x14ac:dyDescent="0.25">
      <c r="A303" s="150" t="s">
        <v>1735</v>
      </c>
      <c r="B303" s="150" t="s">
        <v>1736</v>
      </c>
      <c r="C303" s="16" t="s">
        <v>927</v>
      </c>
      <c r="D303" s="171">
        <v>1</v>
      </c>
    </row>
    <row r="304" spans="1:4" ht="12" customHeight="1" x14ac:dyDescent="0.25">
      <c r="A304" s="150" t="s">
        <v>1737</v>
      </c>
      <c r="B304" s="150" t="s">
        <v>1307</v>
      </c>
      <c r="C304" s="16" t="s">
        <v>927</v>
      </c>
      <c r="D304" s="171">
        <v>1</v>
      </c>
    </row>
    <row r="305" spans="1:4" ht="12" customHeight="1" x14ac:dyDescent="0.25">
      <c r="A305" s="150" t="s">
        <v>1738</v>
      </c>
      <c r="B305" s="150" t="s">
        <v>1266</v>
      </c>
      <c r="C305" s="16" t="s">
        <v>927</v>
      </c>
      <c r="D305" s="171">
        <v>1</v>
      </c>
    </row>
    <row r="306" spans="1:4" ht="12" customHeight="1" x14ac:dyDescent="0.25">
      <c r="A306" s="150" t="s">
        <v>1739</v>
      </c>
      <c r="B306" s="150" t="s">
        <v>1602</v>
      </c>
      <c r="C306" s="16" t="s">
        <v>927</v>
      </c>
      <c r="D306" s="171">
        <v>1</v>
      </c>
    </row>
    <row r="307" spans="1:4" ht="12" customHeight="1" x14ac:dyDescent="0.25">
      <c r="A307" s="150" t="s">
        <v>1417</v>
      </c>
      <c r="B307" s="150" t="s">
        <v>1418</v>
      </c>
      <c r="C307" s="16" t="s">
        <v>927</v>
      </c>
      <c r="D307" s="171">
        <v>1</v>
      </c>
    </row>
    <row r="308" spans="1:4" ht="12" customHeight="1" x14ac:dyDescent="0.25">
      <c r="A308" s="150" t="s">
        <v>1740</v>
      </c>
      <c r="B308" s="150" t="s">
        <v>249</v>
      </c>
      <c r="C308" s="16" t="s">
        <v>927</v>
      </c>
      <c r="D308" s="171">
        <v>1</v>
      </c>
    </row>
    <row r="309" spans="1:4" ht="12" customHeight="1" x14ac:dyDescent="0.25">
      <c r="A309" s="150" t="s">
        <v>468</v>
      </c>
      <c r="B309" s="150" t="s">
        <v>467</v>
      </c>
      <c r="C309" s="16" t="s">
        <v>927</v>
      </c>
      <c r="D309" s="171">
        <v>1</v>
      </c>
    </row>
    <row r="310" spans="1:4" ht="12" customHeight="1" x14ac:dyDescent="0.25">
      <c r="A310" s="150" t="s">
        <v>1741</v>
      </c>
      <c r="B310" s="150" t="s">
        <v>1742</v>
      </c>
      <c r="C310" s="16" t="s">
        <v>927</v>
      </c>
      <c r="D310" s="171">
        <v>1</v>
      </c>
    </row>
    <row r="311" spans="1:4" ht="12" customHeight="1" x14ac:dyDescent="0.25">
      <c r="A311" s="150" t="s">
        <v>1743</v>
      </c>
      <c r="B311" s="150" t="s">
        <v>577</v>
      </c>
      <c r="C311" s="16" t="s">
        <v>927</v>
      </c>
      <c r="D311" s="171">
        <v>1</v>
      </c>
    </row>
    <row r="312" spans="1:4" ht="12" customHeight="1" x14ac:dyDescent="0.25">
      <c r="A312" s="150" t="s">
        <v>187</v>
      </c>
      <c r="B312" s="150" t="s">
        <v>186</v>
      </c>
      <c r="C312" s="16" t="s">
        <v>927</v>
      </c>
      <c r="D312" s="171">
        <v>1</v>
      </c>
    </row>
    <row r="313" spans="1:4" ht="12" customHeight="1" x14ac:dyDescent="0.25">
      <c r="A313" s="150" t="s">
        <v>1142</v>
      </c>
      <c r="B313" s="150" t="s">
        <v>1744</v>
      </c>
      <c r="C313" s="16" t="s">
        <v>927</v>
      </c>
      <c r="D313" s="171">
        <v>1</v>
      </c>
    </row>
    <row r="314" spans="1:4" ht="12" customHeight="1" x14ac:dyDescent="0.25">
      <c r="A314" s="150" t="s">
        <v>1208</v>
      </c>
      <c r="B314" s="150" t="s">
        <v>243</v>
      </c>
      <c r="C314" s="16" t="s">
        <v>927</v>
      </c>
      <c r="D314" s="171">
        <v>1</v>
      </c>
    </row>
    <row r="315" spans="1:4" ht="12" customHeight="1" x14ac:dyDescent="0.25">
      <c r="A315" s="150" t="s">
        <v>469</v>
      </c>
      <c r="B315" s="150" t="s">
        <v>412</v>
      </c>
      <c r="C315" s="16" t="s">
        <v>927</v>
      </c>
      <c r="D315" s="171">
        <v>1</v>
      </c>
    </row>
    <row r="316" spans="1:4" ht="12" customHeight="1" x14ac:dyDescent="0.25">
      <c r="A316" s="150" t="s">
        <v>1745</v>
      </c>
      <c r="B316" s="150" t="s">
        <v>571</v>
      </c>
      <c r="C316" s="16" t="s">
        <v>927</v>
      </c>
      <c r="D316" s="171">
        <v>1</v>
      </c>
    </row>
    <row r="317" spans="1:4" ht="12" customHeight="1" x14ac:dyDescent="0.25">
      <c r="A317" s="150" t="s">
        <v>1746</v>
      </c>
      <c r="B317" s="150" t="s">
        <v>1747</v>
      </c>
      <c r="C317" s="16" t="s">
        <v>927</v>
      </c>
      <c r="D317" s="171">
        <v>1</v>
      </c>
    </row>
    <row r="318" spans="1:4" ht="12" customHeight="1" x14ac:dyDescent="0.25">
      <c r="A318" s="150" t="s">
        <v>1427</v>
      </c>
      <c r="B318" s="150" t="s">
        <v>1748</v>
      </c>
      <c r="C318" s="16" t="s">
        <v>927</v>
      </c>
      <c r="D318" s="171">
        <v>1</v>
      </c>
    </row>
    <row r="319" spans="1:4" ht="12" customHeight="1" x14ac:dyDescent="0.25">
      <c r="A319" s="150" t="s">
        <v>1749</v>
      </c>
      <c r="B319" s="150" t="s">
        <v>412</v>
      </c>
      <c r="C319" s="16" t="s">
        <v>927</v>
      </c>
      <c r="D319" s="171">
        <v>1</v>
      </c>
    </row>
    <row r="320" spans="1:4" ht="12" customHeight="1" x14ac:dyDescent="0.25">
      <c r="A320" s="150" t="s">
        <v>202</v>
      </c>
      <c r="B320" s="150" t="s">
        <v>1750</v>
      </c>
      <c r="C320" s="16" t="s">
        <v>927</v>
      </c>
      <c r="D320" s="171">
        <v>1</v>
      </c>
    </row>
    <row r="321" spans="1:4" ht="12" customHeight="1" x14ac:dyDescent="0.25">
      <c r="A321" s="150" t="s">
        <v>1430</v>
      </c>
      <c r="B321" s="150" t="s">
        <v>295</v>
      </c>
      <c r="C321" s="16" t="s">
        <v>927</v>
      </c>
      <c r="D321" s="171">
        <v>1</v>
      </c>
    </row>
    <row r="322" spans="1:4" ht="12" customHeight="1" x14ac:dyDescent="0.25">
      <c r="A322" s="150" t="s">
        <v>1431</v>
      </c>
      <c r="B322" s="150" t="s">
        <v>1432</v>
      </c>
      <c r="C322" s="16" t="s">
        <v>927</v>
      </c>
      <c r="D322" s="171">
        <v>1</v>
      </c>
    </row>
    <row r="323" spans="1:4" ht="12" customHeight="1" x14ac:dyDescent="0.25">
      <c r="A323" s="150" t="s">
        <v>1751</v>
      </c>
      <c r="B323" s="150" t="s">
        <v>1266</v>
      </c>
      <c r="C323" s="16" t="s">
        <v>927</v>
      </c>
      <c r="D323" s="171">
        <v>1</v>
      </c>
    </row>
    <row r="324" spans="1:4" ht="12" customHeight="1" x14ac:dyDescent="0.25">
      <c r="A324" s="150" t="s">
        <v>1752</v>
      </c>
      <c r="B324" s="150" t="s">
        <v>334</v>
      </c>
      <c r="C324" s="16" t="s">
        <v>927</v>
      </c>
      <c r="D324" s="171">
        <v>1</v>
      </c>
    </row>
    <row r="325" spans="1:4" ht="12" customHeight="1" x14ac:dyDescent="0.25">
      <c r="A325" s="150" t="s">
        <v>1753</v>
      </c>
      <c r="B325" s="150" t="s">
        <v>1754</v>
      </c>
      <c r="C325" s="16" t="s">
        <v>927</v>
      </c>
      <c r="D325" s="171">
        <v>1</v>
      </c>
    </row>
    <row r="326" spans="1:4" ht="12" customHeight="1" x14ac:dyDescent="0.25">
      <c r="A326" s="150" t="s">
        <v>1755</v>
      </c>
      <c r="B326" s="150" t="s">
        <v>1756</v>
      </c>
      <c r="C326" s="16" t="s">
        <v>927</v>
      </c>
      <c r="D326" s="171">
        <v>1</v>
      </c>
    </row>
    <row r="327" spans="1:4" ht="12" customHeight="1" x14ac:dyDescent="0.25">
      <c r="A327" s="150" t="s">
        <v>1757</v>
      </c>
      <c r="B327" s="150" t="s">
        <v>1750</v>
      </c>
      <c r="C327" s="16" t="s">
        <v>927</v>
      </c>
      <c r="D327" s="171">
        <v>1</v>
      </c>
    </row>
    <row r="328" spans="1:4" ht="12" customHeight="1" x14ac:dyDescent="0.25">
      <c r="A328" s="150" t="s">
        <v>1758</v>
      </c>
      <c r="B328" s="150" t="s">
        <v>1759</v>
      </c>
      <c r="C328" s="16" t="s">
        <v>927</v>
      </c>
      <c r="D328" s="171">
        <v>1</v>
      </c>
    </row>
    <row r="329" spans="1:4" ht="12" customHeight="1" x14ac:dyDescent="0.25">
      <c r="A329" s="150" t="s">
        <v>1435</v>
      </c>
      <c r="B329" s="150" t="s">
        <v>3</v>
      </c>
      <c r="C329" s="16" t="s">
        <v>927</v>
      </c>
      <c r="D329" s="171">
        <v>1</v>
      </c>
    </row>
    <row r="330" spans="1:4" ht="12" customHeight="1" x14ac:dyDescent="0.25">
      <c r="A330" s="150" t="s">
        <v>1760</v>
      </c>
      <c r="B330" s="150" t="s">
        <v>1367</v>
      </c>
      <c r="C330" s="16" t="s">
        <v>927</v>
      </c>
      <c r="D330" s="171">
        <v>1</v>
      </c>
    </row>
    <row r="331" spans="1:4" ht="12" customHeight="1" x14ac:dyDescent="0.25">
      <c r="A331" s="150" t="s">
        <v>470</v>
      </c>
      <c r="B331" s="150" t="s">
        <v>249</v>
      </c>
      <c r="C331" s="16" t="s">
        <v>927</v>
      </c>
      <c r="D331" s="171">
        <v>1</v>
      </c>
    </row>
    <row r="332" spans="1:4" ht="12" customHeight="1" x14ac:dyDescent="0.25">
      <c r="A332" s="150" t="s">
        <v>1761</v>
      </c>
      <c r="B332" s="150" t="s">
        <v>4</v>
      </c>
      <c r="C332" s="16" t="s">
        <v>927</v>
      </c>
      <c r="D332" s="171">
        <v>1</v>
      </c>
    </row>
    <row r="333" spans="1:4" ht="12" customHeight="1" x14ac:dyDescent="0.25">
      <c r="A333" s="150" t="s">
        <v>865</v>
      </c>
      <c r="B333" s="150" t="s">
        <v>1762</v>
      </c>
      <c r="C333" s="16" t="s">
        <v>927</v>
      </c>
      <c r="D333" s="171">
        <v>1</v>
      </c>
    </row>
    <row r="334" spans="1:4" ht="12" customHeight="1" x14ac:dyDescent="0.25">
      <c r="A334" s="150" t="s">
        <v>865</v>
      </c>
      <c r="B334" s="150" t="s">
        <v>1426</v>
      </c>
      <c r="C334" s="16" t="s">
        <v>927</v>
      </c>
      <c r="D334" s="171">
        <v>1</v>
      </c>
    </row>
    <row r="335" spans="1:4" ht="12" customHeight="1" x14ac:dyDescent="0.25">
      <c r="A335" s="150" t="s">
        <v>865</v>
      </c>
      <c r="B335" s="150" t="s">
        <v>1763</v>
      </c>
      <c r="C335" s="16" t="s">
        <v>927</v>
      </c>
      <c r="D335" s="171">
        <v>1</v>
      </c>
    </row>
    <row r="336" spans="1:4" ht="12" customHeight="1" x14ac:dyDescent="0.25">
      <c r="A336" s="150" t="s">
        <v>55</v>
      </c>
      <c r="B336" s="150" t="s">
        <v>412</v>
      </c>
      <c r="C336" s="16" t="s">
        <v>927</v>
      </c>
      <c r="D336" s="171">
        <v>1</v>
      </c>
    </row>
    <row r="337" spans="1:4" ht="12" customHeight="1" x14ac:dyDescent="0.25">
      <c r="A337" s="150" t="s">
        <v>55</v>
      </c>
      <c r="B337" s="150" t="s">
        <v>56</v>
      </c>
      <c r="C337" s="16" t="s">
        <v>927</v>
      </c>
      <c r="D337" s="171">
        <v>1</v>
      </c>
    </row>
    <row r="338" spans="1:4" ht="12" customHeight="1" x14ac:dyDescent="0.25">
      <c r="A338" s="150" t="s">
        <v>1764</v>
      </c>
      <c r="B338" s="150" t="s">
        <v>1765</v>
      </c>
      <c r="C338" s="16" t="s">
        <v>927</v>
      </c>
      <c r="D338" s="171">
        <v>1</v>
      </c>
    </row>
    <row r="339" spans="1:4" ht="12" customHeight="1" x14ac:dyDescent="0.25">
      <c r="A339" s="150" t="s">
        <v>1766</v>
      </c>
      <c r="B339" s="150" t="s">
        <v>1767</v>
      </c>
      <c r="C339" s="16" t="s">
        <v>927</v>
      </c>
      <c r="D339" s="171">
        <v>1</v>
      </c>
    </row>
    <row r="340" spans="1:4" ht="12" customHeight="1" x14ac:dyDescent="0.25">
      <c r="A340" s="150" t="s">
        <v>1768</v>
      </c>
      <c r="B340" s="150" t="s">
        <v>1769</v>
      </c>
      <c r="C340" s="16" t="s">
        <v>927</v>
      </c>
      <c r="D340" s="171">
        <v>1</v>
      </c>
    </row>
    <row r="341" spans="1:4" ht="12" customHeight="1" x14ac:dyDescent="0.25">
      <c r="A341" s="150" t="s">
        <v>1770</v>
      </c>
      <c r="B341" s="150" t="s">
        <v>1685</v>
      </c>
      <c r="C341" s="16" t="s">
        <v>927</v>
      </c>
      <c r="D341" s="171">
        <v>1</v>
      </c>
    </row>
    <row r="342" spans="1:4" ht="12" customHeight="1" x14ac:dyDescent="0.25">
      <c r="A342" s="150" t="s">
        <v>1771</v>
      </c>
      <c r="B342" s="150" t="s">
        <v>1772</v>
      </c>
      <c r="C342" s="16" t="s">
        <v>927</v>
      </c>
      <c r="D342" s="171">
        <v>1</v>
      </c>
    </row>
    <row r="343" spans="1:4" ht="12" customHeight="1" x14ac:dyDescent="0.25">
      <c r="A343" s="150" t="s">
        <v>1773</v>
      </c>
      <c r="B343" s="150" t="s">
        <v>1774</v>
      </c>
      <c r="C343" s="16" t="s">
        <v>927</v>
      </c>
      <c r="D343" s="171">
        <v>1</v>
      </c>
    </row>
    <row r="344" spans="1:4" ht="12" customHeight="1" x14ac:dyDescent="0.25">
      <c r="A344" s="150" t="s">
        <v>1775</v>
      </c>
      <c r="B344" s="150" t="s">
        <v>218</v>
      </c>
      <c r="C344" s="16" t="s">
        <v>927</v>
      </c>
      <c r="D344" s="171">
        <v>1</v>
      </c>
    </row>
    <row r="345" spans="1:4" ht="12" customHeight="1" x14ac:dyDescent="0.25">
      <c r="A345" s="150" t="s">
        <v>1776</v>
      </c>
      <c r="B345" s="150" t="s">
        <v>1777</v>
      </c>
      <c r="C345" s="16" t="s">
        <v>927</v>
      </c>
      <c r="D345" s="171">
        <v>1</v>
      </c>
    </row>
    <row r="346" spans="1:4" ht="12" customHeight="1" x14ac:dyDescent="0.25">
      <c r="A346" s="150" t="s">
        <v>1778</v>
      </c>
      <c r="B346" s="150" t="s">
        <v>322</v>
      </c>
      <c r="C346" s="16" t="s">
        <v>927</v>
      </c>
      <c r="D346" s="171">
        <v>1</v>
      </c>
    </row>
    <row r="347" spans="1:4" ht="12" customHeight="1" x14ac:dyDescent="0.25">
      <c r="A347" s="150" t="s">
        <v>1436</v>
      </c>
      <c r="B347" s="150" t="s">
        <v>1437</v>
      </c>
      <c r="C347" s="16" t="s">
        <v>927</v>
      </c>
      <c r="D347" s="171">
        <v>1</v>
      </c>
    </row>
    <row r="348" spans="1:4" ht="12" customHeight="1" x14ac:dyDescent="0.25">
      <c r="A348" s="150" t="s">
        <v>96</v>
      </c>
      <c r="B348" s="150" t="s">
        <v>294</v>
      </c>
      <c r="C348" s="16" t="s">
        <v>927</v>
      </c>
      <c r="D348" s="171">
        <v>1</v>
      </c>
    </row>
    <row r="349" spans="1:4" ht="12" customHeight="1" x14ac:dyDescent="0.25">
      <c r="A349" s="150" t="s">
        <v>1779</v>
      </c>
      <c r="B349" s="150" t="s">
        <v>1780</v>
      </c>
      <c r="C349" s="16" t="s">
        <v>927</v>
      </c>
      <c r="D349" s="171">
        <v>1</v>
      </c>
    </row>
    <row r="350" spans="1:4" ht="12" customHeight="1" x14ac:dyDescent="0.25">
      <c r="A350" s="150" t="s">
        <v>1779</v>
      </c>
      <c r="B350" s="150" t="s">
        <v>318</v>
      </c>
      <c r="C350" s="16" t="s">
        <v>927</v>
      </c>
      <c r="D350" s="171">
        <v>1</v>
      </c>
    </row>
    <row r="351" spans="1:4" ht="12" customHeight="1" x14ac:dyDescent="0.25">
      <c r="A351" s="150" t="s">
        <v>422</v>
      </c>
      <c r="B351" s="150" t="s">
        <v>421</v>
      </c>
      <c r="C351" s="16" t="s">
        <v>927</v>
      </c>
      <c r="D351" s="171">
        <v>1</v>
      </c>
    </row>
    <row r="352" spans="1:4" ht="12" customHeight="1" x14ac:dyDescent="0.25">
      <c r="A352" s="150" t="s">
        <v>1781</v>
      </c>
      <c r="B352" s="150" t="s">
        <v>286</v>
      </c>
      <c r="C352" s="16" t="s">
        <v>927</v>
      </c>
      <c r="D352" s="171">
        <v>1</v>
      </c>
    </row>
    <row r="353" spans="1:4" ht="12" customHeight="1" x14ac:dyDescent="0.25">
      <c r="A353" s="150" t="s">
        <v>342</v>
      </c>
      <c r="B353" s="150" t="s">
        <v>341</v>
      </c>
      <c r="C353" s="16" t="s">
        <v>927</v>
      </c>
      <c r="D353" s="171">
        <v>1</v>
      </c>
    </row>
    <row r="354" spans="1:4" ht="12" customHeight="1" x14ac:dyDescent="0.25">
      <c r="A354" s="150" t="s">
        <v>1782</v>
      </c>
      <c r="B354" s="150" t="s">
        <v>1783</v>
      </c>
      <c r="C354" s="16" t="s">
        <v>927</v>
      </c>
      <c r="D354" s="171">
        <v>1</v>
      </c>
    </row>
    <row r="355" spans="1:4" ht="12" customHeight="1" x14ac:dyDescent="0.25">
      <c r="A355" s="150" t="s">
        <v>1784</v>
      </c>
      <c r="B355" s="150" t="s">
        <v>1785</v>
      </c>
      <c r="C355" s="16" t="s">
        <v>927</v>
      </c>
      <c r="D355" s="171">
        <v>1</v>
      </c>
    </row>
    <row r="356" spans="1:4" ht="12" customHeight="1" x14ac:dyDescent="0.25">
      <c r="A356" s="150" t="s">
        <v>1786</v>
      </c>
      <c r="B356" s="150" t="s">
        <v>459</v>
      </c>
      <c r="C356" s="16" t="s">
        <v>927</v>
      </c>
      <c r="D356" s="171">
        <v>1</v>
      </c>
    </row>
    <row r="357" spans="1:4" ht="12" customHeight="1" x14ac:dyDescent="0.25">
      <c r="A357" s="150" t="s">
        <v>346</v>
      </c>
      <c r="B357" s="150" t="s">
        <v>345</v>
      </c>
      <c r="C357" s="16" t="s">
        <v>927</v>
      </c>
      <c r="D357" s="171">
        <v>1</v>
      </c>
    </row>
    <row r="358" spans="1:4" ht="12" customHeight="1" x14ac:dyDescent="0.25">
      <c r="A358" s="150" t="s">
        <v>475</v>
      </c>
      <c r="B358" s="150" t="s">
        <v>474</v>
      </c>
      <c r="C358" s="16" t="s">
        <v>927</v>
      </c>
      <c r="D358" s="171">
        <v>1</v>
      </c>
    </row>
    <row r="359" spans="1:4" ht="12" customHeight="1" x14ac:dyDescent="0.25">
      <c r="A359" s="150" t="s">
        <v>424</v>
      </c>
      <c r="B359" s="150" t="s">
        <v>423</v>
      </c>
      <c r="C359" s="16" t="s">
        <v>927</v>
      </c>
      <c r="D359" s="171">
        <v>1</v>
      </c>
    </row>
    <row r="360" spans="1:4" ht="12" customHeight="1" x14ac:dyDescent="0.25">
      <c r="A360" s="150" t="s">
        <v>62</v>
      </c>
      <c r="B360" s="150" t="s">
        <v>63</v>
      </c>
      <c r="C360" s="16" t="s">
        <v>927</v>
      </c>
      <c r="D360" s="171">
        <v>1</v>
      </c>
    </row>
    <row r="361" spans="1:4" ht="12" customHeight="1" x14ac:dyDescent="0.25">
      <c r="A361" s="150" t="s">
        <v>1787</v>
      </c>
      <c r="B361" s="150" t="s">
        <v>1788</v>
      </c>
      <c r="C361" s="16" t="s">
        <v>927</v>
      </c>
      <c r="D361" s="171">
        <v>1</v>
      </c>
    </row>
    <row r="362" spans="1:4" ht="12" customHeight="1" x14ac:dyDescent="0.25">
      <c r="A362" s="150" t="s">
        <v>1439</v>
      </c>
      <c r="B362" s="150" t="s">
        <v>881</v>
      </c>
      <c r="C362" s="16" t="s">
        <v>927</v>
      </c>
      <c r="D362" s="171">
        <v>1</v>
      </c>
    </row>
    <row r="363" spans="1:4" ht="12" customHeight="1" x14ac:dyDescent="0.25">
      <c r="A363" s="150" t="s">
        <v>1440</v>
      </c>
      <c r="B363" s="150" t="s">
        <v>1441</v>
      </c>
      <c r="C363" s="16" t="s">
        <v>927</v>
      </c>
      <c r="D363" s="171">
        <v>1</v>
      </c>
    </row>
    <row r="364" spans="1:4" ht="12" customHeight="1" x14ac:dyDescent="0.25">
      <c r="A364" s="150" t="s">
        <v>428</v>
      </c>
      <c r="B364" s="150" t="s">
        <v>427</v>
      </c>
      <c r="C364" s="16" t="s">
        <v>927</v>
      </c>
      <c r="D364" s="171">
        <v>1</v>
      </c>
    </row>
    <row r="365" spans="1:4" ht="12" customHeight="1" x14ac:dyDescent="0.25">
      <c r="A365" s="150" t="s">
        <v>632</v>
      </c>
      <c r="B365" s="150" t="s">
        <v>577</v>
      </c>
      <c r="C365" s="16" t="s">
        <v>927</v>
      </c>
      <c r="D365" s="171">
        <v>1</v>
      </c>
    </row>
    <row r="366" spans="1:4" ht="12" customHeight="1" x14ac:dyDescent="0.25">
      <c r="A366" s="150" t="s">
        <v>1789</v>
      </c>
      <c r="B366" s="150" t="s">
        <v>1266</v>
      </c>
      <c r="C366" s="16" t="s">
        <v>927</v>
      </c>
      <c r="D366" s="171">
        <v>1</v>
      </c>
    </row>
    <row r="367" spans="1:4" ht="12" customHeight="1" x14ac:dyDescent="0.25">
      <c r="A367" s="150" t="s">
        <v>1442</v>
      </c>
      <c r="B367" s="150" t="s">
        <v>412</v>
      </c>
      <c r="C367" s="16" t="s">
        <v>927</v>
      </c>
      <c r="D367" s="171">
        <v>1</v>
      </c>
    </row>
    <row r="368" spans="1:4" ht="12" customHeight="1" x14ac:dyDescent="0.25">
      <c r="A368" s="150" t="s">
        <v>603</v>
      </c>
      <c r="B368" s="150" t="s">
        <v>604</v>
      </c>
      <c r="C368" s="16" t="s">
        <v>927</v>
      </c>
      <c r="D368" s="171">
        <v>1</v>
      </c>
    </row>
    <row r="369" spans="1:4" ht="12" customHeight="1" x14ac:dyDescent="0.25">
      <c r="A369" s="150" t="s">
        <v>1790</v>
      </c>
      <c r="B369" s="150" t="s">
        <v>1791</v>
      </c>
      <c r="C369" s="16" t="s">
        <v>927</v>
      </c>
      <c r="D369" s="171">
        <v>1</v>
      </c>
    </row>
    <row r="370" spans="1:4" ht="12" customHeight="1" x14ac:dyDescent="0.25">
      <c r="A370" s="150" t="s">
        <v>479</v>
      </c>
      <c r="B370" s="150" t="s">
        <v>853</v>
      </c>
      <c r="C370" s="16" t="s">
        <v>927</v>
      </c>
      <c r="D370" s="171">
        <v>1</v>
      </c>
    </row>
    <row r="371" spans="1:4" ht="12" customHeight="1" x14ac:dyDescent="0.25">
      <c r="A371" s="150" t="s">
        <v>1446</v>
      </c>
      <c r="B371" s="150" t="s">
        <v>51</v>
      </c>
      <c r="C371" s="16" t="s">
        <v>927</v>
      </c>
      <c r="D371" s="171">
        <v>1</v>
      </c>
    </row>
    <row r="372" spans="1:4" ht="12" customHeight="1" x14ac:dyDescent="0.25">
      <c r="A372" s="150" t="s">
        <v>1447</v>
      </c>
      <c r="B372" s="150" t="s">
        <v>1448</v>
      </c>
      <c r="C372" s="16" t="s">
        <v>927</v>
      </c>
      <c r="D372" s="171">
        <v>1</v>
      </c>
    </row>
    <row r="373" spans="1:4" ht="12" customHeight="1" x14ac:dyDescent="0.25">
      <c r="A373" s="150" t="s">
        <v>1792</v>
      </c>
      <c r="B373" s="150" t="s">
        <v>332</v>
      </c>
      <c r="C373" s="16" t="s">
        <v>927</v>
      </c>
      <c r="D373" s="171">
        <v>1</v>
      </c>
    </row>
    <row r="374" spans="1:4" ht="12" customHeight="1" x14ac:dyDescent="0.25">
      <c r="A374" s="150" t="s">
        <v>481</v>
      </c>
      <c r="B374" s="150" t="s">
        <v>1793</v>
      </c>
      <c r="C374" s="16" t="s">
        <v>927</v>
      </c>
      <c r="D374" s="171">
        <v>1</v>
      </c>
    </row>
    <row r="375" spans="1:4" ht="12" customHeight="1" x14ac:dyDescent="0.25">
      <c r="A375" s="150" t="s">
        <v>481</v>
      </c>
      <c r="B375" s="150" t="s">
        <v>480</v>
      </c>
      <c r="C375" s="16" t="s">
        <v>927</v>
      </c>
      <c r="D375" s="171">
        <v>1</v>
      </c>
    </row>
    <row r="376" spans="1:4" ht="12" customHeight="1" x14ac:dyDescent="0.25">
      <c r="A376" s="150" t="s">
        <v>1794</v>
      </c>
      <c r="B376" s="150" t="s">
        <v>1795</v>
      </c>
      <c r="C376" s="16" t="s">
        <v>927</v>
      </c>
      <c r="D376" s="171">
        <v>1</v>
      </c>
    </row>
    <row r="377" spans="1:4" ht="12" customHeight="1" x14ac:dyDescent="0.25">
      <c r="A377" s="150" t="s">
        <v>1796</v>
      </c>
      <c r="B377" s="150" t="s">
        <v>377</v>
      </c>
      <c r="C377" s="16" t="s">
        <v>927</v>
      </c>
      <c r="D377" s="171">
        <v>1</v>
      </c>
    </row>
    <row r="378" spans="1:4" ht="12" customHeight="1" x14ac:dyDescent="0.25">
      <c r="A378" s="150" t="s">
        <v>430</v>
      </c>
      <c r="B378" s="150" t="s">
        <v>1797</v>
      </c>
      <c r="C378" s="16" t="s">
        <v>927</v>
      </c>
      <c r="D378" s="171">
        <v>1</v>
      </c>
    </row>
    <row r="379" spans="1:4" ht="12" customHeight="1" x14ac:dyDescent="0.25">
      <c r="A379" s="150" t="s">
        <v>610</v>
      </c>
      <c r="B379" s="150" t="s">
        <v>429</v>
      </c>
      <c r="C379" s="16" t="s">
        <v>927</v>
      </c>
      <c r="D379" s="171">
        <v>1</v>
      </c>
    </row>
    <row r="380" spans="1:4" ht="12" customHeight="1" x14ac:dyDescent="0.25">
      <c r="A380" s="150" t="s">
        <v>1449</v>
      </c>
      <c r="B380" s="150" t="s">
        <v>674</v>
      </c>
      <c r="C380" s="16" t="s">
        <v>927</v>
      </c>
      <c r="D380" s="171">
        <v>1</v>
      </c>
    </row>
    <row r="381" spans="1:4" ht="12" customHeight="1" x14ac:dyDescent="0.25">
      <c r="A381" s="150" t="s">
        <v>1798</v>
      </c>
      <c r="B381" s="150" t="s">
        <v>1799</v>
      </c>
      <c r="C381" s="16" t="s">
        <v>927</v>
      </c>
      <c r="D381" s="171">
        <v>1</v>
      </c>
    </row>
    <row r="382" spans="1:4" ht="12" customHeight="1" x14ac:dyDescent="0.25">
      <c r="A382" s="150" t="s">
        <v>1800</v>
      </c>
      <c r="B382" s="150" t="s">
        <v>1801</v>
      </c>
      <c r="C382" s="16" t="s">
        <v>927</v>
      </c>
      <c r="D382" s="171">
        <v>1</v>
      </c>
    </row>
    <row r="383" spans="1:4" ht="12" customHeight="1" x14ac:dyDescent="0.25">
      <c r="A383" s="150" t="s">
        <v>1450</v>
      </c>
      <c r="B383" s="150" t="s">
        <v>371</v>
      </c>
      <c r="C383" s="16" t="s">
        <v>927</v>
      </c>
      <c r="D383" s="171">
        <v>1</v>
      </c>
    </row>
    <row r="384" spans="1:4" ht="12" customHeight="1" x14ac:dyDescent="0.25">
      <c r="A384" s="150" t="s">
        <v>1802</v>
      </c>
      <c r="B384" s="150" t="s">
        <v>427</v>
      </c>
      <c r="C384" s="16" t="s">
        <v>927</v>
      </c>
      <c r="D384" s="171">
        <v>1</v>
      </c>
    </row>
    <row r="385" spans="1:4" ht="12" customHeight="1" x14ac:dyDescent="0.25">
      <c r="A385" s="150" t="s">
        <v>172</v>
      </c>
      <c r="B385" s="150" t="s">
        <v>171</v>
      </c>
      <c r="C385" s="16" t="s">
        <v>927</v>
      </c>
      <c r="D385" s="171">
        <v>1</v>
      </c>
    </row>
    <row r="386" spans="1:4" ht="12" customHeight="1" x14ac:dyDescent="0.25">
      <c r="A386" s="150" t="s">
        <v>1803</v>
      </c>
      <c r="B386" s="150" t="s">
        <v>444</v>
      </c>
      <c r="C386" s="16" t="s">
        <v>927</v>
      </c>
      <c r="D386" s="171">
        <v>1</v>
      </c>
    </row>
    <row r="387" spans="1:4" ht="12" customHeight="1" x14ac:dyDescent="0.25">
      <c r="A387" s="150" t="s">
        <v>211</v>
      </c>
      <c r="B387" s="150" t="s">
        <v>210</v>
      </c>
      <c r="C387" s="16" t="s">
        <v>927</v>
      </c>
      <c r="D387" s="171">
        <v>1</v>
      </c>
    </row>
    <row r="388" spans="1:4" ht="12" customHeight="1" x14ac:dyDescent="0.25">
      <c r="A388" s="150" t="s">
        <v>1451</v>
      </c>
      <c r="B388" s="150" t="s">
        <v>1452</v>
      </c>
      <c r="C388" s="16" t="s">
        <v>927</v>
      </c>
      <c r="D388" s="171">
        <v>1</v>
      </c>
    </row>
    <row r="389" spans="1:4" ht="12" customHeight="1" x14ac:dyDescent="0.25">
      <c r="A389" s="150" t="s">
        <v>1804</v>
      </c>
      <c r="B389" s="150" t="s">
        <v>545</v>
      </c>
      <c r="C389" s="16" t="s">
        <v>927</v>
      </c>
      <c r="D389" s="171">
        <v>1</v>
      </c>
    </row>
    <row r="390" spans="1:4" ht="12" customHeight="1" x14ac:dyDescent="0.25">
      <c r="A390" s="150" t="s">
        <v>1453</v>
      </c>
      <c r="B390" s="150" t="s">
        <v>1119</v>
      </c>
      <c r="C390" s="16" t="s">
        <v>927</v>
      </c>
      <c r="D390" s="171">
        <v>1</v>
      </c>
    </row>
    <row r="391" spans="1:4" ht="12" customHeight="1" x14ac:dyDescent="0.25">
      <c r="A391" s="150" t="s">
        <v>317</v>
      </c>
      <c r="B391" s="150" t="s">
        <v>954</v>
      </c>
      <c r="C391" s="16" t="s">
        <v>927</v>
      </c>
      <c r="D391" s="171">
        <v>1</v>
      </c>
    </row>
    <row r="392" spans="1:4" ht="12" customHeight="1" x14ac:dyDescent="0.25">
      <c r="A392" s="150" t="s">
        <v>1805</v>
      </c>
      <c r="B392" s="150" t="s">
        <v>1806</v>
      </c>
      <c r="C392" s="16" t="s">
        <v>927</v>
      </c>
      <c r="D392" s="171">
        <v>1</v>
      </c>
    </row>
    <row r="393" spans="1:4" ht="12" customHeight="1" x14ac:dyDescent="0.25">
      <c r="A393" s="150" t="s">
        <v>1807</v>
      </c>
      <c r="B393" s="150" t="s">
        <v>1808</v>
      </c>
      <c r="C393" s="16" t="s">
        <v>927</v>
      </c>
      <c r="D393" s="171">
        <v>1</v>
      </c>
    </row>
    <row r="394" spans="1:4" ht="12" customHeight="1" x14ac:dyDescent="0.25">
      <c r="A394" s="150" t="s">
        <v>1809</v>
      </c>
      <c r="B394" s="150" t="s">
        <v>1810</v>
      </c>
      <c r="C394" s="16" t="s">
        <v>927</v>
      </c>
      <c r="D394" s="171">
        <v>1</v>
      </c>
    </row>
    <row r="395" spans="1:4" ht="12" customHeight="1" x14ac:dyDescent="0.25">
      <c r="A395" s="150" t="s">
        <v>1811</v>
      </c>
      <c r="B395" s="150" t="s">
        <v>1812</v>
      </c>
      <c r="C395" s="16" t="s">
        <v>927</v>
      </c>
      <c r="D395" s="171">
        <v>1</v>
      </c>
    </row>
    <row r="396" spans="1:4" ht="12" customHeight="1" x14ac:dyDescent="0.25">
      <c r="A396" s="150" t="s">
        <v>1813</v>
      </c>
      <c r="B396" s="150" t="s">
        <v>1814</v>
      </c>
      <c r="C396" s="16" t="s">
        <v>927</v>
      </c>
      <c r="D396" s="171">
        <v>1</v>
      </c>
    </row>
    <row r="397" spans="1:4" ht="12" customHeight="1" x14ac:dyDescent="0.25">
      <c r="A397" s="150" t="s">
        <v>1815</v>
      </c>
      <c r="B397" s="150" t="s">
        <v>1816</v>
      </c>
      <c r="C397" s="16" t="s">
        <v>927</v>
      </c>
      <c r="D397" s="171">
        <v>1</v>
      </c>
    </row>
    <row r="398" spans="1:4" ht="12" customHeight="1" x14ac:dyDescent="0.25">
      <c r="A398" s="150" t="s">
        <v>1817</v>
      </c>
      <c r="B398" s="150" t="s">
        <v>1818</v>
      </c>
      <c r="C398" s="16" t="s">
        <v>927</v>
      </c>
      <c r="D398" s="171">
        <v>1</v>
      </c>
    </row>
    <row r="399" spans="1:4" ht="12" customHeight="1" x14ac:dyDescent="0.25">
      <c r="A399" s="150" t="s">
        <v>877</v>
      </c>
      <c r="B399" s="150" t="s">
        <v>876</v>
      </c>
      <c r="C399" s="16" t="s">
        <v>927</v>
      </c>
      <c r="D399" s="171">
        <v>1</v>
      </c>
    </row>
    <row r="400" spans="1:4" ht="12" customHeight="1" x14ac:dyDescent="0.25">
      <c r="A400" s="150" t="s">
        <v>1459</v>
      </c>
      <c r="B400" s="150" t="s">
        <v>1460</v>
      </c>
      <c r="C400" s="16" t="s">
        <v>927</v>
      </c>
      <c r="D400" s="171">
        <v>1</v>
      </c>
    </row>
    <row r="401" spans="1:4" ht="12" customHeight="1" x14ac:dyDescent="0.25">
      <c r="A401" s="150" t="s">
        <v>1819</v>
      </c>
      <c r="B401" s="150" t="s">
        <v>1820</v>
      </c>
      <c r="C401" s="16" t="s">
        <v>927</v>
      </c>
      <c r="D401" s="171">
        <v>1</v>
      </c>
    </row>
    <row r="402" spans="1:4" ht="12" customHeight="1" x14ac:dyDescent="0.25">
      <c r="A402" s="150" t="s">
        <v>1821</v>
      </c>
      <c r="B402" s="150" t="s">
        <v>1822</v>
      </c>
      <c r="C402" s="16" t="s">
        <v>927</v>
      </c>
      <c r="D402" s="171">
        <v>1</v>
      </c>
    </row>
    <row r="403" spans="1:4" ht="12" customHeight="1" x14ac:dyDescent="0.25">
      <c r="A403" s="150" t="s">
        <v>1823</v>
      </c>
      <c r="B403" s="150" t="s">
        <v>1824</v>
      </c>
      <c r="C403" s="16" t="s">
        <v>927</v>
      </c>
      <c r="D403" s="171">
        <v>1</v>
      </c>
    </row>
    <row r="404" spans="1:4" ht="12" customHeight="1" x14ac:dyDescent="0.25">
      <c r="A404" s="150" t="s">
        <v>1461</v>
      </c>
      <c r="B404" s="150" t="s">
        <v>1462</v>
      </c>
      <c r="C404" s="16" t="s">
        <v>927</v>
      </c>
      <c r="D404" s="171">
        <v>1</v>
      </c>
    </row>
    <row r="405" spans="1:4" ht="12" customHeight="1" x14ac:dyDescent="0.25">
      <c r="A405" s="150" t="s">
        <v>1825</v>
      </c>
      <c r="B405" s="150" t="s">
        <v>1826</v>
      </c>
      <c r="C405" s="16" t="s">
        <v>927</v>
      </c>
      <c r="D405" s="171">
        <v>1</v>
      </c>
    </row>
    <row r="406" spans="1:4" ht="12" customHeight="1" x14ac:dyDescent="0.25">
      <c r="A406" s="150" t="s">
        <v>1827</v>
      </c>
      <c r="B406" s="150" t="s">
        <v>1828</v>
      </c>
      <c r="C406" s="16" t="s">
        <v>927</v>
      </c>
      <c r="D406" s="171">
        <v>1</v>
      </c>
    </row>
    <row r="407" spans="1:4" ht="12" customHeight="1" x14ac:dyDescent="0.25">
      <c r="A407" s="150" t="s">
        <v>1829</v>
      </c>
      <c r="B407" s="150" t="s">
        <v>1830</v>
      </c>
      <c r="C407" s="16" t="s">
        <v>927</v>
      </c>
      <c r="D407" s="171">
        <v>1</v>
      </c>
    </row>
    <row r="408" spans="1:4" ht="12" customHeight="1" x14ac:dyDescent="0.25">
      <c r="A408" s="150" t="s">
        <v>1831</v>
      </c>
      <c r="B408" s="150" t="s">
        <v>639</v>
      </c>
      <c r="C408" s="16" t="s">
        <v>927</v>
      </c>
      <c r="D408" s="171">
        <v>1</v>
      </c>
    </row>
    <row r="409" spans="1:4" ht="12" customHeight="1" x14ac:dyDescent="0.25">
      <c r="A409" s="150" t="s">
        <v>1832</v>
      </c>
      <c r="B409" s="150" t="s">
        <v>1833</v>
      </c>
      <c r="C409" s="16" t="s">
        <v>927</v>
      </c>
      <c r="D409" s="171">
        <v>1</v>
      </c>
    </row>
    <row r="410" spans="1:4" ht="12" customHeight="1" x14ac:dyDescent="0.25">
      <c r="A410" s="150" t="s">
        <v>1834</v>
      </c>
      <c r="B410" s="150" t="s">
        <v>1835</v>
      </c>
      <c r="C410" s="16" t="s">
        <v>927</v>
      </c>
      <c r="D410" s="171">
        <v>1</v>
      </c>
    </row>
    <row r="411" spans="1:4" ht="12" customHeight="1" x14ac:dyDescent="0.25">
      <c r="A411" s="150" t="s">
        <v>1836</v>
      </c>
      <c r="B411" s="150" t="s">
        <v>1837</v>
      </c>
      <c r="C411" s="16" t="s">
        <v>927</v>
      </c>
      <c r="D411" s="171">
        <v>1</v>
      </c>
    </row>
    <row r="412" spans="1:4" ht="12" customHeight="1" x14ac:dyDescent="0.25">
      <c r="A412" s="188" t="s">
        <v>5</v>
      </c>
      <c r="B412" s="150"/>
      <c r="C412" s="13"/>
      <c r="D412" s="187">
        <f>SUM(D9:D411)</f>
        <v>413</v>
      </c>
    </row>
    <row r="413" spans="1:4" ht="12" customHeight="1" x14ac:dyDescent="0.25">
      <c r="A413" s="13"/>
      <c r="B413" s="13"/>
      <c r="C413" s="13"/>
      <c r="D413" s="13"/>
    </row>
    <row r="414" spans="1:4" ht="12" customHeight="1" x14ac:dyDescent="0.25">
      <c r="A414" s="18" t="s">
        <v>33</v>
      </c>
      <c r="B414" s="13"/>
      <c r="C414" s="16"/>
      <c r="D414" s="21">
        <f>D412</f>
        <v>413</v>
      </c>
    </row>
    <row r="415" spans="1:4" ht="12" customHeight="1" x14ac:dyDescent="0.25">
      <c r="A415" s="19" t="s">
        <v>35</v>
      </c>
      <c r="B415" s="13"/>
      <c r="C415" s="16"/>
      <c r="D415" s="21">
        <v>0</v>
      </c>
    </row>
    <row r="416" spans="1:4" ht="12" customHeight="1" x14ac:dyDescent="0.25">
      <c r="A416" s="19" t="s">
        <v>34</v>
      </c>
      <c r="B416" s="13"/>
      <c r="C416" s="16"/>
      <c r="D416" s="21">
        <v>0</v>
      </c>
    </row>
  </sheetData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DBE04-E50A-4AB3-87B1-8383E799EDC1}">
  <dimension ref="A1:D645"/>
  <sheetViews>
    <sheetView topLeftCell="A640" workbookViewId="0">
      <selection activeCell="H18" sqref="H18"/>
    </sheetView>
  </sheetViews>
  <sheetFormatPr defaultRowHeight="15" x14ac:dyDescent="0.25"/>
  <cols>
    <col min="1" max="1" width="17.28515625" bestFit="1" customWidth="1"/>
    <col min="2" max="2" width="15.42578125" customWidth="1"/>
    <col min="3" max="3" width="19.42578125" customWidth="1"/>
    <col min="4" max="4" width="11.7109375" customWidth="1"/>
  </cols>
  <sheetData>
    <row r="1" spans="1:4" ht="12" customHeight="1" x14ac:dyDescent="0.25">
      <c r="A1" s="7" t="s">
        <v>25</v>
      </c>
      <c r="B1" s="182" t="s">
        <v>1839</v>
      </c>
      <c r="C1" s="183"/>
      <c r="D1" s="15"/>
    </row>
    <row r="2" spans="1:4" ht="12" customHeight="1" x14ac:dyDescent="0.25">
      <c r="A2" s="7" t="s">
        <v>26</v>
      </c>
      <c r="B2" s="14">
        <v>44014</v>
      </c>
      <c r="C2" s="95"/>
      <c r="D2" s="14"/>
    </row>
    <row r="3" spans="1:4" ht="12" customHeight="1" x14ac:dyDescent="0.25">
      <c r="A3" s="7" t="s">
        <v>27</v>
      </c>
      <c r="B3" s="10" t="s">
        <v>75</v>
      </c>
      <c r="C3" s="95"/>
      <c r="D3" s="10"/>
    </row>
    <row r="4" spans="1:4" ht="12" customHeight="1" x14ac:dyDescent="0.25">
      <c r="A4" s="7" t="s">
        <v>28</v>
      </c>
      <c r="B4" s="10" t="s">
        <v>31</v>
      </c>
      <c r="C4" s="95"/>
      <c r="D4" s="10"/>
    </row>
    <row r="5" spans="1:4" ht="12" customHeight="1" x14ac:dyDescent="0.25">
      <c r="A5" s="7" t="s">
        <v>68</v>
      </c>
      <c r="B5" s="10" t="s">
        <v>13</v>
      </c>
      <c r="C5" s="95"/>
      <c r="D5" s="10"/>
    </row>
    <row r="6" spans="1:4" ht="12" customHeight="1" x14ac:dyDescent="0.25">
      <c r="A6" s="7" t="s">
        <v>29</v>
      </c>
      <c r="B6" s="10">
        <v>1</v>
      </c>
      <c r="C6" s="95"/>
      <c r="D6" s="10"/>
    </row>
    <row r="7" spans="1:4" ht="12" customHeight="1" x14ac:dyDescent="0.25">
      <c r="A7" s="95"/>
      <c r="B7" s="95"/>
      <c r="C7" s="95"/>
      <c r="D7" s="95"/>
    </row>
    <row r="8" spans="1:4" ht="12" customHeight="1" x14ac:dyDescent="0.25">
      <c r="A8" s="3" t="s">
        <v>1</v>
      </c>
      <c r="B8" s="112" t="s">
        <v>0</v>
      </c>
      <c r="C8" s="3"/>
      <c r="D8" s="112"/>
    </row>
    <row r="9" spans="1:4" ht="12" customHeight="1" x14ac:dyDescent="0.25">
      <c r="A9" s="150" t="s">
        <v>334</v>
      </c>
      <c r="B9" s="150" t="s">
        <v>335</v>
      </c>
      <c r="C9" s="16" t="s">
        <v>927</v>
      </c>
      <c r="D9" s="151">
        <v>1</v>
      </c>
    </row>
    <row r="10" spans="1:4" ht="12" customHeight="1" x14ac:dyDescent="0.25">
      <c r="A10" s="150" t="s">
        <v>1473</v>
      </c>
      <c r="B10" s="150" t="s">
        <v>1472</v>
      </c>
      <c r="C10" s="16" t="s">
        <v>927</v>
      </c>
      <c r="D10" s="151">
        <v>1</v>
      </c>
    </row>
    <row r="11" spans="1:4" ht="12" customHeight="1" x14ac:dyDescent="0.25">
      <c r="A11" s="150" t="s">
        <v>1475</v>
      </c>
      <c r="B11" s="150" t="s">
        <v>1474</v>
      </c>
      <c r="C11" s="16" t="s">
        <v>927</v>
      </c>
      <c r="D11" s="151">
        <v>1</v>
      </c>
    </row>
    <row r="12" spans="1:4" ht="12" customHeight="1" x14ac:dyDescent="0.25">
      <c r="A12" s="150" t="s">
        <v>577</v>
      </c>
      <c r="B12" s="150" t="s">
        <v>2102</v>
      </c>
      <c r="C12" s="16" t="s">
        <v>927</v>
      </c>
      <c r="D12" s="151">
        <v>1</v>
      </c>
    </row>
    <row r="13" spans="1:4" ht="12" customHeight="1" x14ac:dyDescent="0.25">
      <c r="A13" s="150" t="s">
        <v>1840</v>
      </c>
      <c r="B13" s="150" t="s">
        <v>2103</v>
      </c>
      <c r="C13" s="16" t="s">
        <v>927</v>
      </c>
      <c r="D13" s="151">
        <v>1</v>
      </c>
    </row>
    <row r="14" spans="1:4" ht="12" customHeight="1" x14ac:dyDescent="0.25">
      <c r="A14" s="150" t="s">
        <v>1479</v>
      </c>
      <c r="B14" s="150" t="s">
        <v>1478</v>
      </c>
      <c r="C14" s="16" t="s">
        <v>927</v>
      </c>
      <c r="D14" s="151">
        <v>1</v>
      </c>
    </row>
    <row r="15" spans="1:4" ht="12" customHeight="1" x14ac:dyDescent="0.25">
      <c r="A15" s="150" t="s">
        <v>1841</v>
      </c>
      <c r="B15" s="150" t="s">
        <v>2104</v>
      </c>
      <c r="C15" s="16" t="s">
        <v>927</v>
      </c>
      <c r="D15" s="151">
        <v>1</v>
      </c>
    </row>
    <row r="16" spans="1:4" ht="12" customHeight="1" x14ac:dyDescent="0.25">
      <c r="A16" s="150" t="s">
        <v>1842</v>
      </c>
      <c r="B16" s="150" t="s">
        <v>2105</v>
      </c>
      <c r="C16" s="16" t="s">
        <v>927</v>
      </c>
      <c r="D16" s="151">
        <v>1</v>
      </c>
    </row>
    <row r="17" spans="1:4" ht="12" customHeight="1" x14ac:dyDescent="0.25">
      <c r="A17" s="150" t="s">
        <v>1843</v>
      </c>
      <c r="B17" s="150" t="s">
        <v>173</v>
      </c>
      <c r="C17" s="16" t="s">
        <v>927</v>
      </c>
      <c r="D17" s="151">
        <v>1</v>
      </c>
    </row>
    <row r="18" spans="1:4" ht="12" customHeight="1" x14ac:dyDescent="0.25">
      <c r="A18" s="150" t="s">
        <v>388</v>
      </c>
      <c r="B18" s="150" t="s">
        <v>1264</v>
      </c>
      <c r="C18" s="16" t="s">
        <v>927</v>
      </c>
      <c r="D18" s="151">
        <v>1</v>
      </c>
    </row>
    <row r="19" spans="1:4" ht="12" customHeight="1" x14ac:dyDescent="0.25">
      <c r="A19" s="150" t="s">
        <v>1429</v>
      </c>
      <c r="B19" s="150" t="s">
        <v>1264</v>
      </c>
      <c r="C19" s="16" t="s">
        <v>927</v>
      </c>
      <c r="D19" s="151">
        <v>1</v>
      </c>
    </row>
    <row r="20" spans="1:4" ht="12" customHeight="1" x14ac:dyDescent="0.25">
      <c r="A20" s="150" t="s">
        <v>1455</v>
      </c>
      <c r="B20" s="150" t="s">
        <v>1264</v>
      </c>
      <c r="C20" s="16" t="s">
        <v>927</v>
      </c>
      <c r="D20" s="151">
        <v>1</v>
      </c>
    </row>
    <row r="21" spans="1:4" ht="12" customHeight="1" x14ac:dyDescent="0.25">
      <c r="A21" s="150" t="s">
        <v>1844</v>
      </c>
      <c r="B21" s="150" t="s">
        <v>2106</v>
      </c>
      <c r="C21" s="16" t="s">
        <v>927</v>
      </c>
      <c r="D21" s="151">
        <v>1</v>
      </c>
    </row>
    <row r="22" spans="1:4" ht="12" customHeight="1" x14ac:dyDescent="0.25">
      <c r="A22" s="150" t="s">
        <v>1845</v>
      </c>
      <c r="B22" s="150" t="s">
        <v>2106</v>
      </c>
      <c r="C22" s="16" t="s">
        <v>927</v>
      </c>
      <c r="D22" s="151">
        <v>1</v>
      </c>
    </row>
    <row r="23" spans="1:4" ht="12" customHeight="1" x14ac:dyDescent="0.25">
      <c r="A23" s="150" t="s">
        <v>1173</v>
      </c>
      <c r="B23" s="150" t="s">
        <v>2107</v>
      </c>
      <c r="C23" s="16" t="s">
        <v>927</v>
      </c>
      <c r="D23" s="151">
        <v>1</v>
      </c>
    </row>
    <row r="24" spans="1:4" ht="12" customHeight="1" x14ac:dyDescent="0.25">
      <c r="A24" s="150" t="s">
        <v>1846</v>
      </c>
      <c r="B24" s="150" t="s">
        <v>2108</v>
      </c>
      <c r="C24" s="16" t="s">
        <v>927</v>
      </c>
      <c r="D24" s="151">
        <v>1</v>
      </c>
    </row>
    <row r="25" spans="1:4" ht="12" customHeight="1" x14ac:dyDescent="0.25">
      <c r="A25" s="150" t="s">
        <v>1847</v>
      </c>
      <c r="B25" s="150" t="s">
        <v>2109</v>
      </c>
      <c r="C25" s="16" t="s">
        <v>927</v>
      </c>
      <c r="D25" s="151">
        <v>1</v>
      </c>
    </row>
    <row r="26" spans="1:4" ht="12" customHeight="1" x14ac:dyDescent="0.25">
      <c r="A26" s="150" t="s">
        <v>577</v>
      </c>
      <c r="B26" s="150" t="s">
        <v>1481</v>
      </c>
      <c r="C26" s="16" t="s">
        <v>927</v>
      </c>
      <c r="D26" s="151">
        <v>1</v>
      </c>
    </row>
    <row r="27" spans="1:4" ht="12" customHeight="1" x14ac:dyDescent="0.25">
      <c r="A27" s="150" t="s">
        <v>434</v>
      </c>
      <c r="B27" s="150" t="s">
        <v>2110</v>
      </c>
      <c r="C27" s="16" t="s">
        <v>927</v>
      </c>
      <c r="D27" s="151">
        <v>1</v>
      </c>
    </row>
    <row r="28" spans="1:4" ht="12" customHeight="1" x14ac:dyDescent="0.25">
      <c r="A28" s="150" t="s">
        <v>1848</v>
      </c>
      <c r="B28" s="150" t="s">
        <v>1484</v>
      </c>
      <c r="C28" s="16" t="s">
        <v>927</v>
      </c>
      <c r="D28" s="151">
        <v>1</v>
      </c>
    </row>
    <row r="29" spans="1:4" ht="12" customHeight="1" x14ac:dyDescent="0.25">
      <c r="A29" s="150" t="s">
        <v>1849</v>
      </c>
      <c r="B29" s="150" t="s">
        <v>2111</v>
      </c>
      <c r="C29" s="16" t="s">
        <v>927</v>
      </c>
      <c r="D29" s="151">
        <v>1</v>
      </c>
    </row>
    <row r="30" spans="1:4" ht="12" customHeight="1" x14ac:dyDescent="0.25">
      <c r="A30" s="150" t="s">
        <v>270</v>
      </c>
      <c r="B30" s="150" t="s">
        <v>2112</v>
      </c>
      <c r="C30" s="16" t="s">
        <v>927</v>
      </c>
      <c r="D30" s="151">
        <v>1</v>
      </c>
    </row>
    <row r="31" spans="1:4" ht="12" customHeight="1" x14ac:dyDescent="0.25">
      <c r="A31" s="150" t="s">
        <v>1303</v>
      </c>
      <c r="B31" s="150" t="s">
        <v>2113</v>
      </c>
      <c r="C31" s="16" t="s">
        <v>927</v>
      </c>
      <c r="D31" s="151">
        <v>1</v>
      </c>
    </row>
    <row r="32" spans="1:4" ht="12" customHeight="1" x14ac:dyDescent="0.25">
      <c r="A32" s="150" t="s">
        <v>571</v>
      </c>
      <c r="B32" s="150" t="s">
        <v>869</v>
      </c>
      <c r="C32" s="16" t="s">
        <v>927</v>
      </c>
      <c r="D32" s="151">
        <v>1</v>
      </c>
    </row>
    <row r="33" spans="1:4" ht="12" customHeight="1" x14ac:dyDescent="0.25">
      <c r="A33" s="150" t="s">
        <v>1850</v>
      </c>
      <c r="B33" s="150" t="s">
        <v>2114</v>
      </c>
      <c r="C33" s="16" t="s">
        <v>927</v>
      </c>
      <c r="D33" s="151">
        <v>1</v>
      </c>
    </row>
    <row r="34" spans="1:4" ht="12" customHeight="1" x14ac:dyDescent="0.25">
      <c r="A34" s="150" t="s">
        <v>1099</v>
      </c>
      <c r="B34" s="150" t="s">
        <v>1471</v>
      </c>
      <c r="C34" s="16" t="s">
        <v>927</v>
      </c>
      <c r="D34" s="151">
        <v>1</v>
      </c>
    </row>
    <row r="35" spans="1:4" ht="12" customHeight="1" x14ac:dyDescent="0.25">
      <c r="A35" s="150" t="s">
        <v>1692</v>
      </c>
      <c r="B35" s="150" t="s">
        <v>2115</v>
      </c>
      <c r="C35" s="16" t="s">
        <v>927</v>
      </c>
      <c r="D35" s="151">
        <v>1</v>
      </c>
    </row>
    <row r="36" spans="1:4" ht="12" customHeight="1" x14ac:dyDescent="0.25">
      <c r="A36" s="150" t="s">
        <v>1851</v>
      </c>
      <c r="B36" s="150" t="s">
        <v>2116</v>
      </c>
      <c r="C36" s="16" t="s">
        <v>927</v>
      </c>
      <c r="D36" s="151">
        <v>1</v>
      </c>
    </row>
    <row r="37" spans="1:4" ht="12" customHeight="1" x14ac:dyDescent="0.25">
      <c r="A37" s="150" t="s">
        <v>577</v>
      </c>
      <c r="B37" s="150" t="s">
        <v>2117</v>
      </c>
      <c r="C37" s="16" t="s">
        <v>927</v>
      </c>
      <c r="D37" s="151">
        <v>1</v>
      </c>
    </row>
    <row r="38" spans="1:4" ht="12" customHeight="1" x14ac:dyDescent="0.25">
      <c r="A38" s="150" t="s">
        <v>878</v>
      </c>
      <c r="B38" s="150" t="s">
        <v>879</v>
      </c>
      <c r="C38" s="16" t="s">
        <v>927</v>
      </c>
      <c r="D38" s="151">
        <v>1</v>
      </c>
    </row>
    <row r="39" spans="1:4" ht="12" customHeight="1" x14ac:dyDescent="0.25">
      <c r="A39" s="150" t="s">
        <v>297</v>
      </c>
      <c r="B39" s="150" t="s">
        <v>2118</v>
      </c>
      <c r="C39" s="16" t="s">
        <v>927</v>
      </c>
      <c r="D39" s="151">
        <v>1</v>
      </c>
    </row>
    <row r="40" spans="1:4" ht="12" customHeight="1" x14ac:dyDescent="0.25">
      <c r="A40" s="150" t="s">
        <v>959</v>
      </c>
      <c r="B40" s="150" t="s">
        <v>958</v>
      </c>
      <c r="C40" s="16" t="s">
        <v>927</v>
      </c>
      <c r="D40" s="151">
        <v>1</v>
      </c>
    </row>
    <row r="41" spans="1:4" ht="12" customHeight="1" x14ac:dyDescent="0.25">
      <c r="A41" s="150" t="s">
        <v>297</v>
      </c>
      <c r="B41" s="150" t="s">
        <v>2119</v>
      </c>
      <c r="C41" s="16" t="s">
        <v>927</v>
      </c>
      <c r="D41" s="151">
        <v>1</v>
      </c>
    </row>
    <row r="42" spans="1:4" ht="12" customHeight="1" x14ac:dyDescent="0.25">
      <c r="A42" s="150" t="s">
        <v>1253</v>
      </c>
      <c r="B42" s="150" t="s">
        <v>1274</v>
      </c>
      <c r="C42" s="16" t="s">
        <v>927</v>
      </c>
      <c r="D42" s="151">
        <v>1</v>
      </c>
    </row>
    <row r="43" spans="1:4" ht="12" customHeight="1" x14ac:dyDescent="0.25">
      <c r="A43" s="150" t="s">
        <v>1852</v>
      </c>
      <c r="B43" s="150" t="s">
        <v>314</v>
      </c>
      <c r="C43" s="16" t="s">
        <v>927</v>
      </c>
      <c r="D43" s="151">
        <v>1</v>
      </c>
    </row>
    <row r="44" spans="1:4" ht="12" customHeight="1" x14ac:dyDescent="0.25">
      <c r="A44" s="150" t="s">
        <v>313</v>
      </c>
      <c r="B44" s="150" t="s">
        <v>314</v>
      </c>
      <c r="C44" s="16" t="s">
        <v>927</v>
      </c>
      <c r="D44" s="151">
        <v>1</v>
      </c>
    </row>
    <row r="45" spans="1:4" ht="12" customHeight="1" x14ac:dyDescent="0.25">
      <c r="A45" s="150" t="s">
        <v>1853</v>
      </c>
      <c r="B45" s="150" t="s">
        <v>2120</v>
      </c>
      <c r="C45" s="16" t="s">
        <v>927</v>
      </c>
      <c r="D45" s="151">
        <v>1</v>
      </c>
    </row>
    <row r="46" spans="1:4" ht="12" customHeight="1" x14ac:dyDescent="0.25">
      <c r="A46" s="150" t="s">
        <v>434</v>
      </c>
      <c r="B46" s="150" t="s">
        <v>435</v>
      </c>
      <c r="C46" s="16" t="s">
        <v>927</v>
      </c>
      <c r="D46" s="151">
        <v>1</v>
      </c>
    </row>
    <row r="47" spans="1:4" ht="12" customHeight="1" x14ac:dyDescent="0.25">
      <c r="A47" s="150" t="s">
        <v>1680</v>
      </c>
      <c r="B47" s="150" t="s">
        <v>2121</v>
      </c>
      <c r="C47" s="16" t="s">
        <v>927</v>
      </c>
      <c r="D47" s="151">
        <v>1</v>
      </c>
    </row>
    <row r="48" spans="1:4" ht="12" customHeight="1" x14ac:dyDescent="0.25">
      <c r="A48" s="150" t="s">
        <v>1854</v>
      </c>
      <c r="B48" s="150" t="s">
        <v>2122</v>
      </c>
      <c r="C48" s="16" t="s">
        <v>927</v>
      </c>
      <c r="D48" s="151">
        <v>1</v>
      </c>
    </row>
    <row r="49" spans="1:4" ht="12" customHeight="1" x14ac:dyDescent="0.25">
      <c r="A49" s="150" t="s">
        <v>1855</v>
      </c>
      <c r="B49" s="150" t="s">
        <v>2123</v>
      </c>
      <c r="C49" s="16" t="s">
        <v>927</v>
      </c>
      <c r="D49" s="151">
        <v>1</v>
      </c>
    </row>
    <row r="50" spans="1:4" ht="12" customHeight="1" x14ac:dyDescent="0.25">
      <c r="A50" s="150" t="s">
        <v>1856</v>
      </c>
      <c r="B50" s="150" t="s">
        <v>2124</v>
      </c>
      <c r="C50" s="16" t="s">
        <v>927</v>
      </c>
      <c r="D50" s="151">
        <v>1</v>
      </c>
    </row>
    <row r="51" spans="1:4" ht="12" customHeight="1" x14ac:dyDescent="0.25">
      <c r="A51" s="150" t="s">
        <v>1857</v>
      </c>
      <c r="B51" s="150" t="s">
        <v>2125</v>
      </c>
      <c r="C51" s="16" t="s">
        <v>927</v>
      </c>
      <c r="D51" s="151">
        <v>1</v>
      </c>
    </row>
    <row r="52" spans="1:4" ht="12" customHeight="1" x14ac:dyDescent="0.25">
      <c r="A52" s="150" t="s">
        <v>577</v>
      </c>
      <c r="B52" s="150" t="s">
        <v>2126</v>
      </c>
      <c r="C52" s="16" t="s">
        <v>927</v>
      </c>
      <c r="D52" s="151">
        <v>1</v>
      </c>
    </row>
    <row r="53" spans="1:4" ht="12" customHeight="1" x14ac:dyDescent="0.25">
      <c r="A53" s="150" t="s">
        <v>1858</v>
      </c>
      <c r="B53" s="150" t="s">
        <v>2127</v>
      </c>
      <c r="C53" s="16" t="s">
        <v>927</v>
      </c>
      <c r="D53" s="151">
        <v>1</v>
      </c>
    </row>
    <row r="54" spans="1:4" ht="12" customHeight="1" x14ac:dyDescent="0.25">
      <c r="A54" s="150" t="s">
        <v>202</v>
      </c>
      <c r="B54" s="150" t="s">
        <v>2128</v>
      </c>
      <c r="C54" s="16" t="s">
        <v>927</v>
      </c>
      <c r="D54" s="151">
        <v>1</v>
      </c>
    </row>
    <row r="55" spans="1:4" ht="12" customHeight="1" x14ac:dyDescent="0.25">
      <c r="A55" s="150" t="s">
        <v>1859</v>
      </c>
      <c r="B55" s="150" t="s">
        <v>2129</v>
      </c>
      <c r="C55" s="16" t="s">
        <v>927</v>
      </c>
      <c r="D55" s="151">
        <v>1</v>
      </c>
    </row>
    <row r="56" spans="1:4" ht="12" customHeight="1" x14ac:dyDescent="0.25">
      <c r="A56" s="150" t="s">
        <v>996</v>
      </c>
      <c r="B56" s="150" t="s">
        <v>2130</v>
      </c>
      <c r="C56" s="16" t="s">
        <v>927</v>
      </c>
      <c r="D56" s="151">
        <v>1</v>
      </c>
    </row>
    <row r="57" spans="1:4" ht="12" customHeight="1" x14ac:dyDescent="0.25">
      <c r="A57" s="150" t="s">
        <v>282</v>
      </c>
      <c r="B57" s="150" t="s">
        <v>1495</v>
      </c>
      <c r="C57" s="16" t="s">
        <v>927</v>
      </c>
      <c r="D57" s="151">
        <v>1</v>
      </c>
    </row>
    <row r="58" spans="1:4" ht="12" customHeight="1" x14ac:dyDescent="0.25">
      <c r="A58" s="150" t="s">
        <v>482</v>
      </c>
      <c r="B58" s="150" t="s">
        <v>1280</v>
      </c>
      <c r="C58" s="16" t="s">
        <v>927</v>
      </c>
      <c r="D58" s="151">
        <v>1</v>
      </c>
    </row>
    <row r="59" spans="1:4" ht="12" customHeight="1" x14ac:dyDescent="0.25">
      <c r="A59" s="150" t="s">
        <v>925</v>
      </c>
      <c r="B59" s="150" t="s">
        <v>926</v>
      </c>
      <c r="C59" s="16" t="s">
        <v>927</v>
      </c>
      <c r="D59" s="151">
        <v>1</v>
      </c>
    </row>
    <row r="60" spans="1:4" ht="12" customHeight="1" x14ac:dyDescent="0.25">
      <c r="A60" s="150" t="s">
        <v>1860</v>
      </c>
      <c r="B60" s="150" t="s">
        <v>168</v>
      </c>
      <c r="C60" s="16" t="s">
        <v>927</v>
      </c>
      <c r="D60" s="151">
        <v>1</v>
      </c>
    </row>
    <row r="61" spans="1:4" ht="12" customHeight="1" x14ac:dyDescent="0.25">
      <c r="A61" s="150" t="s">
        <v>1499</v>
      </c>
      <c r="B61" s="150" t="s">
        <v>1498</v>
      </c>
      <c r="C61" s="16" t="s">
        <v>927</v>
      </c>
      <c r="D61" s="151">
        <v>1</v>
      </c>
    </row>
    <row r="62" spans="1:4" ht="12" customHeight="1" x14ac:dyDescent="0.25">
      <c r="A62" s="150" t="s">
        <v>1861</v>
      </c>
      <c r="B62" s="150" t="s">
        <v>2131</v>
      </c>
      <c r="C62" s="16" t="s">
        <v>927</v>
      </c>
      <c r="D62" s="151">
        <v>1</v>
      </c>
    </row>
    <row r="63" spans="1:4" ht="12" customHeight="1" x14ac:dyDescent="0.25">
      <c r="A63" s="150" t="s">
        <v>1007</v>
      </c>
      <c r="B63" s="150" t="s">
        <v>1006</v>
      </c>
      <c r="C63" s="16" t="s">
        <v>927</v>
      </c>
      <c r="D63" s="151">
        <v>1</v>
      </c>
    </row>
    <row r="64" spans="1:4" ht="12" customHeight="1" x14ac:dyDescent="0.25">
      <c r="A64" s="150" t="s">
        <v>1505</v>
      </c>
      <c r="B64" s="150" t="s">
        <v>1504</v>
      </c>
      <c r="C64" s="16" t="s">
        <v>927</v>
      </c>
      <c r="D64" s="151">
        <v>1</v>
      </c>
    </row>
    <row r="65" spans="1:4" ht="12" customHeight="1" x14ac:dyDescent="0.25">
      <c r="A65" s="150" t="s">
        <v>1408</v>
      </c>
      <c r="B65" s="150" t="s">
        <v>2132</v>
      </c>
      <c r="C65" s="16" t="s">
        <v>927</v>
      </c>
      <c r="D65" s="151">
        <v>1</v>
      </c>
    </row>
    <row r="66" spans="1:4" ht="12" customHeight="1" x14ac:dyDescent="0.25">
      <c r="A66" s="150" t="s">
        <v>173</v>
      </c>
      <c r="B66" s="150" t="s">
        <v>2133</v>
      </c>
      <c r="C66" s="16" t="s">
        <v>927</v>
      </c>
      <c r="D66" s="151">
        <v>1</v>
      </c>
    </row>
    <row r="67" spans="1:4" ht="12" customHeight="1" x14ac:dyDescent="0.25">
      <c r="A67" s="150" t="s">
        <v>983</v>
      </c>
      <c r="B67" s="150" t="s">
        <v>1282</v>
      </c>
      <c r="C67" s="16" t="s">
        <v>927</v>
      </c>
      <c r="D67" s="151">
        <v>1</v>
      </c>
    </row>
    <row r="68" spans="1:4" ht="12" customHeight="1" x14ac:dyDescent="0.25">
      <c r="A68" s="150" t="s">
        <v>465</v>
      </c>
      <c r="B68" s="150" t="s">
        <v>526</v>
      </c>
      <c r="C68" s="16" t="s">
        <v>927</v>
      </c>
      <c r="D68" s="151">
        <v>1</v>
      </c>
    </row>
    <row r="69" spans="1:4" ht="12" customHeight="1" x14ac:dyDescent="0.25">
      <c r="A69" s="150" t="s">
        <v>1862</v>
      </c>
      <c r="B69" s="150" t="s">
        <v>526</v>
      </c>
      <c r="C69" s="16" t="s">
        <v>927</v>
      </c>
      <c r="D69" s="151">
        <v>1</v>
      </c>
    </row>
    <row r="70" spans="1:4" ht="12" customHeight="1" x14ac:dyDescent="0.25">
      <c r="A70" s="150" t="s">
        <v>327</v>
      </c>
      <c r="B70" s="150" t="s">
        <v>2134</v>
      </c>
      <c r="C70" s="16" t="s">
        <v>927</v>
      </c>
      <c r="D70" s="151">
        <v>1</v>
      </c>
    </row>
    <row r="71" spans="1:4" ht="12" customHeight="1" x14ac:dyDescent="0.25">
      <c r="A71" s="150" t="s">
        <v>1863</v>
      </c>
      <c r="B71" s="150" t="s">
        <v>2135</v>
      </c>
      <c r="C71" s="16" t="s">
        <v>927</v>
      </c>
      <c r="D71" s="151">
        <v>1</v>
      </c>
    </row>
    <row r="72" spans="1:4" ht="12" customHeight="1" x14ac:dyDescent="0.25">
      <c r="A72" s="150" t="s">
        <v>1524</v>
      </c>
      <c r="B72" s="150" t="s">
        <v>2136</v>
      </c>
      <c r="C72" s="16" t="s">
        <v>927</v>
      </c>
      <c r="D72" s="151">
        <v>1</v>
      </c>
    </row>
    <row r="73" spans="1:4" ht="12" customHeight="1" x14ac:dyDescent="0.25">
      <c r="A73" s="150" t="s">
        <v>513</v>
      </c>
      <c r="B73" s="150" t="s">
        <v>2137</v>
      </c>
      <c r="C73" s="16" t="s">
        <v>927</v>
      </c>
      <c r="D73" s="151">
        <v>1</v>
      </c>
    </row>
    <row r="74" spans="1:4" ht="12" customHeight="1" x14ac:dyDescent="0.25">
      <c r="A74" s="150" t="s">
        <v>1217</v>
      </c>
      <c r="B74" s="150" t="s">
        <v>2138</v>
      </c>
      <c r="C74" s="16" t="s">
        <v>927</v>
      </c>
      <c r="D74" s="151">
        <v>1</v>
      </c>
    </row>
    <row r="75" spans="1:4" ht="12" customHeight="1" x14ac:dyDescent="0.25">
      <c r="A75" s="150" t="s">
        <v>1864</v>
      </c>
      <c r="B75" s="150" t="s">
        <v>919</v>
      </c>
      <c r="C75" s="16" t="s">
        <v>927</v>
      </c>
      <c r="D75" s="151">
        <v>1</v>
      </c>
    </row>
    <row r="76" spans="1:4" ht="12" customHeight="1" x14ac:dyDescent="0.25">
      <c r="A76" s="150" t="s">
        <v>47</v>
      </c>
      <c r="B76" s="150" t="s">
        <v>1090</v>
      </c>
      <c r="C76" s="16" t="s">
        <v>927</v>
      </c>
      <c r="D76" s="151">
        <v>1</v>
      </c>
    </row>
    <row r="77" spans="1:4" ht="12" customHeight="1" x14ac:dyDescent="0.25">
      <c r="A77" s="150" t="s">
        <v>45</v>
      </c>
      <c r="B77" s="150" t="s">
        <v>2139</v>
      </c>
      <c r="C77" s="16" t="s">
        <v>927</v>
      </c>
      <c r="D77" s="151">
        <v>1</v>
      </c>
    </row>
    <row r="78" spans="1:4" ht="12" customHeight="1" x14ac:dyDescent="0.25">
      <c r="A78" s="150" t="s">
        <v>337</v>
      </c>
      <c r="B78" s="150" t="s">
        <v>2140</v>
      </c>
      <c r="C78" s="16" t="s">
        <v>927</v>
      </c>
      <c r="D78" s="151">
        <v>1</v>
      </c>
    </row>
    <row r="79" spans="1:4" ht="12" customHeight="1" x14ac:dyDescent="0.25">
      <c r="A79" s="150" t="s">
        <v>208</v>
      </c>
      <c r="B79" s="150" t="s">
        <v>2140</v>
      </c>
      <c r="C79" s="16" t="s">
        <v>927</v>
      </c>
      <c r="D79" s="151">
        <v>1</v>
      </c>
    </row>
    <row r="80" spans="1:4" ht="12" customHeight="1" x14ac:dyDescent="0.25">
      <c r="A80" s="150" t="s">
        <v>1865</v>
      </c>
      <c r="B80" s="150" t="s">
        <v>1514</v>
      </c>
      <c r="C80" s="16" t="s">
        <v>927</v>
      </c>
      <c r="D80" s="151">
        <v>1</v>
      </c>
    </row>
    <row r="81" spans="1:4" ht="12" customHeight="1" x14ac:dyDescent="0.25">
      <c r="A81" s="150" t="s">
        <v>321</v>
      </c>
      <c r="B81" s="150" t="s">
        <v>2141</v>
      </c>
      <c r="C81" s="16" t="s">
        <v>927</v>
      </c>
      <c r="D81" s="151">
        <v>1</v>
      </c>
    </row>
    <row r="82" spans="1:4" ht="12" customHeight="1" x14ac:dyDescent="0.25">
      <c r="A82" s="150" t="s">
        <v>1866</v>
      </c>
      <c r="B82" s="150" t="s">
        <v>2142</v>
      </c>
      <c r="C82" s="16" t="s">
        <v>927</v>
      </c>
      <c r="D82" s="151">
        <v>1</v>
      </c>
    </row>
    <row r="83" spans="1:4" ht="12" customHeight="1" x14ac:dyDescent="0.25">
      <c r="A83" s="150" t="s">
        <v>218</v>
      </c>
      <c r="B83" s="150" t="s">
        <v>2142</v>
      </c>
      <c r="C83" s="16" t="s">
        <v>927</v>
      </c>
      <c r="D83" s="151">
        <v>1</v>
      </c>
    </row>
    <row r="84" spans="1:4" ht="12" customHeight="1" x14ac:dyDescent="0.25">
      <c r="A84" s="150" t="s">
        <v>1867</v>
      </c>
      <c r="B84" s="150" t="s">
        <v>2143</v>
      </c>
      <c r="C84" s="16" t="s">
        <v>927</v>
      </c>
      <c r="D84" s="151">
        <v>1</v>
      </c>
    </row>
    <row r="85" spans="1:4" ht="12" customHeight="1" x14ac:dyDescent="0.25">
      <c r="A85" s="150" t="s">
        <v>49</v>
      </c>
      <c r="B85" s="150" t="s">
        <v>2143</v>
      </c>
      <c r="C85" s="16" t="s">
        <v>927</v>
      </c>
      <c r="D85" s="151">
        <v>1</v>
      </c>
    </row>
    <row r="86" spans="1:4" ht="12" customHeight="1" x14ac:dyDescent="0.25">
      <c r="A86" s="150" t="s">
        <v>1868</v>
      </c>
      <c r="B86" s="150" t="s">
        <v>2144</v>
      </c>
      <c r="C86" s="16" t="s">
        <v>927</v>
      </c>
      <c r="D86" s="151">
        <v>1</v>
      </c>
    </row>
    <row r="87" spans="1:4" ht="12" customHeight="1" x14ac:dyDescent="0.25">
      <c r="A87" s="150" t="s">
        <v>1869</v>
      </c>
      <c r="B87" s="150" t="s">
        <v>2145</v>
      </c>
      <c r="C87" s="16" t="s">
        <v>927</v>
      </c>
      <c r="D87" s="151">
        <v>1</v>
      </c>
    </row>
    <row r="88" spans="1:4" ht="12" customHeight="1" x14ac:dyDescent="0.25">
      <c r="A88" s="150" t="s">
        <v>1870</v>
      </c>
      <c r="B88" s="150" t="s">
        <v>2146</v>
      </c>
      <c r="C88" s="16" t="s">
        <v>927</v>
      </c>
      <c r="D88" s="151">
        <v>1</v>
      </c>
    </row>
    <row r="89" spans="1:4" ht="12" customHeight="1" x14ac:dyDescent="0.25">
      <c r="A89" s="150" t="s">
        <v>1871</v>
      </c>
      <c r="B89" s="150" t="s">
        <v>2147</v>
      </c>
      <c r="C89" s="16" t="s">
        <v>927</v>
      </c>
      <c r="D89" s="151">
        <v>1</v>
      </c>
    </row>
    <row r="90" spans="1:4" ht="12" customHeight="1" x14ac:dyDescent="0.25">
      <c r="A90" s="150" t="s">
        <v>186</v>
      </c>
      <c r="B90" s="150" t="s">
        <v>2148</v>
      </c>
      <c r="C90" s="16" t="s">
        <v>927</v>
      </c>
      <c r="D90" s="151">
        <v>1</v>
      </c>
    </row>
    <row r="91" spans="1:4" ht="12" customHeight="1" x14ac:dyDescent="0.25">
      <c r="A91" s="150" t="s">
        <v>337</v>
      </c>
      <c r="B91" s="150" t="s">
        <v>2149</v>
      </c>
      <c r="C91" s="16" t="s">
        <v>927</v>
      </c>
      <c r="D91" s="151">
        <v>1</v>
      </c>
    </row>
    <row r="92" spans="1:4" ht="12" customHeight="1" x14ac:dyDescent="0.25">
      <c r="A92" s="150" t="s">
        <v>1793</v>
      </c>
      <c r="B92" s="150" t="s">
        <v>2150</v>
      </c>
      <c r="C92" s="16" t="s">
        <v>927</v>
      </c>
      <c r="D92" s="172">
        <v>1</v>
      </c>
    </row>
    <row r="93" spans="1:4" ht="12" customHeight="1" x14ac:dyDescent="0.25">
      <c r="A93" s="150" t="s">
        <v>235</v>
      </c>
      <c r="B93" s="150" t="s">
        <v>1288</v>
      </c>
      <c r="C93" s="16" t="s">
        <v>927</v>
      </c>
      <c r="D93" s="151">
        <v>1</v>
      </c>
    </row>
    <row r="94" spans="1:4" ht="12" customHeight="1" x14ac:dyDescent="0.25">
      <c r="A94" s="150" t="s">
        <v>318</v>
      </c>
      <c r="B94" s="150" t="s">
        <v>1288</v>
      </c>
      <c r="C94" s="16" t="s">
        <v>927</v>
      </c>
      <c r="D94" s="171">
        <v>1</v>
      </c>
    </row>
    <row r="95" spans="1:4" ht="12" customHeight="1" x14ac:dyDescent="0.25">
      <c r="A95" s="150" t="s">
        <v>1812</v>
      </c>
      <c r="B95" s="150" t="s">
        <v>1811</v>
      </c>
      <c r="C95" s="16" t="s">
        <v>927</v>
      </c>
      <c r="D95" s="171">
        <v>1</v>
      </c>
    </row>
    <row r="96" spans="1:4" ht="12" customHeight="1" x14ac:dyDescent="0.25">
      <c r="A96" s="150" t="s">
        <v>1872</v>
      </c>
      <c r="B96" s="150" t="s">
        <v>2151</v>
      </c>
      <c r="C96" s="16" t="s">
        <v>927</v>
      </c>
      <c r="D96" s="171">
        <v>1</v>
      </c>
    </row>
    <row r="97" spans="1:4" ht="12" customHeight="1" x14ac:dyDescent="0.25">
      <c r="A97" s="150" t="s">
        <v>1095</v>
      </c>
      <c r="B97" s="150" t="s">
        <v>2152</v>
      </c>
      <c r="C97" s="16" t="s">
        <v>927</v>
      </c>
      <c r="D97" s="151">
        <v>1</v>
      </c>
    </row>
    <row r="98" spans="1:4" ht="12" customHeight="1" x14ac:dyDescent="0.25">
      <c r="A98" s="150" t="s">
        <v>286</v>
      </c>
      <c r="B98" s="150" t="s">
        <v>2153</v>
      </c>
      <c r="C98" s="16" t="s">
        <v>927</v>
      </c>
      <c r="D98" s="151">
        <v>1</v>
      </c>
    </row>
    <row r="99" spans="1:4" ht="12" customHeight="1" x14ac:dyDescent="0.25">
      <c r="A99" s="150" t="s">
        <v>1292</v>
      </c>
      <c r="B99" s="150" t="s">
        <v>1291</v>
      </c>
      <c r="C99" s="16" t="s">
        <v>927</v>
      </c>
      <c r="D99" s="151">
        <v>1</v>
      </c>
    </row>
    <row r="100" spans="1:4" ht="12" customHeight="1" x14ac:dyDescent="0.25">
      <c r="A100" s="150" t="s">
        <v>639</v>
      </c>
      <c r="B100" s="150" t="s">
        <v>1293</v>
      </c>
      <c r="C100" s="16" t="s">
        <v>927</v>
      </c>
      <c r="D100" s="151">
        <v>1</v>
      </c>
    </row>
    <row r="101" spans="1:4" ht="12" customHeight="1" x14ac:dyDescent="0.25">
      <c r="A101" s="150" t="s">
        <v>639</v>
      </c>
      <c r="B101" s="150" t="s">
        <v>2154</v>
      </c>
      <c r="C101" s="16" t="s">
        <v>927</v>
      </c>
      <c r="D101" s="151">
        <v>1</v>
      </c>
    </row>
    <row r="102" spans="1:4" ht="12" customHeight="1" x14ac:dyDescent="0.25">
      <c r="A102" s="150" t="s">
        <v>916</v>
      </c>
      <c r="B102" s="150" t="s">
        <v>917</v>
      </c>
      <c r="C102" s="16" t="s">
        <v>927</v>
      </c>
      <c r="D102" s="151">
        <v>1</v>
      </c>
    </row>
    <row r="103" spans="1:4" ht="12" customHeight="1" x14ac:dyDescent="0.25">
      <c r="A103" s="150" t="s">
        <v>373</v>
      </c>
      <c r="B103" s="150" t="s">
        <v>374</v>
      </c>
      <c r="C103" s="16" t="s">
        <v>927</v>
      </c>
      <c r="D103" s="151">
        <v>1</v>
      </c>
    </row>
    <row r="104" spans="1:4" ht="12" customHeight="1" x14ac:dyDescent="0.25">
      <c r="A104" s="150" t="s">
        <v>1873</v>
      </c>
      <c r="B104" s="150" t="s">
        <v>2155</v>
      </c>
      <c r="C104" s="16" t="s">
        <v>927</v>
      </c>
      <c r="D104" s="171">
        <v>1</v>
      </c>
    </row>
    <row r="105" spans="1:4" ht="12" customHeight="1" x14ac:dyDescent="0.25">
      <c r="A105" s="150" t="s">
        <v>260</v>
      </c>
      <c r="B105" s="150" t="s">
        <v>2156</v>
      </c>
      <c r="C105" s="16" t="s">
        <v>927</v>
      </c>
      <c r="D105" s="171">
        <v>1</v>
      </c>
    </row>
    <row r="106" spans="1:4" ht="12" customHeight="1" x14ac:dyDescent="0.25">
      <c r="A106" s="150" t="s">
        <v>1874</v>
      </c>
      <c r="B106" s="150" t="s">
        <v>2157</v>
      </c>
      <c r="C106" s="16" t="s">
        <v>927</v>
      </c>
      <c r="D106" s="171">
        <v>1</v>
      </c>
    </row>
    <row r="107" spans="1:4" ht="12" customHeight="1" x14ac:dyDescent="0.25">
      <c r="A107" s="150" t="s">
        <v>1875</v>
      </c>
      <c r="B107" s="150" t="s">
        <v>2158</v>
      </c>
      <c r="C107" s="16" t="s">
        <v>927</v>
      </c>
      <c r="D107" s="171">
        <v>1</v>
      </c>
    </row>
    <row r="108" spans="1:4" ht="12" customHeight="1" x14ac:dyDescent="0.25">
      <c r="A108" s="150" t="s">
        <v>1876</v>
      </c>
      <c r="B108" s="150" t="s">
        <v>1007</v>
      </c>
      <c r="C108" s="16" t="s">
        <v>927</v>
      </c>
      <c r="D108" s="171">
        <v>1</v>
      </c>
    </row>
    <row r="109" spans="1:4" ht="12" customHeight="1" x14ac:dyDescent="0.25">
      <c r="A109" s="150" t="s">
        <v>1877</v>
      </c>
      <c r="B109" s="150" t="s">
        <v>2159</v>
      </c>
      <c r="C109" s="16" t="s">
        <v>927</v>
      </c>
      <c r="D109" s="171">
        <v>1</v>
      </c>
    </row>
    <row r="110" spans="1:4" ht="12" customHeight="1" x14ac:dyDescent="0.25">
      <c r="A110" s="150" t="s">
        <v>655</v>
      </c>
      <c r="B110" s="150" t="s">
        <v>2160</v>
      </c>
      <c r="C110" s="16" t="s">
        <v>927</v>
      </c>
      <c r="D110" s="171">
        <v>1</v>
      </c>
    </row>
    <row r="111" spans="1:4" ht="12" customHeight="1" x14ac:dyDescent="0.25">
      <c r="A111" s="150" t="s">
        <v>1878</v>
      </c>
      <c r="B111" s="150" t="s">
        <v>2161</v>
      </c>
      <c r="C111" s="16" t="s">
        <v>927</v>
      </c>
      <c r="D111" s="171">
        <v>1</v>
      </c>
    </row>
    <row r="112" spans="1:4" ht="12" customHeight="1" x14ac:dyDescent="0.25">
      <c r="A112" s="150" t="s">
        <v>1879</v>
      </c>
      <c r="B112" s="150" t="s">
        <v>2161</v>
      </c>
      <c r="C112" s="16" t="s">
        <v>927</v>
      </c>
      <c r="D112" s="171">
        <v>1</v>
      </c>
    </row>
    <row r="113" spans="1:4" ht="12" customHeight="1" x14ac:dyDescent="0.25">
      <c r="A113" s="150" t="s">
        <v>1707</v>
      </c>
      <c r="B113" s="150" t="s">
        <v>2162</v>
      </c>
      <c r="C113" s="16" t="s">
        <v>927</v>
      </c>
      <c r="D113" s="171">
        <v>1</v>
      </c>
    </row>
    <row r="114" spans="1:4" ht="12" customHeight="1" x14ac:dyDescent="0.25">
      <c r="A114" s="150" t="s">
        <v>1880</v>
      </c>
      <c r="B114" s="150" t="s">
        <v>2163</v>
      </c>
      <c r="C114" s="16" t="s">
        <v>927</v>
      </c>
      <c r="D114" s="171">
        <v>1</v>
      </c>
    </row>
    <row r="115" spans="1:4" ht="12" customHeight="1" x14ac:dyDescent="0.25">
      <c r="A115" s="150" t="s">
        <v>1881</v>
      </c>
      <c r="B115" s="150" t="s">
        <v>2164</v>
      </c>
      <c r="C115" s="16" t="s">
        <v>927</v>
      </c>
      <c r="D115" s="171">
        <v>1</v>
      </c>
    </row>
    <row r="116" spans="1:4" ht="12" customHeight="1" x14ac:dyDescent="0.25">
      <c r="A116" s="150" t="s">
        <v>1882</v>
      </c>
      <c r="B116" s="150" t="s">
        <v>2165</v>
      </c>
      <c r="C116" s="16" t="s">
        <v>927</v>
      </c>
      <c r="D116" s="171">
        <v>1</v>
      </c>
    </row>
    <row r="117" spans="1:4" ht="12" customHeight="1" x14ac:dyDescent="0.25">
      <c r="A117" s="150" t="s">
        <v>1521</v>
      </c>
      <c r="B117" s="150" t="s">
        <v>1520</v>
      </c>
      <c r="C117" s="16" t="s">
        <v>927</v>
      </c>
      <c r="D117" s="171">
        <v>1</v>
      </c>
    </row>
    <row r="118" spans="1:4" ht="12" customHeight="1" x14ac:dyDescent="0.25">
      <c r="A118" s="150" t="s">
        <v>1849</v>
      </c>
      <c r="B118" s="150" t="s">
        <v>393</v>
      </c>
      <c r="C118" s="16" t="s">
        <v>927</v>
      </c>
      <c r="D118" s="171">
        <v>1</v>
      </c>
    </row>
    <row r="119" spans="1:4" ht="12" customHeight="1" x14ac:dyDescent="0.25">
      <c r="A119" s="150" t="s">
        <v>1311</v>
      </c>
      <c r="B119" s="150" t="s">
        <v>2166</v>
      </c>
      <c r="C119" s="16" t="s">
        <v>927</v>
      </c>
      <c r="D119" s="171">
        <v>1</v>
      </c>
    </row>
    <row r="120" spans="1:4" ht="12" customHeight="1" x14ac:dyDescent="0.25">
      <c r="A120" s="150" t="s">
        <v>1883</v>
      </c>
      <c r="B120" s="150" t="s">
        <v>2167</v>
      </c>
      <c r="C120" s="16" t="s">
        <v>927</v>
      </c>
      <c r="D120" s="171">
        <v>1</v>
      </c>
    </row>
    <row r="121" spans="1:4" ht="12" customHeight="1" x14ac:dyDescent="0.25">
      <c r="A121" s="150" t="s">
        <v>1884</v>
      </c>
      <c r="B121" s="150" t="s">
        <v>2168</v>
      </c>
      <c r="C121" s="16" t="s">
        <v>927</v>
      </c>
      <c r="D121" s="171">
        <v>1</v>
      </c>
    </row>
    <row r="122" spans="1:4" ht="12" customHeight="1" x14ac:dyDescent="0.25">
      <c r="A122" s="150" t="s">
        <v>412</v>
      </c>
      <c r="B122" s="150" t="s">
        <v>1527</v>
      </c>
      <c r="C122" s="16" t="s">
        <v>927</v>
      </c>
      <c r="D122" s="171">
        <v>1</v>
      </c>
    </row>
    <row r="123" spans="1:4" ht="12" customHeight="1" x14ac:dyDescent="0.25">
      <c r="A123" s="150" t="s">
        <v>198</v>
      </c>
      <c r="B123" s="150" t="s">
        <v>1527</v>
      </c>
      <c r="C123" s="16" t="s">
        <v>927</v>
      </c>
      <c r="D123" s="171">
        <v>1</v>
      </c>
    </row>
    <row r="124" spans="1:4" ht="12" customHeight="1" x14ac:dyDescent="0.25">
      <c r="A124" s="150" t="s">
        <v>1885</v>
      </c>
      <c r="B124" s="150" t="s">
        <v>1529</v>
      </c>
      <c r="C124" s="16" t="s">
        <v>927</v>
      </c>
      <c r="D124" s="171">
        <v>1</v>
      </c>
    </row>
    <row r="125" spans="1:4" ht="12" customHeight="1" x14ac:dyDescent="0.25">
      <c r="A125" s="150" t="s">
        <v>409</v>
      </c>
      <c r="B125" s="150" t="s">
        <v>431</v>
      </c>
      <c r="C125" s="16" t="s">
        <v>927</v>
      </c>
      <c r="D125" s="171">
        <v>1</v>
      </c>
    </row>
    <row r="126" spans="1:4" ht="12" customHeight="1" x14ac:dyDescent="0.25">
      <c r="A126" s="150" t="s">
        <v>1886</v>
      </c>
      <c r="B126" s="150" t="s">
        <v>2169</v>
      </c>
      <c r="C126" s="16" t="s">
        <v>927</v>
      </c>
      <c r="D126" s="171">
        <v>1</v>
      </c>
    </row>
    <row r="127" spans="1:4" ht="12" customHeight="1" x14ac:dyDescent="0.25">
      <c r="A127" s="150" t="s">
        <v>732</v>
      </c>
      <c r="B127" s="150" t="s">
        <v>2170</v>
      </c>
      <c r="C127" s="16" t="s">
        <v>927</v>
      </c>
      <c r="D127" s="171">
        <v>1</v>
      </c>
    </row>
    <row r="128" spans="1:4" ht="12" customHeight="1" x14ac:dyDescent="0.25">
      <c r="A128" s="150" t="s">
        <v>465</v>
      </c>
      <c r="B128" s="150" t="s">
        <v>2171</v>
      </c>
      <c r="C128" s="16" t="s">
        <v>927</v>
      </c>
      <c r="D128" s="171">
        <v>1</v>
      </c>
    </row>
    <row r="129" spans="1:4" ht="12" customHeight="1" x14ac:dyDescent="0.25">
      <c r="A129" s="150" t="s">
        <v>196</v>
      </c>
      <c r="B129" s="150" t="s">
        <v>2172</v>
      </c>
      <c r="C129" s="16" t="s">
        <v>927</v>
      </c>
      <c r="D129" s="171">
        <v>1</v>
      </c>
    </row>
    <row r="130" spans="1:4" ht="12" customHeight="1" x14ac:dyDescent="0.25">
      <c r="A130" s="150" t="s">
        <v>1887</v>
      </c>
      <c r="B130" s="150" t="s">
        <v>2173</v>
      </c>
      <c r="C130" s="16" t="s">
        <v>927</v>
      </c>
      <c r="D130" s="171">
        <v>1</v>
      </c>
    </row>
    <row r="131" spans="1:4" ht="12" customHeight="1" x14ac:dyDescent="0.25">
      <c r="A131" s="150" t="s">
        <v>1888</v>
      </c>
      <c r="B131" s="150" t="s">
        <v>2174</v>
      </c>
      <c r="C131" s="16" t="s">
        <v>927</v>
      </c>
      <c r="D131" s="171">
        <v>1</v>
      </c>
    </row>
    <row r="132" spans="1:4" ht="12" customHeight="1" x14ac:dyDescent="0.25">
      <c r="A132" s="150" t="s">
        <v>441</v>
      </c>
      <c r="B132" s="150" t="s">
        <v>2175</v>
      </c>
      <c r="C132" s="16" t="s">
        <v>927</v>
      </c>
      <c r="D132" s="171">
        <v>1</v>
      </c>
    </row>
    <row r="133" spans="1:4" ht="12" customHeight="1" x14ac:dyDescent="0.25">
      <c r="A133" s="150" t="s">
        <v>1889</v>
      </c>
      <c r="B133" s="150" t="s">
        <v>2176</v>
      </c>
      <c r="C133" s="16" t="s">
        <v>927</v>
      </c>
      <c r="D133" s="171">
        <v>1</v>
      </c>
    </row>
    <row r="134" spans="1:4" ht="12" customHeight="1" x14ac:dyDescent="0.25">
      <c r="A134" s="150" t="s">
        <v>1890</v>
      </c>
      <c r="B134" s="150" t="s">
        <v>2177</v>
      </c>
      <c r="C134" s="16" t="s">
        <v>927</v>
      </c>
      <c r="D134" s="171">
        <v>1</v>
      </c>
    </row>
    <row r="135" spans="1:4" ht="12" customHeight="1" x14ac:dyDescent="0.25">
      <c r="A135" s="150" t="s">
        <v>1560</v>
      </c>
      <c r="B135" s="150" t="s">
        <v>2178</v>
      </c>
      <c r="C135" s="16" t="s">
        <v>927</v>
      </c>
      <c r="D135" s="171">
        <v>1</v>
      </c>
    </row>
    <row r="136" spans="1:4" ht="12" customHeight="1" x14ac:dyDescent="0.25">
      <c r="A136" s="150" t="s">
        <v>1429</v>
      </c>
      <c r="B136" s="150" t="s">
        <v>2179</v>
      </c>
      <c r="C136" s="16" t="s">
        <v>927</v>
      </c>
      <c r="D136" s="171">
        <v>1</v>
      </c>
    </row>
    <row r="137" spans="1:4" ht="12" customHeight="1" x14ac:dyDescent="0.25">
      <c r="A137" s="150" t="s">
        <v>198</v>
      </c>
      <c r="B137" s="150" t="s">
        <v>2180</v>
      </c>
      <c r="C137" s="16" t="s">
        <v>927</v>
      </c>
      <c r="D137" s="171">
        <v>1</v>
      </c>
    </row>
    <row r="138" spans="1:4" ht="12" customHeight="1" x14ac:dyDescent="0.25">
      <c r="A138" s="150" t="s">
        <v>1891</v>
      </c>
      <c r="B138" s="150" t="s">
        <v>2181</v>
      </c>
      <c r="C138" s="16" t="s">
        <v>927</v>
      </c>
      <c r="D138" s="171">
        <v>1</v>
      </c>
    </row>
    <row r="139" spans="1:4" ht="12" customHeight="1" x14ac:dyDescent="0.25">
      <c r="A139" s="150" t="s">
        <v>1602</v>
      </c>
      <c r="B139" s="150" t="s">
        <v>275</v>
      </c>
      <c r="C139" s="16" t="s">
        <v>927</v>
      </c>
      <c r="D139" s="171">
        <v>1</v>
      </c>
    </row>
    <row r="140" spans="1:4" ht="12" customHeight="1" x14ac:dyDescent="0.25">
      <c r="A140" s="150" t="s">
        <v>723</v>
      </c>
      <c r="B140" s="150" t="s">
        <v>275</v>
      </c>
      <c r="C140" s="16" t="s">
        <v>927</v>
      </c>
      <c r="D140" s="171">
        <v>1</v>
      </c>
    </row>
    <row r="141" spans="1:4" ht="12" customHeight="1" x14ac:dyDescent="0.25">
      <c r="A141" s="150" t="s">
        <v>1543</v>
      </c>
      <c r="B141" s="150" t="s">
        <v>1542</v>
      </c>
      <c r="C141" s="16" t="s">
        <v>927</v>
      </c>
      <c r="D141" s="171">
        <v>1</v>
      </c>
    </row>
    <row r="142" spans="1:4" ht="12" customHeight="1" x14ac:dyDescent="0.25">
      <c r="A142" s="150" t="s">
        <v>1892</v>
      </c>
      <c r="B142" s="150" t="s">
        <v>2182</v>
      </c>
      <c r="C142" s="16" t="s">
        <v>927</v>
      </c>
      <c r="D142" s="171">
        <v>1</v>
      </c>
    </row>
    <row r="143" spans="1:4" ht="12" customHeight="1" x14ac:dyDescent="0.25">
      <c r="A143" s="150" t="s">
        <v>1893</v>
      </c>
      <c r="B143" s="150" t="s">
        <v>2183</v>
      </c>
      <c r="C143" s="16" t="s">
        <v>927</v>
      </c>
      <c r="D143" s="171">
        <v>1</v>
      </c>
    </row>
    <row r="144" spans="1:4" ht="12" customHeight="1" x14ac:dyDescent="0.25">
      <c r="A144" s="150" t="s">
        <v>1894</v>
      </c>
      <c r="B144" s="150" t="s">
        <v>2184</v>
      </c>
      <c r="C144" s="16" t="s">
        <v>927</v>
      </c>
      <c r="D144" s="171">
        <v>1</v>
      </c>
    </row>
    <row r="145" spans="1:4" ht="12" customHeight="1" x14ac:dyDescent="0.25">
      <c r="A145" s="150" t="s">
        <v>1551</v>
      </c>
      <c r="B145" s="150" t="s">
        <v>1550</v>
      </c>
      <c r="C145" s="16" t="s">
        <v>927</v>
      </c>
      <c r="D145" s="171">
        <v>1</v>
      </c>
    </row>
    <row r="146" spans="1:4" ht="12" customHeight="1" x14ac:dyDescent="0.25">
      <c r="A146" s="150" t="s">
        <v>325</v>
      </c>
      <c r="B146" s="150" t="s">
        <v>326</v>
      </c>
      <c r="C146" s="16" t="s">
        <v>927</v>
      </c>
      <c r="D146" s="171">
        <v>1</v>
      </c>
    </row>
    <row r="147" spans="1:4" ht="12" customHeight="1" x14ac:dyDescent="0.25">
      <c r="A147" s="150" t="s">
        <v>1895</v>
      </c>
      <c r="B147" s="150" t="s">
        <v>397</v>
      </c>
      <c r="C147" s="16" t="s">
        <v>927</v>
      </c>
      <c r="D147" s="171">
        <v>1</v>
      </c>
    </row>
    <row r="148" spans="1:4" ht="12" customHeight="1" x14ac:dyDescent="0.25">
      <c r="A148" s="150" t="s">
        <v>1400</v>
      </c>
      <c r="B148" s="150" t="s">
        <v>2185</v>
      </c>
      <c r="C148" s="16" t="s">
        <v>927</v>
      </c>
      <c r="D148" s="171">
        <v>1</v>
      </c>
    </row>
    <row r="149" spans="1:4" ht="12" customHeight="1" x14ac:dyDescent="0.25">
      <c r="A149" s="150" t="s">
        <v>1685</v>
      </c>
      <c r="B149" s="150" t="s">
        <v>2186</v>
      </c>
      <c r="C149" s="16" t="s">
        <v>927</v>
      </c>
      <c r="D149" s="171">
        <v>1</v>
      </c>
    </row>
    <row r="150" spans="1:4" ht="12" customHeight="1" x14ac:dyDescent="0.25">
      <c r="A150" s="150" t="s">
        <v>432</v>
      </c>
      <c r="B150" s="150" t="s">
        <v>2187</v>
      </c>
      <c r="C150" s="16" t="s">
        <v>927</v>
      </c>
      <c r="D150" s="171">
        <v>1</v>
      </c>
    </row>
    <row r="151" spans="1:4" ht="12" customHeight="1" x14ac:dyDescent="0.25">
      <c r="A151" s="150" t="s">
        <v>1896</v>
      </c>
      <c r="B151" s="150" t="s">
        <v>2188</v>
      </c>
      <c r="C151" s="16" t="s">
        <v>927</v>
      </c>
      <c r="D151" s="171">
        <v>1</v>
      </c>
    </row>
    <row r="152" spans="1:4" ht="12" customHeight="1" x14ac:dyDescent="0.25">
      <c r="A152" s="150" t="s">
        <v>1897</v>
      </c>
      <c r="B152" s="150" t="s">
        <v>2189</v>
      </c>
      <c r="C152" s="16" t="s">
        <v>927</v>
      </c>
      <c r="D152" s="171">
        <v>1</v>
      </c>
    </row>
    <row r="153" spans="1:4" ht="12" customHeight="1" x14ac:dyDescent="0.25">
      <c r="A153" s="150" t="s">
        <v>881</v>
      </c>
      <c r="B153" s="150" t="s">
        <v>2190</v>
      </c>
      <c r="C153" s="16" t="s">
        <v>927</v>
      </c>
      <c r="D153" s="171">
        <v>1</v>
      </c>
    </row>
    <row r="154" spans="1:4" ht="12" customHeight="1" x14ac:dyDescent="0.25">
      <c r="A154" s="150" t="s">
        <v>412</v>
      </c>
      <c r="B154" s="150" t="s">
        <v>2191</v>
      </c>
      <c r="C154" s="16" t="s">
        <v>927</v>
      </c>
      <c r="D154" s="171">
        <v>1</v>
      </c>
    </row>
    <row r="155" spans="1:4" ht="12" customHeight="1" x14ac:dyDescent="0.25">
      <c r="A155" s="150" t="s">
        <v>1898</v>
      </c>
      <c r="B155" s="150" t="s">
        <v>2192</v>
      </c>
      <c r="C155" s="16" t="s">
        <v>927</v>
      </c>
      <c r="D155" s="171">
        <v>1</v>
      </c>
    </row>
    <row r="156" spans="1:4" ht="12" customHeight="1" x14ac:dyDescent="0.25">
      <c r="A156" s="150" t="s">
        <v>1669</v>
      </c>
      <c r="B156" s="150" t="s">
        <v>2193</v>
      </c>
      <c r="C156" s="16" t="s">
        <v>927</v>
      </c>
      <c r="D156" s="171">
        <v>1</v>
      </c>
    </row>
    <row r="157" spans="1:4" ht="12" customHeight="1" x14ac:dyDescent="0.25">
      <c r="A157" s="150" t="s">
        <v>577</v>
      </c>
      <c r="B157" s="150" t="s">
        <v>2194</v>
      </c>
      <c r="C157" s="16" t="s">
        <v>927</v>
      </c>
      <c r="D157" s="171">
        <v>1</v>
      </c>
    </row>
    <row r="158" spans="1:4" ht="12" customHeight="1" x14ac:dyDescent="0.25">
      <c r="A158" s="150" t="s">
        <v>1303</v>
      </c>
      <c r="B158" s="150" t="s">
        <v>2195</v>
      </c>
      <c r="C158" s="16" t="s">
        <v>927</v>
      </c>
      <c r="D158" s="171">
        <v>1</v>
      </c>
    </row>
    <row r="159" spans="1:4" ht="12" customHeight="1" x14ac:dyDescent="0.25">
      <c r="A159" s="150" t="s">
        <v>290</v>
      </c>
      <c r="B159" s="150" t="s">
        <v>2196</v>
      </c>
      <c r="C159" s="16" t="s">
        <v>927</v>
      </c>
      <c r="D159" s="171">
        <v>1</v>
      </c>
    </row>
    <row r="160" spans="1:4" ht="12" customHeight="1" x14ac:dyDescent="0.25">
      <c r="A160" s="150" t="s">
        <v>1899</v>
      </c>
      <c r="B160" s="150" t="s">
        <v>2197</v>
      </c>
      <c r="C160" s="16" t="s">
        <v>927</v>
      </c>
      <c r="D160" s="171">
        <v>1</v>
      </c>
    </row>
    <row r="161" spans="1:4" ht="12" customHeight="1" x14ac:dyDescent="0.25">
      <c r="A161" s="150" t="s">
        <v>1900</v>
      </c>
      <c r="B161" s="150" t="s">
        <v>2198</v>
      </c>
      <c r="C161" s="16" t="s">
        <v>927</v>
      </c>
      <c r="D161" s="171">
        <v>1</v>
      </c>
    </row>
    <row r="162" spans="1:4" ht="12" customHeight="1" x14ac:dyDescent="0.25">
      <c r="A162" s="150" t="s">
        <v>1901</v>
      </c>
      <c r="B162" s="150" t="s">
        <v>2199</v>
      </c>
      <c r="C162" s="16" t="s">
        <v>927</v>
      </c>
      <c r="D162" s="171">
        <v>1</v>
      </c>
    </row>
    <row r="163" spans="1:4" ht="12" customHeight="1" x14ac:dyDescent="0.25">
      <c r="A163" s="150" t="s">
        <v>1153</v>
      </c>
      <c r="B163" s="150" t="s">
        <v>356</v>
      </c>
      <c r="C163" s="16" t="s">
        <v>927</v>
      </c>
      <c r="D163" s="171">
        <v>1</v>
      </c>
    </row>
    <row r="164" spans="1:4" ht="12" customHeight="1" x14ac:dyDescent="0.25">
      <c r="A164" s="150" t="s">
        <v>355</v>
      </c>
      <c r="B164" s="150" t="s">
        <v>356</v>
      </c>
      <c r="C164" s="16" t="s">
        <v>927</v>
      </c>
      <c r="D164" s="171">
        <v>1</v>
      </c>
    </row>
    <row r="165" spans="1:4" ht="12" customHeight="1" x14ac:dyDescent="0.25">
      <c r="A165" s="150" t="s">
        <v>507</v>
      </c>
      <c r="B165" s="150" t="s">
        <v>1566</v>
      </c>
      <c r="C165" s="16" t="s">
        <v>927</v>
      </c>
      <c r="D165" s="171">
        <v>1</v>
      </c>
    </row>
    <row r="166" spans="1:4" ht="12" customHeight="1" x14ac:dyDescent="0.25">
      <c r="A166" s="150" t="s">
        <v>1902</v>
      </c>
      <c r="B166" s="150" t="s">
        <v>2200</v>
      </c>
      <c r="C166" s="16" t="s">
        <v>927</v>
      </c>
      <c r="D166" s="171">
        <v>1</v>
      </c>
    </row>
    <row r="167" spans="1:4" ht="12" customHeight="1" x14ac:dyDescent="0.25">
      <c r="A167" s="150" t="s">
        <v>1903</v>
      </c>
      <c r="B167" s="150" t="s">
        <v>2201</v>
      </c>
      <c r="C167" s="16" t="s">
        <v>927</v>
      </c>
      <c r="D167" s="171">
        <v>1</v>
      </c>
    </row>
    <row r="168" spans="1:4" ht="12" customHeight="1" x14ac:dyDescent="0.25">
      <c r="A168" s="150" t="s">
        <v>1904</v>
      </c>
      <c r="B168" s="150" t="s">
        <v>2202</v>
      </c>
      <c r="C168" s="16" t="s">
        <v>927</v>
      </c>
      <c r="D168" s="171">
        <v>1</v>
      </c>
    </row>
    <row r="169" spans="1:4" ht="12" customHeight="1" x14ac:dyDescent="0.25">
      <c r="A169" s="150" t="s">
        <v>1317</v>
      </c>
      <c r="B169" s="150" t="s">
        <v>1316</v>
      </c>
      <c r="C169" s="16" t="s">
        <v>927</v>
      </c>
      <c r="D169" s="171">
        <v>1</v>
      </c>
    </row>
    <row r="170" spans="1:4" ht="12" customHeight="1" x14ac:dyDescent="0.25">
      <c r="A170" s="150" t="s">
        <v>1905</v>
      </c>
      <c r="B170" s="150" t="s">
        <v>2203</v>
      </c>
      <c r="C170" s="16" t="s">
        <v>927</v>
      </c>
      <c r="D170" s="171">
        <v>1</v>
      </c>
    </row>
    <row r="171" spans="1:4" ht="12" customHeight="1" x14ac:dyDescent="0.25">
      <c r="A171" s="150" t="s">
        <v>405</v>
      </c>
      <c r="B171" s="150" t="s">
        <v>2204</v>
      </c>
      <c r="C171" s="16" t="s">
        <v>927</v>
      </c>
      <c r="D171" s="171">
        <v>1</v>
      </c>
    </row>
    <row r="172" spans="1:4" ht="12" customHeight="1" x14ac:dyDescent="0.25">
      <c r="A172" s="150" t="s">
        <v>1906</v>
      </c>
      <c r="B172" s="150" t="s">
        <v>2205</v>
      </c>
      <c r="C172" s="16" t="s">
        <v>927</v>
      </c>
      <c r="D172" s="171">
        <v>1</v>
      </c>
    </row>
    <row r="173" spans="1:4" ht="12" customHeight="1" x14ac:dyDescent="0.25">
      <c r="A173" s="150" t="s">
        <v>1907</v>
      </c>
      <c r="B173" s="150" t="s">
        <v>2206</v>
      </c>
      <c r="C173" s="16" t="s">
        <v>927</v>
      </c>
      <c r="D173" s="171">
        <v>1</v>
      </c>
    </row>
    <row r="174" spans="1:4" ht="12" customHeight="1" x14ac:dyDescent="0.25">
      <c r="A174" s="150" t="s">
        <v>1908</v>
      </c>
      <c r="B174" s="150" t="s">
        <v>2207</v>
      </c>
      <c r="C174" s="16" t="s">
        <v>927</v>
      </c>
      <c r="D174" s="171">
        <v>1</v>
      </c>
    </row>
    <row r="175" spans="1:4" ht="12" customHeight="1" x14ac:dyDescent="0.25">
      <c r="A175" s="150" t="s">
        <v>364</v>
      </c>
      <c r="B175" s="150" t="s">
        <v>2208</v>
      </c>
      <c r="C175" s="16" t="s">
        <v>927</v>
      </c>
      <c r="D175" s="171">
        <v>1</v>
      </c>
    </row>
    <row r="176" spans="1:4" ht="12" customHeight="1" x14ac:dyDescent="0.25">
      <c r="A176" s="150" t="s">
        <v>337</v>
      </c>
      <c r="B176" s="150" t="s">
        <v>654</v>
      </c>
      <c r="C176" s="16" t="s">
        <v>927</v>
      </c>
      <c r="D176" s="171">
        <v>1</v>
      </c>
    </row>
    <row r="177" spans="1:4" ht="12" customHeight="1" x14ac:dyDescent="0.25">
      <c r="A177" s="150" t="s">
        <v>1909</v>
      </c>
      <c r="B177" s="150" t="s">
        <v>2209</v>
      </c>
      <c r="C177" s="16" t="s">
        <v>927</v>
      </c>
      <c r="D177" s="171">
        <v>1</v>
      </c>
    </row>
    <row r="178" spans="1:4" ht="12" customHeight="1" x14ac:dyDescent="0.25">
      <c r="A178" s="150" t="s">
        <v>1910</v>
      </c>
      <c r="B178" s="150" t="s">
        <v>2210</v>
      </c>
      <c r="C178" s="16" t="s">
        <v>927</v>
      </c>
      <c r="D178" s="171">
        <v>1</v>
      </c>
    </row>
    <row r="179" spans="1:4" ht="12" customHeight="1" x14ac:dyDescent="0.25">
      <c r="A179" s="150" t="s">
        <v>218</v>
      </c>
      <c r="B179" s="150" t="s">
        <v>2211</v>
      </c>
      <c r="C179" s="16" t="s">
        <v>927</v>
      </c>
      <c r="D179" s="171">
        <v>1</v>
      </c>
    </row>
    <row r="180" spans="1:4" ht="12" customHeight="1" x14ac:dyDescent="0.25">
      <c r="A180" s="150" t="s">
        <v>1911</v>
      </c>
      <c r="B180" s="150" t="s">
        <v>2212</v>
      </c>
      <c r="C180" s="16" t="s">
        <v>927</v>
      </c>
      <c r="D180" s="171">
        <v>1</v>
      </c>
    </row>
    <row r="181" spans="1:4" ht="12" customHeight="1" x14ac:dyDescent="0.25">
      <c r="A181" s="150" t="s">
        <v>1585</v>
      </c>
      <c r="B181" s="150" t="s">
        <v>2213</v>
      </c>
      <c r="C181" s="16" t="s">
        <v>927</v>
      </c>
      <c r="D181" s="171">
        <v>1</v>
      </c>
    </row>
    <row r="182" spans="1:4" ht="12" customHeight="1" x14ac:dyDescent="0.25">
      <c r="A182" s="150" t="s">
        <v>1588</v>
      </c>
      <c r="B182" s="150" t="s">
        <v>1587</v>
      </c>
      <c r="C182" s="16" t="s">
        <v>927</v>
      </c>
      <c r="D182" s="171">
        <v>1</v>
      </c>
    </row>
    <row r="183" spans="1:4" ht="12" customHeight="1" x14ac:dyDescent="0.25">
      <c r="A183" s="150" t="s">
        <v>1912</v>
      </c>
      <c r="B183" s="150" t="s">
        <v>2214</v>
      </c>
      <c r="C183" s="16" t="s">
        <v>927</v>
      </c>
      <c r="D183" s="171">
        <v>1</v>
      </c>
    </row>
    <row r="184" spans="1:4" ht="12" customHeight="1" x14ac:dyDescent="0.25">
      <c r="A184" s="150" t="s">
        <v>231</v>
      </c>
      <c r="B184" s="150" t="s">
        <v>232</v>
      </c>
      <c r="C184" s="16" t="s">
        <v>927</v>
      </c>
      <c r="D184" s="171">
        <v>1</v>
      </c>
    </row>
    <row r="185" spans="1:4" ht="12" customHeight="1" x14ac:dyDescent="0.25">
      <c r="A185" s="150" t="s">
        <v>1744</v>
      </c>
      <c r="B185" s="150" t="s">
        <v>2215</v>
      </c>
      <c r="C185" s="16" t="s">
        <v>927</v>
      </c>
      <c r="D185" s="171">
        <v>1</v>
      </c>
    </row>
    <row r="186" spans="1:4" ht="12" customHeight="1" x14ac:dyDescent="0.25">
      <c r="A186" s="150" t="s">
        <v>382</v>
      </c>
      <c r="B186" s="150" t="s">
        <v>1323</v>
      </c>
      <c r="C186" s="16" t="s">
        <v>927</v>
      </c>
      <c r="D186" s="171">
        <v>1</v>
      </c>
    </row>
    <row r="187" spans="1:4" ht="12" customHeight="1" x14ac:dyDescent="0.25">
      <c r="A187" s="150" t="s">
        <v>260</v>
      </c>
      <c r="B187" s="150" t="s">
        <v>2216</v>
      </c>
      <c r="C187" s="16" t="s">
        <v>927</v>
      </c>
      <c r="D187" s="171">
        <v>1</v>
      </c>
    </row>
    <row r="188" spans="1:4" ht="12" customHeight="1" x14ac:dyDescent="0.25">
      <c r="A188" s="150" t="s">
        <v>1913</v>
      </c>
      <c r="B188" s="150" t="s">
        <v>2217</v>
      </c>
      <c r="C188" s="16" t="s">
        <v>927</v>
      </c>
      <c r="D188" s="171">
        <v>1</v>
      </c>
    </row>
    <row r="189" spans="1:4" ht="12" customHeight="1" x14ac:dyDescent="0.25">
      <c r="A189" s="150" t="s">
        <v>1914</v>
      </c>
      <c r="B189" s="150" t="s">
        <v>2218</v>
      </c>
      <c r="C189" s="16" t="s">
        <v>927</v>
      </c>
      <c r="D189" s="171">
        <v>1</v>
      </c>
    </row>
    <row r="190" spans="1:4" ht="12" customHeight="1" x14ac:dyDescent="0.25">
      <c r="A190" s="150" t="s">
        <v>1915</v>
      </c>
      <c r="B190" s="150" t="s">
        <v>2219</v>
      </c>
      <c r="C190" s="16" t="s">
        <v>927</v>
      </c>
      <c r="D190" s="171">
        <v>1</v>
      </c>
    </row>
    <row r="191" spans="1:4" ht="12" customHeight="1" x14ac:dyDescent="0.25">
      <c r="A191" s="150" t="s">
        <v>1916</v>
      </c>
      <c r="B191" s="150" t="s">
        <v>2220</v>
      </c>
      <c r="C191" s="16" t="s">
        <v>927</v>
      </c>
      <c r="D191" s="171">
        <v>1</v>
      </c>
    </row>
    <row r="192" spans="1:4" ht="12" customHeight="1" x14ac:dyDescent="0.25">
      <c r="A192" s="150" t="s">
        <v>528</v>
      </c>
      <c r="B192" s="150" t="s">
        <v>453</v>
      </c>
      <c r="C192" s="16" t="s">
        <v>927</v>
      </c>
      <c r="D192" s="171">
        <v>1</v>
      </c>
    </row>
    <row r="193" spans="1:4" ht="12" customHeight="1" x14ac:dyDescent="0.25">
      <c r="A193" s="150" t="s">
        <v>202</v>
      </c>
      <c r="B193" s="150" t="s">
        <v>2221</v>
      </c>
      <c r="C193" s="16" t="s">
        <v>927</v>
      </c>
      <c r="D193" s="171">
        <v>1</v>
      </c>
    </row>
    <row r="194" spans="1:4" ht="12" customHeight="1" x14ac:dyDescent="0.25">
      <c r="A194" s="150" t="s">
        <v>302</v>
      </c>
      <c r="B194" s="150" t="s">
        <v>1592</v>
      </c>
      <c r="C194" s="16" t="s">
        <v>927</v>
      </c>
      <c r="D194" s="171">
        <v>1</v>
      </c>
    </row>
    <row r="195" spans="1:4" ht="12" customHeight="1" x14ac:dyDescent="0.25">
      <c r="A195" s="150" t="s">
        <v>1917</v>
      </c>
      <c r="B195" s="150" t="s">
        <v>2222</v>
      </c>
      <c r="C195" s="16" t="s">
        <v>927</v>
      </c>
      <c r="D195" s="171">
        <v>1</v>
      </c>
    </row>
    <row r="196" spans="1:4" ht="12" customHeight="1" x14ac:dyDescent="0.25">
      <c r="A196" s="150" t="s">
        <v>1918</v>
      </c>
      <c r="B196" s="150" t="s">
        <v>2223</v>
      </c>
      <c r="C196" s="16" t="s">
        <v>927</v>
      </c>
      <c r="D196" s="171">
        <v>1</v>
      </c>
    </row>
    <row r="197" spans="1:4" ht="12" customHeight="1" x14ac:dyDescent="0.25">
      <c r="A197" s="150" t="s">
        <v>1919</v>
      </c>
      <c r="B197" s="150" t="s">
        <v>2224</v>
      </c>
      <c r="C197" s="16" t="s">
        <v>927</v>
      </c>
      <c r="D197" s="171">
        <v>1</v>
      </c>
    </row>
    <row r="198" spans="1:4" ht="12" customHeight="1" x14ac:dyDescent="0.25">
      <c r="A198" s="150" t="s">
        <v>1920</v>
      </c>
      <c r="B198" s="150" t="s">
        <v>2225</v>
      </c>
      <c r="C198" s="16" t="s">
        <v>927</v>
      </c>
      <c r="D198" s="171">
        <v>1</v>
      </c>
    </row>
    <row r="199" spans="1:4" ht="12" customHeight="1" x14ac:dyDescent="0.25">
      <c r="A199" s="150" t="s">
        <v>1921</v>
      </c>
      <c r="B199" s="150" t="s">
        <v>2226</v>
      </c>
      <c r="C199" s="16" t="s">
        <v>927</v>
      </c>
      <c r="D199" s="171">
        <v>1</v>
      </c>
    </row>
    <row r="200" spans="1:4" ht="12" customHeight="1" x14ac:dyDescent="0.25">
      <c r="A200" s="150" t="s">
        <v>571</v>
      </c>
      <c r="B200" s="150" t="s">
        <v>2227</v>
      </c>
      <c r="C200" s="16" t="s">
        <v>927</v>
      </c>
      <c r="D200" s="171">
        <v>1</v>
      </c>
    </row>
    <row r="201" spans="1:4" ht="12" customHeight="1" x14ac:dyDescent="0.25">
      <c r="A201" s="150" t="s">
        <v>1922</v>
      </c>
      <c r="B201" s="150" t="s">
        <v>2228</v>
      </c>
      <c r="C201" s="16" t="s">
        <v>927</v>
      </c>
      <c r="D201" s="171">
        <v>1</v>
      </c>
    </row>
    <row r="202" spans="1:4" ht="12" customHeight="1" x14ac:dyDescent="0.25">
      <c r="A202" s="150" t="s">
        <v>1383</v>
      </c>
      <c r="B202" s="150" t="s">
        <v>909</v>
      </c>
      <c r="C202" s="16" t="s">
        <v>927</v>
      </c>
      <c r="D202" s="171">
        <v>1</v>
      </c>
    </row>
    <row r="203" spans="1:4" ht="12" customHeight="1" x14ac:dyDescent="0.25">
      <c r="A203" s="150" t="s">
        <v>1007</v>
      </c>
      <c r="B203" s="150" t="s">
        <v>2229</v>
      </c>
      <c r="C203" s="16" t="s">
        <v>927</v>
      </c>
      <c r="D203" s="171">
        <v>1</v>
      </c>
    </row>
    <row r="204" spans="1:4" ht="12" customHeight="1" x14ac:dyDescent="0.25">
      <c r="A204" s="150" t="s">
        <v>1890</v>
      </c>
      <c r="B204" s="150" t="s">
        <v>2229</v>
      </c>
      <c r="C204" s="16" t="s">
        <v>927</v>
      </c>
      <c r="D204" s="171">
        <v>1</v>
      </c>
    </row>
    <row r="205" spans="1:4" ht="12" customHeight="1" x14ac:dyDescent="0.25">
      <c r="A205" s="150" t="s">
        <v>355</v>
      </c>
      <c r="B205" s="150" t="s">
        <v>2230</v>
      </c>
      <c r="C205" s="16" t="s">
        <v>927</v>
      </c>
      <c r="D205" s="171">
        <v>1</v>
      </c>
    </row>
    <row r="206" spans="1:4" ht="12" customHeight="1" x14ac:dyDescent="0.25">
      <c r="A206" s="150" t="s">
        <v>295</v>
      </c>
      <c r="B206" s="150" t="s">
        <v>446</v>
      </c>
      <c r="C206" s="16" t="s">
        <v>927</v>
      </c>
      <c r="D206" s="171">
        <v>1</v>
      </c>
    </row>
    <row r="207" spans="1:4" ht="12" customHeight="1" x14ac:dyDescent="0.25">
      <c r="A207" s="150" t="s">
        <v>1234</v>
      </c>
      <c r="B207" s="150" t="s">
        <v>2231</v>
      </c>
      <c r="C207" s="16" t="s">
        <v>927</v>
      </c>
      <c r="D207" s="171">
        <v>1</v>
      </c>
    </row>
    <row r="208" spans="1:4" ht="12" customHeight="1" x14ac:dyDescent="0.25">
      <c r="A208" s="150" t="s">
        <v>1923</v>
      </c>
      <c r="B208" s="150" t="s">
        <v>2232</v>
      </c>
      <c r="C208" s="16" t="s">
        <v>927</v>
      </c>
      <c r="D208" s="171">
        <v>1</v>
      </c>
    </row>
    <row r="209" spans="1:4" ht="12" customHeight="1" x14ac:dyDescent="0.25">
      <c r="A209" s="150" t="s">
        <v>412</v>
      </c>
      <c r="B209" s="150" t="s">
        <v>2233</v>
      </c>
      <c r="C209" s="16" t="s">
        <v>927</v>
      </c>
      <c r="D209" s="171">
        <v>1</v>
      </c>
    </row>
    <row r="210" spans="1:4" ht="12" customHeight="1" x14ac:dyDescent="0.25">
      <c r="A210" s="150" t="s">
        <v>1924</v>
      </c>
      <c r="B210" s="150" t="s">
        <v>2234</v>
      </c>
      <c r="C210" s="16" t="s">
        <v>927</v>
      </c>
      <c r="D210" s="171">
        <v>1</v>
      </c>
    </row>
    <row r="211" spans="1:4" ht="12" customHeight="1" x14ac:dyDescent="0.25">
      <c r="A211" s="150" t="s">
        <v>1925</v>
      </c>
      <c r="B211" s="150" t="s">
        <v>2235</v>
      </c>
      <c r="C211" s="16" t="s">
        <v>927</v>
      </c>
      <c r="D211" s="171">
        <v>1</v>
      </c>
    </row>
    <row r="212" spans="1:4" ht="12" customHeight="1" x14ac:dyDescent="0.25">
      <c r="A212" s="150" t="s">
        <v>306</v>
      </c>
      <c r="B212" s="150" t="s">
        <v>1333</v>
      </c>
      <c r="C212" s="16" t="s">
        <v>927</v>
      </c>
      <c r="D212" s="171">
        <v>1</v>
      </c>
    </row>
    <row r="213" spans="1:4" ht="12" customHeight="1" x14ac:dyDescent="0.25">
      <c r="A213" s="150" t="s">
        <v>249</v>
      </c>
      <c r="B213" s="150" t="s">
        <v>250</v>
      </c>
      <c r="C213" s="16" t="s">
        <v>927</v>
      </c>
      <c r="D213" s="171">
        <v>1</v>
      </c>
    </row>
    <row r="214" spans="1:4" ht="12" customHeight="1" x14ac:dyDescent="0.25">
      <c r="A214" s="150" t="s">
        <v>447</v>
      </c>
      <c r="B214" s="150" t="s">
        <v>448</v>
      </c>
      <c r="C214" s="16" t="s">
        <v>927</v>
      </c>
      <c r="D214" s="171">
        <v>1</v>
      </c>
    </row>
    <row r="215" spans="1:4" ht="12" customHeight="1" x14ac:dyDescent="0.25">
      <c r="A215" s="150" t="s">
        <v>1926</v>
      </c>
      <c r="B215" s="150" t="s">
        <v>2236</v>
      </c>
      <c r="C215" s="16" t="s">
        <v>927</v>
      </c>
      <c r="D215" s="171">
        <v>1</v>
      </c>
    </row>
    <row r="216" spans="1:4" ht="12" customHeight="1" x14ac:dyDescent="0.25">
      <c r="A216" s="150" t="s">
        <v>260</v>
      </c>
      <c r="B216" s="150" t="s">
        <v>970</v>
      </c>
      <c r="C216" s="16" t="s">
        <v>927</v>
      </c>
      <c r="D216" s="171">
        <v>1</v>
      </c>
    </row>
    <row r="217" spans="1:4" ht="12" customHeight="1" x14ac:dyDescent="0.25">
      <c r="A217" s="150" t="s">
        <v>1927</v>
      </c>
      <c r="B217" s="150" t="s">
        <v>2237</v>
      </c>
      <c r="C217" s="16" t="s">
        <v>927</v>
      </c>
      <c r="D217" s="171">
        <v>1</v>
      </c>
    </row>
    <row r="218" spans="1:4" ht="12" customHeight="1" x14ac:dyDescent="0.25">
      <c r="A218" s="150" t="s">
        <v>412</v>
      </c>
      <c r="B218" s="150" t="s">
        <v>309</v>
      </c>
      <c r="C218" s="16" t="s">
        <v>927</v>
      </c>
      <c r="D218" s="171">
        <v>1</v>
      </c>
    </row>
    <row r="219" spans="1:4" ht="12" customHeight="1" x14ac:dyDescent="0.25">
      <c r="A219" s="150" t="s">
        <v>45</v>
      </c>
      <c r="B219" s="150" t="s">
        <v>2238</v>
      </c>
      <c r="C219" s="16" t="s">
        <v>927</v>
      </c>
      <c r="D219" s="171">
        <v>1</v>
      </c>
    </row>
    <row r="220" spans="1:4" ht="12" customHeight="1" x14ac:dyDescent="0.25">
      <c r="A220" s="150" t="s">
        <v>1928</v>
      </c>
      <c r="B220" s="150" t="s">
        <v>2239</v>
      </c>
      <c r="C220" s="16" t="s">
        <v>927</v>
      </c>
      <c r="D220" s="171">
        <v>1</v>
      </c>
    </row>
    <row r="221" spans="1:4" ht="12" customHeight="1" x14ac:dyDescent="0.25">
      <c r="A221" s="150" t="s">
        <v>1929</v>
      </c>
      <c r="B221" s="150" t="s">
        <v>2240</v>
      </c>
      <c r="C221" s="16" t="s">
        <v>927</v>
      </c>
      <c r="D221" s="171">
        <v>1</v>
      </c>
    </row>
    <row r="222" spans="1:4" ht="12" customHeight="1" x14ac:dyDescent="0.25">
      <c r="A222" s="150" t="s">
        <v>295</v>
      </c>
      <c r="B222" s="150" t="s">
        <v>1609</v>
      </c>
      <c r="C222" s="16" t="s">
        <v>927</v>
      </c>
      <c r="D222" s="171">
        <v>1</v>
      </c>
    </row>
    <row r="223" spans="1:4" ht="12" customHeight="1" x14ac:dyDescent="0.25">
      <c r="A223" s="150" t="s">
        <v>1930</v>
      </c>
      <c r="B223" s="150" t="s">
        <v>1609</v>
      </c>
      <c r="C223" s="16" t="s">
        <v>927</v>
      </c>
      <c r="D223" s="171">
        <v>1</v>
      </c>
    </row>
    <row r="224" spans="1:4" ht="12" customHeight="1" x14ac:dyDescent="0.25">
      <c r="A224" s="150" t="s">
        <v>330</v>
      </c>
      <c r="B224" s="150" t="s">
        <v>528</v>
      </c>
      <c r="C224" s="16" t="s">
        <v>927</v>
      </c>
      <c r="D224" s="171">
        <v>1</v>
      </c>
    </row>
    <row r="225" spans="1:4" ht="12" customHeight="1" x14ac:dyDescent="0.25">
      <c r="A225" s="150" t="s">
        <v>412</v>
      </c>
      <c r="B225" s="150" t="s">
        <v>1335</v>
      </c>
      <c r="C225" s="16" t="s">
        <v>927</v>
      </c>
      <c r="D225" s="171">
        <v>1</v>
      </c>
    </row>
    <row r="226" spans="1:4" ht="12" customHeight="1" x14ac:dyDescent="0.25">
      <c r="A226" s="150" t="s">
        <v>198</v>
      </c>
      <c r="B226" s="150" t="s">
        <v>2241</v>
      </c>
      <c r="C226" s="16" t="s">
        <v>927</v>
      </c>
      <c r="D226" s="171">
        <v>1</v>
      </c>
    </row>
    <row r="227" spans="1:4" ht="12" customHeight="1" x14ac:dyDescent="0.25">
      <c r="A227" s="150" t="s">
        <v>1707</v>
      </c>
      <c r="B227" s="150" t="s">
        <v>2242</v>
      </c>
      <c r="C227" s="16" t="s">
        <v>927</v>
      </c>
      <c r="D227" s="171">
        <v>1</v>
      </c>
    </row>
    <row r="228" spans="1:4" ht="12" customHeight="1" x14ac:dyDescent="0.25">
      <c r="A228" s="150" t="s">
        <v>1931</v>
      </c>
      <c r="B228" s="150" t="s">
        <v>2243</v>
      </c>
      <c r="C228" s="16" t="s">
        <v>927</v>
      </c>
      <c r="D228" s="171">
        <v>1</v>
      </c>
    </row>
    <row r="229" spans="1:4" ht="12" customHeight="1" x14ac:dyDescent="0.25">
      <c r="A229" s="150" t="s">
        <v>1319</v>
      </c>
      <c r="B229" s="150" t="s">
        <v>2244</v>
      </c>
      <c r="C229" s="16" t="s">
        <v>927</v>
      </c>
      <c r="D229" s="171">
        <v>1</v>
      </c>
    </row>
    <row r="230" spans="1:4" ht="12" customHeight="1" x14ac:dyDescent="0.25">
      <c r="A230" s="150" t="s">
        <v>47</v>
      </c>
      <c r="B230" s="150" t="s">
        <v>2245</v>
      </c>
      <c r="C230" s="16" t="s">
        <v>927</v>
      </c>
      <c r="D230" s="171">
        <v>1</v>
      </c>
    </row>
    <row r="231" spans="1:4" ht="12" customHeight="1" x14ac:dyDescent="0.25">
      <c r="A231" s="150" t="s">
        <v>1932</v>
      </c>
      <c r="B231" s="150" t="s">
        <v>972</v>
      </c>
      <c r="C231" s="16" t="s">
        <v>927</v>
      </c>
      <c r="D231" s="171">
        <v>1</v>
      </c>
    </row>
    <row r="232" spans="1:4" ht="12" customHeight="1" x14ac:dyDescent="0.25">
      <c r="A232" s="150" t="s">
        <v>1933</v>
      </c>
      <c r="B232" s="150" t="s">
        <v>2246</v>
      </c>
      <c r="C232" s="16" t="s">
        <v>927</v>
      </c>
      <c r="D232" s="171">
        <v>1</v>
      </c>
    </row>
    <row r="233" spans="1:4" ht="12" customHeight="1" x14ac:dyDescent="0.25">
      <c r="A233" s="150" t="s">
        <v>1934</v>
      </c>
      <c r="B233" s="150" t="s">
        <v>2247</v>
      </c>
      <c r="C233" s="16" t="s">
        <v>927</v>
      </c>
      <c r="D233" s="171">
        <v>1</v>
      </c>
    </row>
    <row r="234" spans="1:4" ht="12" customHeight="1" x14ac:dyDescent="0.25">
      <c r="A234" s="150" t="s">
        <v>45</v>
      </c>
      <c r="B234" s="150" t="s">
        <v>2248</v>
      </c>
      <c r="C234" s="16" t="s">
        <v>927</v>
      </c>
      <c r="D234" s="171">
        <v>1</v>
      </c>
    </row>
    <row r="235" spans="1:4" ht="12" customHeight="1" x14ac:dyDescent="0.25">
      <c r="A235" s="150" t="s">
        <v>851</v>
      </c>
      <c r="B235" s="150" t="s">
        <v>852</v>
      </c>
      <c r="C235" s="16" t="s">
        <v>927</v>
      </c>
      <c r="D235" s="171">
        <v>1</v>
      </c>
    </row>
    <row r="236" spans="1:4" ht="12" customHeight="1" x14ac:dyDescent="0.25">
      <c r="A236" s="150" t="s">
        <v>1935</v>
      </c>
      <c r="B236" s="150" t="s">
        <v>2249</v>
      </c>
      <c r="C236" s="16" t="s">
        <v>927</v>
      </c>
      <c r="D236" s="171">
        <v>1</v>
      </c>
    </row>
    <row r="237" spans="1:4" ht="12" customHeight="1" x14ac:dyDescent="0.25">
      <c r="A237" s="150" t="s">
        <v>204</v>
      </c>
      <c r="B237" s="150" t="s">
        <v>2250</v>
      </c>
      <c r="C237" s="16" t="s">
        <v>927</v>
      </c>
      <c r="D237" s="171">
        <v>1</v>
      </c>
    </row>
    <row r="238" spans="1:4" ht="12" customHeight="1" x14ac:dyDescent="0.25">
      <c r="A238" s="150" t="s">
        <v>1621</v>
      </c>
      <c r="B238" s="150" t="s">
        <v>1620</v>
      </c>
      <c r="C238" s="16" t="s">
        <v>927</v>
      </c>
      <c r="D238" s="171">
        <v>1</v>
      </c>
    </row>
    <row r="239" spans="1:4" ht="12" customHeight="1" x14ac:dyDescent="0.25">
      <c r="A239" s="150" t="s">
        <v>260</v>
      </c>
      <c r="B239" s="150" t="s">
        <v>2251</v>
      </c>
      <c r="C239" s="16" t="s">
        <v>927</v>
      </c>
      <c r="D239" s="171">
        <v>1</v>
      </c>
    </row>
    <row r="240" spans="1:4" ht="12" customHeight="1" x14ac:dyDescent="0.25">
      <c r="A240" s="150" t="s">
        <v>1936</v>
      </c>
      <c r="B240" s="150" t="s">
        <v>2251</v>
      </c>
      <c r="C240" s="16" t="s">
        <v>927</v>
      </c>
      <c r="D240" s="171">
        <v>1</v>
      </c>
    </row>
    <row r="241" spans="1:4" ht="12" customHeight="1" x14ac:dyDescent="0.25">
      <c r="A241" s="150" t="s">
        <v>1623</v>
      </c>
      <c r="B241" s="150" t="s">
        <v>1622</v>
      </c>
      <c r="C241" s="16" t="s">
        <v>927</v>
      </c>
      <c r="D241" s="171">
        <v>1</v>
      </c>
    </row>
    <row r="242" spans="1:4" ht="12" customHeight="1" x14ac:dyDescent="0.25">
      <c r="A242" s="150" t="s">
        <v>332</v>
      </c>
      <c r="B242" s="150" t="s">
        <v>2252</v>
      </c>
      <c r="C242" s="16" t="s">
        <v>927</v>
      </c>
      <c r="D242" s="171">
        <v>1</v>
      </c>
    </row>
    <row r="243" spans="1:4" ht="12" customHeight="1" x14ac:dyDescent="0.25">
      <c r="A243" s="150" t="s">
        <v>1937</v>
      </c>
      <c r="B243" s="150" t="s">
        <v>2253</v>
      </c>
      <c r="C243" s="16" t="s">
        <v>927</v>
      </c>
      <c r="D243" s="171">
        <v>1</v>
      </c>
    </row>
    <row r="244" spans="1:4" ht="12" customHeight="1" x14ac:dyDescent="0.25">
      <c r="A244" s="150" t="s">
        <v>321</v>
      </c>
      <c r="B244" s="150" t="s">
        <v>1341</v>
      </c>
      <c r="C244" s="16" t="s">
        <v>927</v>
      </c>
      <c r="D244" s="171">
        <v>1</v>
      </c>
    </row>
    <row r="245" spans="1:4" ht="12" customHeight="1" x14ac:dyDescent="0.25">
      <c r="A245" s="150" t="s">
        <v>239</v>
      </c>
      <c r="B245" s="150" t="s">
        <v>2254</v>
      </c>
      <c r="C245" s="16" t="s">
        <v>927</v>
      </c>
      <c r="D245" s="171">
        <v>1</v>
      </c>
    </row>
    <row r="246" spans="1:4" ht="12" customHeight="1" x14ac:dyDescent="0.25">
      <c r="A246" s="150" t="s">
        <v>1720</v>
      </c>
      <c r="B246" s="150" t="s">
        <v>2255</v>
      </c>
      <c r="C246" s="16" t="s">
        <v>927</v>
      </c>
      <c r="D246" s="171">
        <v>1</v>
      </c>
    </row>
    <row r="247" spans="1:4" ht="12" customHeight="1" x14ac:dyDescent="0.25">
      <c r="A247" s="150" t="s">
        <v>1938</v>
      </c>
      <c r="B247" s="150" t="s">
        <v>2256</v>
      </c>
      <c r="C247" s="16" t="s">
        <v>927</v>
      </c>
      <c r="D247" s="171">
        <v>1</v>
      </c>
    </row>
    <row r="248" spans="1:4" ht="12" customHeight="1" x14ac:dyDescent="0.25">
      <c r="A248" s="150" t="s">
        <v>1939</v>
      </c>
      <c r="B248" s="150" t="s">
        <v>1633</v>
      </c>
      <c r="C248" s="16" t="s">
        <v>927</v>
      </c>
      <c r="D248" s="171">
        <v>1</v>
      </c>
    </row>
    <row r="249" spans="1:4" ht="12" customHeight="1" x14ac:dyDescent="0.25">
      <c r="A249" s="150" t="s">
        <v>513</v>
      </c>
      <c r="B249" s="150" t="s">
        <v>2257</v>
      </c>
      <c r="C249" s="16" t="s">
        <v>927</v>
      </c>
      <c r="D249" s="171">
        <v>1</v>
      </c>
    </row>
    <row r="250" spans="1:4" ht="12" customHeight="1" x14ac:dyDescent="0.25">
      <c r="A250" s="150" t="s">
        <v>1940</v>
      </c>
      <c r="B250" s="150" t="s">
        <v>2258</v>
      </c>
      <c r="C250" s="16" t="s">
        <v>927</v>
      </c>
      <c r="D250" s="171">
        <v>1</v>
      </c>
    </row>
    <row r="251" spans="1:4" ht="12" customHeight="1" x14ac:dyDescent="0.25">
      <c r="A251" s="150" t="s">
        <v>1367</v>
      </c>
      <c r="B251" s="150" t="s">
        <v>2259</v>
      </c>
      <c r="C251" s="16" t="s">
        <v>927</v>
      </c>
      <c r="D251" s="171">
        <v>1</v>
      </c>
    </row>
    <row r="252" spans="1:4" ht="12" customHeight="1" x14ac:dyDescent="0.25">
      <c r="A252" s="150" t="s">
        <v>1253</v>
      </c>
      <c r="B252" s="150" t="s">
        <v>2259</v>
      </c>
      <c r="C252" s="16" t="s">
        <v>927</v>
      </c>
      <c r="D252" s="171">
        <v>1</v>
      </c>
    </row>
    <row r="253" spans="1:4" ht="12" customHeight="1" x14ac:dyDescent="0.25">
      <c r="A253" s="150" t="s">
        <v>1941</v>
      </c>
      <c r="B253" s="150" t="s">
        <v>2260</v>
      </c>
      <c r="C253" s="16" t="s">
        <v>927</v>
      </c>
      <c r="D253" s="171">
        <v>1</v>
      </c>
    </row>
    <row r="254" spans="1:4" ht="12" customHeight="1" x14ac:dyDescent="0.25">
      <c r="A254" s="150" t="s">
        <v>1785</v>
      </c>
      <c r="B254" s="150" t="s">
        <v>2261</v>
      </c>
      <c r="C254" s="16" t="s">
        <v>927</v>
      </c>
      <c r="D254" s="171">
        <v>1</v>
      </c>
    </row>
    <row r="255" spans="1:4" ht="12" customHeight="1" x14ac:dyDescent="0.25">
      <c r="A255" s="150" t="s">
        <v>315</v>
      </c>
      <c r="B255" s="150" t="s">
        <v>1636</v>
      </c>
      <c r="C255" s="16" t="s">
        <v>927</v>
      </c>
      <c r="D255" s="171">
        <v>1</v>
      </c>
    </row>
    <row r="256" spans="1:4" ht="12" customHeight="1" x14ac:dyDescent="0.25">
      <c r="A256" s="150" t="s">
        <v>910</v>
      </c>
      <c r="B256" s="150" t="s">
        <v>45</v>
      </c>
      <c r="C256" s="16" t="s">
        <v>927</v>
      </c>
      <c r="D256" s="171">
        <v>1</v>
      </c>
    </row>
    <row r="257" spans="1:4" ht="12" customHeight="1" x14ac:dyDescent="0.25">
      <c r="A257" s="150" t="s">
        <v>1942</v>
      </c>
      <c r="B257" s="150" t="s">
        <v>2262</v>
      </c>
      <c r="C257" s="16" t="s">
        <v>927</v>
      </c>
      <c r="D257" s="171">
        <v>1</v>
      </c>
    </row>
    <row r="258" spans="1:4" ht="12" customHeight="1" x14ac:dyDescent="0.25">
      <c r="A258" s="150" t="s">
        <v>1943</v>
      </c>
      <c r="B258" s="150" t="s">
        <v>2263</v>
      </c>
      <c r="C258" s="16" t="s">
        <v>927</v>
      </c>
      <c r="D258" s="171">
        <v>1</v>
      </c>
    </row>
    <row r="259" spans="1:4" ht="12" customHeight="1" x14ac:dyDescent="0.25">
      <c r="A259" s="150" t="s">
        <v>1007</v>
      </c>
      <c r="B259" s="150" t="s">
        <v>2264</v>
      </c>
      <c r="C259" s="16" t="s">
        <v>927</v>
      </c>
      <c r="D259" s="171">
        <v>1</v>
      </c>
    </row>
    <row r="260" spans="1:4" ht="12" customHeight="1" x14ac:dyDescent="0.25">
      <c r="A260" s="150" t="s">
        <v>295</v>
      </c>
      <c r="B260" s="150" t="s">
        <v>2265</v>
      </c>
      <c r="C260" s="16" t="s">
        <v>927</v>
      </c>
      <c r="D260" s="171">
        <v>1</v>
      </c>
    </row>
    <row r="261" spans="1:4" ht="12" customHeight="1" x14ac:dyDescent="0.25">
      <c r="A261" s="150" t="s">
        <v>1944</v>
      </c>
      <c r="B261" s="150" t="s">
        <v>2266</v>
      </c>
      <c r="C261" s="16" t="s">
        <v>927</v>
      </c>
      <c r="D261" s="171">
        <v>1</v>
      </c>
    </row>
    <row r="262" spans="1:4" ht="12" customHeight="1" x14ac:dyDescent="0.25">
      <c r="A262" s="150" t="s">
        <v>1503</v>
      </c>
      <c r="B262" s="150" t="s">
        <v>2267</v>
      </c>
      <c r="C262" s="16" t="s">
        <v>927</v>
      </c>
      <c r="D262" s="171">
        <v>1</v>
      </c>
    </row>
    <row r="263" spans="1:4" ht="12" customHeight="1" x14ac:dyDescent="0.25">
      <c r="A263" s="150" t="s">
        <v>1170</v>
      </c>
      <c r="B263" s="150" t="s">
        <v>2268</v>
      </c>
      <c r="C263" s="16" t="s">
        <v>927</v>
      </c>
      <c r="D263" s="171">
        <v>1</v>
      </c>
    </row>
    <row r="264" spans="1:4" ht="12" customHeight="1" x14ac:dyDescent="0.25">
      <c r="A264" s="150" t="s">
        <v>1945</v>
      </c>
      <c r="B264" s="150" t="s">
        <v>2269</v>
      </c>
      <c r="C264" s="16" t="s">
        <v>927</v>
      </c>
      <c r="D264" s="171">
        <v>1</v>
      </c>
    </row>
    <row r="265" spans="1:4" ht="12" customHeight="1" x14ac:dyDescent="0.25">
      <c r="A265" s="150" t="s">
        <v>674</v>
      </c>
      <c r="B265" s="150" t="s">
        <v>329</v>
      </c>
      <c r="C265" s="16" t="s">
        <v>927</v>
      </c>
      <c r="D265" s="171">
        <v>1</v>
      </c>
    </row>
    <row r="266" spans="1:4" ht="12" customHeight="1" x14ac:dyDescent="0.25">
      <c r="A266" s="150" t="s">
        <v>1480</v>
      </c>
      <c r="B266" s="150" t="s">
        <v>328</v>
      </c>
      <c r="C266" s="16" t="s">
        <v>927</v>
      </c>
      <c r="D266" s="171">
        <v>1</v>
      </c>
    </row>
    <row r="267" spans="1:4" ht="12" customHeight="1" x14ac:dyDescent="0.25">
      <c r="A267" s="150" t="s">
        <v>1946</v>
      </c>
      <c r="B267" s="150" t="s">
        <v>328</v>
      </c>
      <c r="C267" s="16" t="s">
        <v>927</v>
      </c>
      <c r="D267" s="171">
        <v>1</v>
      </c>
    </row>
    <row r="268" spans="1:4" ht="12" customHeight="1" x14ac:dyDescent="0.25">
      <c r="A268" s="150" t="s">
        <v>1947</v>
      </c>
      <c r="B268" s="150" t="s">
        <v>328</v>
      </c>
      <c r="C268" s="16" t="s">
        <v>927</v>
      </c>
      <c r="D268" s="171">
        <v>1</v>
      </c>
    </row>
    <row r="269" spans="1:4" ht="12" customHeight="1" x14ac:dyDescent="0.25">
      <c r="A269" s="150" t="s">
        <v>1339</v>
      </c>
      <c r="B269" s="150" t="s">
        <v>328</v>
      </c>
      <c r="C269" s="16" t="s">
        <v>927</v>
      </c>
      <c r="D269" s="171">
        <v>1</v>
      </c>
    </row>
    <row r="270" spans="1:4" ht="12" customHeight="1" x14ac:dyDescent="0.25">
      <c r="A270" s="150" t="s">
        <v>45</v>
      </c>
      <c r="B270" s="150" t="s">
        <v>2270</v>
      </c>
      <c r="C270" s="16" t="s">
        <v>927</v>
      </c>
      <c r="D270" s="171">
        <v>1</v>
      </c>
    </row>
    <row r="271" spans="1:4" ht="12" customHeight="1" x14ac:dyDescent="0.25">
      <c r="A271" s="150" t="s">
        <v>1948</v>
      </c>
      <c r="B271" s="150" t="s">
        <v>2271</v>
      </c>
      <c r="C271" s="16" t="s">
        <v>927</v>
      </c>
      <c r="D271" s="171">
        <v>1</v>
      </c>
    </row>
    <row r="272" spans="1:4" ht="12" customHeight="1" x14ac:dyDescent="0.25">
      <c r="A272" s="150" t="s">
        <v>871</v>
      </c>
      <c r="B272" s="150" t="s">
        <v>2272</v>
      </c>
      <c r="C272" s="16" t="s">
        <v>927</v>
      </c>
      <c r="D272" s="171">
        <v>1</v>
      </c>
    </row>
    <row r="273" spans="1:4" ht="12" customHeight="1" x14ac:dyDescent="0.25">
      <c r="A273" s="150" t="s">
        <v>1949</v>
      </c>
      <c r="B273" s="150" t="s">
        <v>2273</v>
      </c>
      <c r="C273" s="16" t="s">
        <v>927</v>
      </c>
      <c r="D273" s="171">
        <v>1</v>
      </c>
    </row>
    <row r="274" spans="1:4" ht="12" customHeight="1" x14ac:dyDescent="0.25">
      <c r="A274" s="150" t="s">
        <v>1950</v>
      </c>
      <c r="B274" s="150" t="s">
        <v>2274</v>
      </c>
      <c r="C274" s="16" t="s">
        <v>927</v>
      </c>
      <c r="D274" s="171">
        <v>1</v>
      </c>
    </row>
    <row r="275" spans="1:4" ht="12" customHeight="1" x14ac:dyDescent="0.25">
      <c r="A275" s="150" t="s">
        <v>1951</v>
      </c>
      <c r="B275" s="150" t="s">
        <v>1640</v>
      </c>
      <c r="C275" s="16" t="s">
        <v>927</v>
      </c>
      <c r="D275" s="171">
        <v>1</v>
      </c>
    </row>
    <row r="276" spans="1:4" ht="12" customHeight="1" x14ac:dyDescent="0.25">
      <c r="A276" s="150" t="s">
        <v>1859</v>
      </c>
      <c r="B276" s="150" t="s">
        <v>2275</v>
      </c>
      <c r="C276" s="16" t="s">
        <v>927</v>
      </c>
      <c r="D276" s="171">
        <v>1</v>
      </c>
    </row>
    <row r="277" spans="1:4" ht="12" customHeight="1" x14ac:dyDescent="0.25">
      <c r="A277" s="150" t="s">
        <v>1952</v>
      </c>
      <c r="B277" s="150" t="s">
        <v>2276</v>
      </c>
      <c r="C277" s="16" t="s">
        <v>927</v>
      </c>
      <c r="D277" s="171">
        <v>1</v>
      </c>
    </row>
    <row r="278" spans="1:4" ht="12" customHeight="1" x14ac:dyDescent="0.25">
      <c r="A278" s="150" t="s">
        <v>1953</v>
      </c>
      <c r="B278" s="150" t="s">
        <v>2277</v>
      </c>
      <c r="C278" s="16" t="s">
        <v>927</v>
      </c>
      <c r="D278" s="171">
        <v>1</v>
      </c>
    </row>
    <row r="279" spans="1:4" ht="12" customHeight="1" x14ac:dyDescent="0.25">
      <c r="A279" s="150" t="s">
        <v>1954</v>
      </c>
      <c r="B279" s="150" t="s">
        <v>2278</v>
      </c>
      <c r="C279" s="16" t="s">
        <v>927</v>
      </c>
      <c r="D279" s="171">
        <v>1</v>
      </c>
    </row>
    <row r="280" spans="1:4" ht="12" customHeight="1" x14ac:dyDescent="0.25">
      <c r="A280" s="150" t="s">
        <v>47</v>
      </c>
      <c r="B280" s="150" t="s">
        <v>2279</v>
      </c>
      <c r="C280" s="16" t="s">
        <v>927</v>
      </c>
      <c r="D280" s="171">
        <v>1</v>
      </c>
    </row>
    <row r="281" spans="1:4" ht="12" customHeight="1" x14ac:dyDescent="0.25">
      <c r="A281" s="150" t="s">
        <v>577</v>
      </c>
      <c r="B281" s="150" t="s">
        <v>2280</v>
      </c>
      <c r="C281" s="16" t="s">
        <v>927</v>
      </c>
      <c r="D281" s="171">
        <v>1</v>
      </c>
    </row>
    <row r="282" spans="1:4" ht="12" customHeight="1" x14ac:dyDescent="0.25">
      <c r="A282" s="150" t="s">
        <v>571</v>
      </c>
      <c r="B282" s="150" t="s">
        <v>2281</v>
      </c>
      <c r="C282" s="16" t="s">
        <v>927</v>
      </c>
      <c r="D282" s="171">
        <v>1</v>
      </c>
    </row>
    <row r="283" spans="1:4" ht="12" customHeight="1" x14ac:dyDescent="0.25">
      <c r="A283" s="150" t="s">
        <v>1353</v>
      </c>
      <c r="B283" s="150" t="s">
        <v>1352</v>
      </c>
      <c r="C283" s="16" t="s">
        <v>927</v>
      </c>
      <c r="D283" s="171">
        <v>1</v>
      </c>
    </row>
    <row r="284" spans="1:4" ht="12" customHeight="1" x14ac:dyDescent="0.25">
      <c r="A284" s="150" t="s">
        <v>1955</v>
      </c>
      <c r="B284" s="150" t="s">
        <v>2282</v>
      </c>
      <c r="C284" s="16" t="s">
        <v>927</v>
      </c>
      <c r="D284" s="171">
        <v>1</v>
      </c>
    </row>
    <row r="285" spans="1:4" ht="12" customHeight="1" x14ac:dyDescent="0.25">
      <c r="A285" s="150" t="s">
        <v>1956</v>
      </c>
      <c r="B285" s="150" t="s">
        <v>2283</v>
      </c>
      <c r="C285" s="16" t="s">
        <v>927</v>
      </c>
      <c r="D285" s="171">
        <v>1</v>
      </c>
    </row>
    <row r="286" spans="1:4" ht="12" customHeight="1" x14ac:dyDescent="0.25">
      <c r="A286" s="150" t="s">
        <v>1957</v>
      </c>
      <c r="B286" s="150" t="s">
        <v>2284</v>
      </c>
      <c r="C286" s="16" t="s">
        <v>927</v>
      </c>
      <c r="D286" s="171">
        <v>1</v>
      </c>
    </row>
    <row r="287" spans="1:4" ht="12" customHeight="1" x14ac:dyDescent="0.25">
      <c r="A287" s="150" t="s">
        <v>304</v>
      </c>
      <c r="B287" s="150" t="s">
        <v>886</v>
      </c>
      <c r="C287" s="16" t="s">
        <v>927</v>
      </c>
      <c r="D287" s="171">
        <v>1</v>
      </c>
    </row>
    <row r="288" spans="1:4" ht="12" customHeight="1" x14ac:dyDescent="0.25">
      <c r="A288" s="150" t="s">
        <v>1958</v>
      </c>
      <c r="B288" s="150" t="s">
        <v>2285</v>
      </c>
      <c r="C288" s="16" t="s">
        <v>927</v>
      </c>
      <c r="D288" s="171">
        <v>1</v>
      </c>
    </row>
    <row r="289" spans="1:4" ht="12" customHeight="1" x14ac:dyDescent="0.25">
      <c r="A289" s="150" t="s">
        <v>47</v>
      </c>
      <c r="B289" s="150" t="s">
        <v>2286</v>
      </c>
      <c r="C289" s="16" t="s">
        <v>927</v>
      </c>
      <c r="D289" s="171">
        <v>1</v>
      </c>
    </row>
    <row r="290" spans="1:4" ht="12" customHeight="1" x14ac:dyDescent="0.25">
      <c r="A290" s="150" t="s">
        <v>1959</v>
      </c>
      <c r="B290" s="150" t="s">
        <v>2287</v>
      </c>
      <c r="C290" s="16" t="s">
        <v>927</v>
      </c>
      <c r="D290" s="171">
        <v>1</v>
      </c>
    </row>
    <row r="291" spans="1:4" ht="12" customHeight="1" x14ac:dyDescent="0.25">
      <c r="A291" s="150" t="s">
        <v>1960</v>
      </c>
      <c r="B291" s="150" t="s">
        <v>2288</v>
      </c>
      <c r="C291" s="16" t="s">
        <v>927</v>
      </c>
      <c r="D291" s="171">
        <v>1</v>
      </c>
    </row>
    <row r="292" spans="1:4" ht="12" customHeight="1" x14ac:dyDescent="0.25">
      <c r="A292" s="150" t="s">
        <v>223</v>
      </c>
      <c r="B292" s="150" t="s">
        <v>2289</v>
      </c>
      <c r="C292" s="16" t="s">
        <v>927</v>
      </c>
      <c r="D292" s="171">
        <v>1</v>
      </c>
    </row>
    <row r="293" spans="1:4" ht="12" customHeight="1" x14ac:dyDescent="0.25">
      <c r="A293" s="150" t="s">
        <v>1961</v>
      </c>
      <c r="B293" s="150" t="s">
        <v>2290</v>
      </c>
      <c r="C293" s="16" t="s">
        <v>927</v>
      </c>
      <c r="D293" s="171">
        <v>1</v>
      </c>
    </row>
    <row r="294" spans="1:4" ht="12" customHeight="1" x14ac:dyDescent="0.25">
      <c r="A294" s="150" t="s">
        <v>723</v>
      </c>
      <c r="B294" s="150" t="s">
        <v>722</v>
      </c>
      <c r="C294" s="16" t="s">
        <v>927</v>
      </c>
      <c r="D294" s="171">
        <v>1</v>
      </c>
    </row>
    <row r="295" spans="1:4" ht="12" customHeight="1" x14ac:dyDescent="0.25">
      <c r="A295" s="150" t="s">
        <v>1962</v>
      </c>
      <c r="B295" s="150" t="s">
        <v>2291</v>
      </c>
      <c r="C295" s="16" t="s">
        <v>927</v>
      </c>
      <c r="D295" s="171">
        <v>1</v>
      </c>
    </row>
    <row r="296" spans="1:4" ht="12" customHeight="1" x14ac:dyDescent="0.25">
      <c r="A296" s="150" t="s">
        <v>1845</v>
      </c>
      <c r="B296" s="150" t="s">
        <v>2292</v>
      </c>
      <c r="C296" s="16" t="s">
        <v>927</v>
      </c>
      <c r="D296" s="171">
        <v>1</v>
      </c>
    </row>
    <row r="297" spans="1:4" ht="12" customHeight="1" x14ac:dyDescent="0.25">
      <c r="A297" s="150" t="s">
        <v>444</v>
      </c>
      <c r="B297" s="150" t="s">
        <v>2293</v>
      </c>
      <c r="C297" s="16" t="s">
        <v>927</v>
      </c>
      <c r="D297" s="171">
        <v>1</v>
      </c>
    </row>
    <row r="298" spans="1:4" ht="12" customHeight="1" x14ac:dyDescent="0.25">
      <c r="A298" s="150" t="s">
        <v>1653</v>
      </c>
      <c r="B298" s="150" t="s">
        <v>1652</v>
      </c>
      <c r="C298" s="16" t="s">
        <v>927</v>
      </c>
      <c r="D298" s="171">
        <v>1</v>
      </c>
    </row>
    <row r="299" spans="1:4" ht="12" customHeight="1" x14ac:dyDescent="0.25">
      <c r="A299" s="150" t="s">
        <v>1253</v>
      </c>
      <c r="B299" s="150" t="s">
        <v>1357</v>
      </c>
      <c r="C299" s="16" t="s">
        <v>927</v>
      </c>
      <c r="D299" s="171">
        <v>1</v>
      </c>
    </row>
    <row r="300" spans="1:4" ht="12" customHeight="1" x14ac:dyDescent="0.25">
      <c r="A300" s="150" t="s">
        <v>522</v>
      </c>
      <c r="B300" s="150" t="s">
        <v>2294</v>
      </c>
      <c r="C300" s="16" t="s">
        <v>927</v>
      </c>
      <c r="D300" s="171">
        <v>1</v>
      </c>
    </row>
    <row r="301" spans="1:4" ht="12" customHeight="1" x14ac:dyDescent="0.25">
      <c r="A301" s="150" t="s">
        <v>1963</v>
      </c>
      <c r="B301" s="150" t="s">
        <v>2295</v>
      </c>
      <c r="C301" s="16" t="s">
        <v>927</v>
      </c>
      <c r="D301" s="171">
        <v>1</v>
      </c>
    </row>
    <row r="302" spans="1:4" ht="12" customHeight="1" x14ac:dyDescent="0.25">
      <c r="A302" s="150" t="s">
        <v>1964</v>
      </c>
      <c r="B302" s="150" t="s">
        <v>2295</v>
      </c>
      <c r="C302" s="16" t="s">
        <v>927</v>
      </c>
      <c r="D302" s="171">
        <v>1</v>
      </c>
    </row>
    <row r="303" spans="1:4" ht="12" customHeight="1" x14ac:dyDescent="0.25">
      <c r="A303" s="150" t="s">
        <v>1965</v>
      </c>
      <c r="B303" s="150" t="s">
        <v>2296</v>
      </c>
      <c r="C303" s="16" t="s">
        <v>927</v>
      </c>
      <c r="D303" s="171">
        <v>1</v>
      </c>
    </row>
    <row r="304" spans="1:4" ht="12" customHeight="1" x14ac:dyDescent="0.25">
      <c r="A304" s="150" t="s">
        <v>1966</v>
      </c>
      <c r="B304" s="150" t="s">
        <v>2297</v>
      </c>
      <c r="C304" s="16" t="s">
        <v>927</v>
      </c>
      <c r="D304" s="171">
        <v>1</v>
      </c>
    </row>
    <row r="305" spans="1:4" ht="12" customHeight="1" x14ac:dyDescent="0.25">
      <c r="A305" s="150" t="s">
        <v>1657</v>
      </c>
      <c r="B305" s="150" t="s">
        <v>1656</v>
      </c>
      <c r="C305" s="16" t="s">
        <v>927</v>
      </c>
      <c r="D305" s="171">
        <v>1</v>
      </c>
    </row>
    <row r="306" spans="1:4" ht="12" customHeight="1" x14ac:dyDescent="0.25">
      <c r="A306" s="150" t="s">
        <v>1967</v>
      </c>
      <c r="B306" s="150" t="s">
        <v>2298</v>
      </c>
      <c r="C306" s="16" t="s">
        <v>927</v>
      </c>
      <c r="D306" s="171">
        <v>1</v>
      </c>
    </row>
    <row r="307" spans="1:4" ht="12" customHeight="1" x14ac:dyDescent="0.25">
      <c r="A307" s="150" t="s">
        <v>522</v>
      </c>
      <c r="B307" s="150" t="s">
        <v>2299</v>
      </c>
      <c r="C307" s="16" t="s">
        <v>927</v>
      </c>
      <c r="D307" s="171">
        <v>1</v>
      </c>
    </row>
    <row r="308" spans="1:4" ht="12" customHeight="1" x14ac:dyDescent="0.25">
      <c r="A308" s="150" t="s">
        <v>1968</v>
      </c>
      <c r="B308" s="150" t="s">
        <v>1913</v>
      </c>
      <c r="C308" s="16" t="s">
        <v>927</v>
      </c>
      <c r="D308" s="171">
        <v>1</v>
      </c>
    </row>
    <row r="309" spans="1:4" ht="12" customHeight="1" x14ac:dyDescent="0.25">
      <c r="A309" s="150" t="s">
        <v>412</v>
      </c>
      <c r="B309" s="150" t="s">
        <v>2300</v>
      </c>
      <c r="C309" s="16" t="s">
        <v>927</v>
      </c>
      <c r="D309" s="171">
        <v>1</v>
      </c>
    </row>
    <row r="310" spans="1:4" ht="12" customHeight="1" x14ac:dyDescent="0.25">
      <c r="A310" s="150" t="s">
        <v>1969</v>
      </c>
      <c r="B310" s="150" t="s">
        <v>2301</v>
      </c>
      <c r="C310" s="16" t="s">
        <v>927</v>
      </c>
      <c r="D310" s="171">
        <v>1</v>
      </c>
    </row>
    <row r="311" spans="1:4" ht="12" customHeight="1" x14ac:dyDescent="0.25">
      <c r="A311" s="150" t="s">
        <v>1970</v>
      </c>
      <c r="B311" s="150" t="s">
        <v>199</v>
      </c>
      <c r="C311" s="16" t="s">
        <v>927</v>
      </c>
      <c r="D311" s="171">
        <v>1</v>
      </c>
    </row>
    <row r="312" spans="1:4" ht="12" customHeight="1" x14ac:dyDescent="0.25">
      <c r="A312" s="150" t="s">
        <v>522</v>
      </c>
      <c r="B312" s="150" t="s">
        <v>199</v>
      </c>
      <c r="C312" s="16" t="s">
        <v>927</v>
      </c>
      <c r="D312" s="171">
        <v>1</v>
      </c>
    </row>
    <row r="313" spans="1:4" ht="12" customHeight="1" x14ac:dyDescent="0.25">
      <c r="A313" s="150" t="s">
        <v>1971</v>
      </c>
      <c r="B313" s="150" t="s">
        <v>2302</v>
      </c>
      <c r="C313" s="16" t="s">
        <v>927</v>
      </c>
      <c r="D313" s="171">
        <v>1</v>
      </c>
    </row>
    <row r="314" spans="1:4" ht="12" customHeight="1" x14ac:dyDescent="0.25">
      <c r="A314" s="150" t="s">
        <v>1659</v>
      </c>
      <c r="B314" s="150" t="s">
        <v>1658</v>
      </c>
      <c r="C314" s="16" t="s">
        <v>927</v>
      </c>
      <c r="D314" s="171">
        <v>1</v>
      </c>
    </row>
    <row r="315" spans="1:4" ht="12" customHeight="1" x14ac:dyDescent="0.25">
      <c r="A315" s="150" t="s">
        <v>1972</v>
      </c>
      <c r="B315" s="150" t="s">
        <v>1669</v>
      </c>
      <c r="C315" s="16" t="s">
        <v>927</v>
      </c>
      <c r="D315" s="171">
        <v>1</v>
      </c>
    </row>
    <row r="316" spans="1:4" ht="12" customHeight="1" x14ac:dyDescent="0.25">
      <c r="A316" s="150" t="s">
        <v>1973</v>
      </c>
      <c r="B316" s="150" t="s">
        <v>2303</v>
      </c>
      <c r="C316" s="16" t="s">
        <v>927</v>
      </c>
      <c r="D316" s="171">
        <v>1</v>
      </c>
    </row>
    <row r="317" spans="1:4" ht="12" customHeight="1" x14ac:dyDescent="0.25">
      <c r="A317" s="150" t="s">
        <v>1974</v>
      </c>
      <c r="B317" s="150" t="s">
        <v>1366</v>
      </c>
      <c r="C317" s="16" t="s">
        <v>927</v>
      </c>
      <c r="D317" s="171">
        <v>1</v>
      </c>
    </row>
    <row r="318" spans="1:4" ht="12" customHeight="1" x14ac:dyDescent="0.25">
      <c r="A318" s="150" t="s">
        <v>1369</v>
      </c>
      <c r="B318" s="150" t="s">
        <v>1368</v>
      </c>
      <c r="C318" s="16" t="s">
        <v>927</v>
      </c>
      <c r="D318" s="171">
        <v>1</v>
      </c>
    </row>
    <row r="319" spans="1:4" ht="12" customHeight="1" x14ac:dyDescent="0.25">
      <c r="A319" s="150" t="s">
        <v>429</v>
      </c>
      <c r="B319" s="150" t="s">
        <v>2304</v>
      </c>
      <c r="C319" s="16" t="s">
        <v>927</v>
      </c>
      <c r="D319" s="171">
        <v>1</v>
      </c>
    </row>
    <row r="320" spans="1:4" ht="12" customHeight="1" x14ac:dyDescent="0.25">
      <c r="A320" s="150" t="s">
        <v>53</v>
      </c>
      <c r="B320" s="150" t="s">
        <v>52</v>
      </c>
      <c r="C320" s="16" t="s">
        <v>927</v>
      </c>
      <c r="D320" s="171">
        <v>1</v>
      </c>
    </row>
    <row r="321" spans="1:4" ht="12" customHeight="1" x14ac:dyDescent="0.25">
      <c r="A321" s="150" t="s">
        <v>1975</v>
      </c>
      <c r="B321" s="150" t="s">
        <v>2305</v>
      </c>
      <c r="C321" s="16" t="s">
        <v>927</v>
      </c>
      <c r="D321" s="171">
        <v>1</v>
      </c>
    </row>
    <row r="322" spans="1:4" ht="12" customHeight="1" x14ac:dyDescent="0.25">
      <c r="A322" s="150" t="s">
        <v>1976</v>
      </c>
      <c r="B322" s="150" t="s">
        <v>2305</v>
      </c>
      <c r="C322" s="16" t="s">
        <v>927</v>
      </c>
      <c r="D322" s="171">
        <v>1</v>
      </c>
    </row>
    <row r="323" spans="1:4" ht="12" customHeight="1" x14ac:dyDescent="0.25">
      <c r="A323" s="150" t="s">
        <v>1303</v>
      </c>
      <c r="B323" s="150" t="s">
        <v>2306</v>
      </c>
      <c r="C323" s="16" t="s">
        <v>927</v>
      </c>
      <c r="D323" s="171">
        <v>1</v>
      </c>
    </row>
    <row r="324" spans="1:4" ht="12" customHeight="1" x14ac:dyDescent="0.25">
      <c r="A324" s="150" t="s">
        <v>447</v>
      </c>
      <c r="B324" s="150" t="s">
        <v>2307</v>
      </c>
      <c r="C324" s="16" t="s">
        <v>927</v>
      </c>
      <c r="D324" s="171">
        <v>1</v>
      </c>
    </row>
    <row r="325" spans="1:4" ht="12" customHeight="1" x14ac:dyDescent="0.25">
      <c r="A325" s="150" t="s">
        <v>1977</v>
      </c>
      <c r="B325" s="150" t="s">
        <v>2308</v>
      </c>
      <c r="C325" s="16" t="s">
        <v>927</v>
      </c>
      <c r="D325" s="171">
        <v>1</v>
      </c>
    </row>
    <row r="326" spans="1:4" ht="12" customHeight="1" x14ac:dyDescent="0.25">
      <c r="A326" s="150" t="s">
        <v>337</v>
      </c>
      <c r="B326" s="150" t="s">
        <v>254</v>
      </c>
      <c r="C326" s="16" t="s">
        <v>927</v>
      </c>
      <c r="D326" s="171">
        <v>1</v>
      </c>
    </row>
    <row r="327" spans="1:4" ht="12" customHeight="1" x14ac:dyDescent="0.25">
      <c r="A327" s="150" t="s">
        <v>522</v>
      </c>
      <c r="B327" s="150" t="s">
        <v>1672</v>
      </c>
      <c r="C327" s="16" t="s">
        <v>927</v>
      </c>
      <c r="D327" s="171">
        <v>1</v>
      </c>
    </row>
    <row r="328" spans="1:4" ht="12" customHeight="1" x14ac:dyDescent="0.25">
      <c r="A328" s="150" t="s">
        <v>1007</v>
      </c>
      <c r="B328" s="150" t="s">
        <v>2309</v>
      </c>
      <c r="C328" s="16" t="s">
        <v>927</v>
      </c>
      <c r="D328" s="171">
        <v>1</v>
      </c>
    </row>
    <row r="329" spans="1:4" ht="12" customHeight="1" x14ac:dyDescent="0.25">
      <c r="A329" s="150" t="s">
        <v>1978</v>
      </c>
      <c r="B329" s="150" t="s">
        <v>2310</v>
      </c>
      <c r="C329" s="16" t="s">
        <v>927</v>
      </c>
      <c r="D329" s="171">
        <v>1</v>
      </c>
    </row>
    <row r="330" spans="1:4" ht="12" customHeight="1" x14ac:dyDescent="0.25">
      <c r="A330" s="150" t="s">
        <v>577</v>
      </c>
      <c r="B330" s="150" t="s">
        <v>2311</v>
      </c>
      <c r="C330" s="16" t="s">
        <v>927</v>
      </c>
      <c r="D330" s="171">
        <v>1</v>
      </c>
    </row>
    <row r="331" spans="1:4" ht="12" customHeight="1" x14ac:dyDescent="0.25">
      <c r="A331" s="150" t="s">
        <v>4</v>
      </c>
      <c r="B331" s="150" t="s">
        <v>291</v>
      </c>
      <c r="C331" s="16" t="s">
        <v>927</v>
      </c>
      <c r="D331" s="171">
        <v>1</v>
      </c>
    </row>
    <row r="332" spans="1:4" ht="12" customHeight="1" x14ac:dyDescent="0.25">
      <c r="A332" s="150" t="s">
        <v>881</v>
      </c>
      <c r="B332" s="150" t="s">
        <v>2312</v>
      </c>
      <c r="C332" s="16" t="s">
        <v>927</v>
      </c>
      <c r="D332" s="171">
        <v>1</v>
      </c>
    </row>
    <row r="333" spans="1:4" ht="12" customHeight="1" x14ac:dyDescent="0.25">
      <c r="A333" s="150" t="s">
        <v>1979</v>
      </c>
      <c r="B333" s="150" t="s">
        <v>2313</v>
      </c>
      <c r="C333" s="16" t="s">
        <v>927</v>
      </c>
      <c r="D333" s="171">
        <v>1</v>
      </c>
    </row>
    <row r="334" spans="1:4" ht="12" customHeight="1" x14ac:dyDescent="0.25">
      <c r="A334" s="150" t="s">
        <v>294</v>
      </c>
      <c r="B334" s="150" t="s">
        <v>2314</v>
      </c>
      <c r="C334" s="16" t="s">
        <v>927</v>
      </c>
      <c r="D334" s="171">
        <v>1</v>
      </c>
    </row>
    <row r="335" spans="1:4" ht="12" customHeight="1" x14ac:dyDescent="0.25">
      <c r="A335" s="150" t="s">
        <v>1980</v>
      </c>
      <c r="B335" s="150" t="s">
        <v>2315</v>
      </c>
      <c r="C335" s="16" t="s">
        <v>927</v>
      </c>
      <c r="D335" s="171">
        <v>1</v>
      </c>
    </row>
    <row r="336" spans="1:4" ht="12" customHeight="1" x14ac:dyDescent="0.25">
      <c r="A336" s="150" t="s">
        <v>1981</v>
      </c>
      <c r="B336" s="150" t="s">
        <v>2315</v>
      </c>
      <c r="C336" s="16" t="s">
        <v>927</v>
      </c>
      <c r="D336" s="171">
        <v>1</v>
      </c>
    </row>
    <row r="337" spans="1:4" ht="12" customHeight="1" x14ac:dyDescent="0.25">
      <c r="A337" s="150" t="s">
        <v>1249</v>
      </c>
      <c r="B337" s="150" t="s">
        <v>425</v>
      </c>
      <c r="C337" s="16" t="s">
        <v>927</v>
      </c>
      <c r="D337" s="171">
        <v>1</v>
      </c>
    </row>
    <row r="338" spans="1:4" ht="12" customHeight="1" x14ac:dyDescent="0.25">
      <c r="A338" s="150" t="s">
        <v>1822</v>
      </c>
      <c r="B338" s="150" t="s">
        <v>1821</v>
      </c>
      <c r="C338" s="16" t="s">
        <v>927</v>
      </c>
      <c r="D338" s="171">
        <v>1</v>
      </c>
    </row>
    <row r="339" spans="1:4" ht="12" customHeight="1" x14ac:dyDescent="0.25">
      <c r="A339" s="150" t="s">
        <v>1982</v>
      </c>
      <c r="B339" s="150" t="s">
        <v>2316</v>
      </c>
      <c r="C339" s="16" t="s">
        <v>927</v>
      </c>
      <c r="D339" s="171">
        <v>1</v>
      </c>
    </row>
    <row r="340" spans="1:4" ht="12" customHeight="1" x14ac:dyDescent="0.25">
      <c r="A340" s="150" t="s">
        <v>218</v>
      </c>
      <c r="B340" s="150" t="s">
        <v>2317</v>
      </c>
      <c r="C340" s="16" t="s">
        <v>927</v>
      </c>
      <c r="D340" s="171">
        <v>1</v>
      </c>
    </row>
    <row r="341" spans="1:4" ht="12" customHeight="1" x14ac:dyDescent="0.25">
      <c r="A341" s="150" t="s">
        <v>412</v>
      </c>
      <c r="B341" s="150" t="s">
        <v>2318</v>
      </c>
      <c r="C341" s="16" t="s">
        <v>927</v>
      </c>
      <c r="D341" s="171">
        <v>1</v>
      </c>
    </row>
    <row r="342" spans="1:4" ht="12" customHeight="1" x14ac:dyDescent="0.25">
      <c r="A342" s="150" t="s">
        <v>1983</v>
      </c>
      <c r="B342" s="150" t="s">
        <v>2319</v>
      </c>
      <c r="C342" s="16" t="s">
        <v>927</v>
      </c>
      <c r="D342" s="171">
        <v>1</v>
      </c>
    </row>
    <row r="343" spans="1:4" ht="12" customHeight="1" x14ac:dyDescent="0.25">
      <c r="A343" s="150" t="s">
        <v>482</v>
      </c>
      <c r="B343" s="150" t="s">
        <v>2320</v>
      </c>
      <c r="C343" s="16" t="s">
        <v>927</v>
      </c>
      <c r="D343" s="171">
        <v>1</v>
      </c>
    </row>
    <row r="344" spans="1:4" ht="12" customHeight="1" x14ac:dyDescent="0.25">
      <c r="A344" s="150" t="s">
        <v>459</v>
      </c>
      <c r="B344" s="150" t="s">
        <v>321</v>
      </c>
      <c r="C344" s="16" t="s">
        <v>927</v>
      </c>
      <c r="D344" s="171">
        <v>1</v>
      </c>
    </row>
    <row r="345" spans="1:4" ht="12" customHeight="1" x14ac:dyDescent="0.25">
      <c r="A345" s="150" t="s">
        <v>1984</v>
      </c>
      <c r="B345" s="150" t="s">
        <v>2321</v>
      </c>
      <c r="C345" s="16" t="s">
        <v>927</v>
      </c>
      <c r="D345" s="171">
        <v>1</v>
      </c>
    </row>
    <row r="346" spans="1:4" ht="12" customHeight="1" x14ac:dyDescent="0.25">
      <c r="A346" s="150" t="s">
        <v>1985</v>
      </c>
      <c r="B346" s="150" t="s">
        <v>1017</v>
      </c>
      <c r="C346" s="16" t="s">
        <v>927</v>
      </c>
      <c r="D346" s="171">
        <v>1</v>
      </c>
    </row>
    <row r="347" spans="1:4" ht="12" customHeight="1" x14ac:dyDescent="0.25">
      <c r="A347" s="150" t="s">
        <v>1986</v>
      </c>
      <c r="B347" s="150" t="s">
        <v>2322</v>
      </c>
      <c r="C347" s="16" t="s">
        <v>927</v>
      </c>
      <c r="D347" s="171">
        <v>1</v>
      </c>
    </row>
    <row r="348" spans="1:4" ht="12" customHeight="1" x14ac:dyDescent="0.25">
      <c r="A348" s="150" t="s">
        <v>1383</v>
      </c>
      <c r="B348" s="150" t="s">
        <v>1017</v>
      </c>
      <c r="C348" s="16" t="s">
        <v>927</v>
      </c>
      <c r="D348" s="171">
        <v>1</v>
      </c>
    </row>
    <row r="349" spans="1:4" ht="12" customHeight="1" x14ac:dyDescent="0.25">
      <c r="A349" s="150" t="s">
        <v>1987</v>
      </c>
      <c r="B349" s="150" t="s">
        <v>2323</v>
      </c>
      <c r="C349" s="16" t="s">
        <v>927</v>
      </c>
      <c r="D349" s="171">
        <v>1</v>
      </c>
    </row>
    <row r="350" spans="1:4" ht="12" customHeight="1" x14ac:dyDescent="0.25">
      <c r="A350" s="150" t="s">
        <v>1988</v>
      </c>
      <c r="B350" s="150" t="s">
        <v>2324</v>
      </c>
      <c r="C350" s="16" t="s">
        <v>927</v>
      </c>
      <c r="D350" s="171">
        <v>1</v>
      </c>
    </row>
    <row r="351" spans="1:4" ht="12" customHeight="1" x14ac:dyDescent="0.25">
      <c r="A351" s="150" t="s">
        <v>355</v>
      </c>
      <c r="B351" s="150" t="s">
        <v>2325</v>
      </c>
      <c r="C351" s="16" t="s">
        <v>927</v>
      </c>
      <c r="D351" s="171">
        <v>1</v>
      </c>
    </row>
    <row r="352" spans="1:4" ht="12" customHeight="1" x14ac:dyDescent="0.25">
      <c r="A352" s="150" t="s">
        <v>1989</v>
      </c>
      <c r="B352" s="150" t="s">
        <v>2326</v>
      </c>
      <c r="C352" s="16" t="s">
        <v>927</v>
      </c>
      <c r="D352" s="171">
        <v>1</v>
      </c>
    </row>
    <row r="353" spans="1:4" ht="12" customHeight="1" x14ac:dyDescent="0.25">
      <c r="A353" s="150" t="s">
        <v>1383</v>
      </c>
      <c r="B353" s="150" t="s">
        <v>2327</v>
      </c>
      <c r="C353" s="16" t="s">
        <v>927</v>
      </c>
      <c r="D353" s="171">
        <v>1</v>
      </c>
    </row>
    <row r="354" spans="1:4" ht="12" customHeight="1" x14ac:dyDescent="0.25">
      <c r="A354" s="150" t="s">
        <v>295</v>
      </c>
      <c r="B354" s="150" t="s">
        <v>457</v>
      </c>
      <c r="C354" s="16" t="s">
        <v>927</v>
      </c>
      <c r="D354" s="171">
        <v>1</v>
      </c>
    </row>
    <row r="355" spans="1:4" ht="12" customHeight="1" x14ac:dyDescent="0.25">
      <c r="A355" s="150" t="s">
        <v>202</v>
      </c>
      <c r="B355" s="150" t="s">
        <v>2328</v>
      </c>
      <c r="C355" s="16" t="s">
        <v>927</v>
      </c>
      <c r="D355" s="171">
        <v>1</v>
      </c>
    </row>
    <row r="356" spans="1:4" ht="12" customHeight="1" x14ac:dyDescent="0.25">
      <c r="A356" s="150" t="s">
        <v>1990</v>
      </c>
      <c r="B356" s="150" t="s">
        <v>2329</v>
      </c>
      <c r="C356" s="16" t="s">
        <v>927</v>
      </c>
      <c r="D356" s="171">
        <v>1</v>
      </c>
    </row>
    <row r="357" spans="1:4" ht="12" customHeight="1" x14ac:dyDescent="0.25">
      <c r="A357" s="150" t="s">
        <v>1400</v>
      </c>
      <c r="B357" s="150" t="s">
        <v>2330</v>
      </c>
      <c r="C357" s="16" t="s">
        <v>927</v>
      </c>
      <c r="D357" s="171">
        <v>1</v>
      </c>
    </row>
    <row r="358" spans="1:4" ht="12" customHeight="1" x14ac:dyDescent="0.25">
      <c r="A358" s="150" t="s">
        <v>490</v>
      </c>
      <c r="B358" s="150" t="s">
        <v>2331</v>
      </c>
      <c r="C358" s="16" t="s">
        <v>927</v>
      </c>
      <c r="D358" s="171">
        <v>1</v>
      </c>
    </row>
    <row r="359" spans="1:4" ht="12" customHeight="1" x14ac:dyDescent="0.25">
      <c r="A359" s="150" t="s">
        <v>1991</v>
      </c>
      <c r="B359" s="150" t="s">
        <v>2332</v>
      </c>
      <c r="C359" s="16" t="s">
        <v>927</v>
      </c>
      <c r="D359" s="171">
        <v>1</v>
      </c>
    </row>
    <row r="360" spans="1:4" ht="12" customHeight="1" x14ac:dyDescent="0.25">
      <c r="A360" s="150" t="s">
        <v>1992</v>
      </c>
      <c r="B360" s="150" t="s">
        <v>2333</v>
      </c>
      <c r="C360" s="16" t="s">
        <v>927</v>
      </c>
      <c r="D360" s="171">
        <v>1</v>
      </c>
    </row>
    <row r="361" spans="1:4" ht="12" customHeight="1" x14ac:dyDescent="0.25">
      <c r="A361" s="150" t="s">
        <v>1993</v>
      </c>
      <c r="B361" s="150" t="s">
        <v>2334</v>
      </c>
      <c r="C361" s="16" t="s">
        <v>927</v>
      </c>
      <c r="D361" s="171">
        <v>1</v>
      </c>
    </row>
    <row r="362" spans="1:4" ht="12" customHeight="1" x14ac:dyDescent="0.25">
      <c r="A362" s="150" t="s">
        <v>1994</v>
      </c>
      <c r="B362" s="150" t="s">
        <v>2335</v>
      </c>
      <c r="C362" s="16" t="s">
        <v>927</v>
      </c>
      <c r="D362" s="171">
        <v>1</v>
      </c>
    </row>
    <row r="363" spans="1:4" ht="12" customHeight="1" x14ac:dyDescent="0.25">
      <c r="A363" s="150" t="s">
        <v>1095</v>
      </c>
      <c r="B363" s="150" t="s">
        <v>1381</v>
      </c>
      <c r="C363" s="16" t="s">
        <v>927</v>
      </c>
      <c r="D363" s="171">
        <v>1</v>
      </c>
    </row>
    <row r="364" spans="1:4" ht="12" customHeight="1" x14ac:dyDescent="0.25">
      <c r="A364" s="150" t="s">
        <v>1995</v>
      </c>
      <c r="B364" s="150" t="s">
        <v>2336</v>
      </c>
      <c r="C364" s="16" t="s">
        <v>927</v>
      </c>
      <c r="D364" s="171">
        <v>1</v>
      </c>
    </row>
    <row r="365" spans="1:4" ht="12" customHeight="1" x14ac:dyDescent="0.25">
      <c r="A365" s="150" t="s">
        <v>571</v>
      </c>
      <c r="B365" s="150" t="s">
        <v>2337</v>
      </c>
      <c r="C365" s="16" t="s">
        <v>927</v>
      </c>
      <c r="D365" s="171">
        <v>1</v>
      </c>
    </row>
    <row r="366" spans="1:4" ht="12" customHeight="1" x14ac:dyDescent="0.25">
      <c r="A366" s="150" t="s">
        <v>1996</v>
      </c>
      <c r="B366" s="150" t="s">
        <v>2338</v>
      </c>
      <c r="C366" s="16" t="s">
        <v>927</v>
      </c>
      <c r="D366" s="171">
        <v>1</v>
      </c>
    </row>
    <row r="367" spans="1:4" ht="12" customHeight="1" x14ac:dyDescent="0.25">
      <c r="A367" s="150" t="s">
        <v>1311</v>
      </c>
      <c r="B367" s="150" t="s">
        <v>2339</v>
      </c>
      <c r="C367" s="16" t="s">
        <v>927</v>
      </c>
      <c r="D367" s="171">
        <v>1</v>
      </c>
    </row>
    <row r="368" spans="1:4" ht="12" customHeight="1" x14ac:dyDescent="0.25">
      <c r="A368" s="150" t="s">
        <v>182</v>
      </c>
      <c r="B368" s="150" t="s">
        <v>183</v>
      </c>
      <c r="C368" s="16" t="s">
        <v>927</v>
      </c>
      <c r="D368" s="171">
        <v>1</v>
      </c>
    </row>
    <row r="369" spans="1:4" ht="12" customHeight="1" x14ac:dyDescent="0.25">
      <c r="A369" s="150" t="s">
        <v>429</v>
      </c>
      <c r="B369" s="150" t="s">
        <v>2340</v>
      </c>
      <c r="C369" s="16" t="s">
        <v>927</v>
      </c>
      <c r="D369" s="171">
        <v>1</v>
      </c>
    </row>
    <row r="370" spans="1:4" ht="12" customHeight="1" x14ac:dyDescent="0.25">
      <c r="A370" s="150" t="s">
        <v>968</v>
      </c>
      <c r="B370" s="150" t="s">
        <v>870</v>
      </c>
      <c r="C370" s="16" t="s">
        <v>927</v>
      </c>
      <c r="D370" s="171">
        <v>1</v>
      </c>
    </row>
    <row r="371" spans="1:4" ht="12" customHeight="1" x14ac:dyDescent="0.25">
      <c r="A371" s="150" t="s">
        <v>1997</v>
      </c>
      <c r="B371" s="150" t="s">
        <v>870</v>
      </c>
      <c r="C371" s="16" t="s">
        <v>927</v>
      </c>
      <c r="D371" s="171">
        <v>1</v>
      </c>
    </row>
    <row r="372" spans="1:4" ht="12" customHeight="1" x14ac:dyDescent="0.25">
      <c r="A372" s="150" t="s">
        <v>1253</v>
      </c>
      <c r="B372" s="150" t="s">
        <v>870</v>
      </c>
      <c r="C372" s="16" t="s">
        <v>927</v>
      </c>
      <c r="D372" s="171">
        <v>1</v>
      </c>
    </row>
    <row r="373" spans="1:4" ht="12" customHeight="1" x14ac:dyDescent="0.25">
      <c r="A373" s="150" t="s">
        <v>206</v>
      </c>
      <c r="B373" s="150" t="s">
        <v>870</v>
      </c>
      <c r="C373" s="16" t="s">
        <v>927</v>
      </c>
      <c r="D373" s="171">
        <v>1</v>
      </c>
    </row>
    <row r="374" spans="1:4" ht="12" customHeight="1" x14ac:dyDescent="0.25">
      <c r="A374" s="150" t="s">
        <v>723</v>
      </c>
      <c r="B374" s="150" t="s">
        <v>870</v>
      </c>
      <c r="C374" s="16" t="s">
        <v>927</v>
      </c>
      <c r="D374" s="171">
        <v>1</v>
      </c>
    </row>
    <row r="375" spans="1:4" ht="12" customHeight="1" x14ac:dyDescent="0.25">
      <c r="A375" s="150" t="s">
        <v>4</v>
      </c>
      <c r="B375" s="150" t="s">
        <v>870</v>
      </c>
      <c r="C375" s="16" t="s">
        <v>927</v>
      </c>
      <c r="D375" s="171">
        <v>1</v>
      </c>
    </row>
    <row r="376" spans="1:4" ht="12" customHeight="1" x14ac:dyDescent="0.25">
      <c r="A376" s="150" t="s">
        <v>1998</v>
      </c>
      <c r="B376" s="150" t="s">
        <v>2341</v>
      </c>
      <c r="C376" s="16" t="s">
        <v>927</v>
      </c>
      <c r="D376" s="171">
        <v>1</v>
      </c>
    </row>
    <row r="377" spans="1:4" ht="12" customHeight="1" x14ac:dyDescent="0.25">
      <c r="A377" s="150" t="s">
        <v>1999</v>
      </c>
      <c r="B377" s="150" t="s">
        <v>2342</v>
      </c>
      <c r="C377" s="16" t="s">
        <v>927</v>
      </c>
      <c r="D377" s="171">
        <v>1</v>
      </c>
    </row>
    <row r="378" spans="1:4" ht="12" customHeight="1" x14ac:dyDescent="0.25">
      <c r="A378" s="150" t="s">
        <v>2000</v>
      </c>
      <c r="B378" s="150" t="s">
        <v>2343</v>
      </c>
      <c r="C378" s="16" t="s">
        <v>927</v>
      </c>
      <c r="D378" s="171">
        <v>1</v>
      </c>
    </row>
    <row r="379" spans="1:4" ht="12" customHeight="1" x14ac:dyDescent="0.25">
      <c r="A379" s="150" t="s">
        <v>2001</v>
      </c>
      <c r="B379" s="150" t="s">
        <v>2344</v>
      </c>
      <c r="C379" s="16" t="s">
        <v>927</v>
      </c>
      <c r="D379" s="171">
        <v>1</v>
      </c>
    </row>
    <row r="380" spans="1:4" ht="12" customHeight="1" x14ac:dyDescent="0.25">
      <c r="A380" s="150" t="s">
        <v>1303</v>
      </c>
      <c r="B380" s="150" t="s">
        <v>1388</v>
      </c>
      <c r="C380" s="16" t="s">
        <v>927</v>
      </c>
      <c r="D380" s="171">
        <v>1</v>
      </c>
    </row>
    <row r="381" spans="1:4" ht="12" customHeight="1" x14ac:dyDescent="0.25">
      <c r="A381" s="150" t="s">
        <v>330</v>
      </c>
      <c r="B381" s="150" t="s">
        <v>2345</v>
      </c>
      <c r="C381" s="16" t="s">
        <v>927</v>
      </c>
      <c r="D381" s="171">
        <v>1</v>
      </c>
    </row>
    <row r="382" spans="1:4" ht="12" customHeight="1" x14ac:dyDescent="0.25">
      <c r="A382" s="150" t="s">
        <v>1444</v>
      </c>
      <c r="B382" s="150" t="s">
        <v>2346</v>
      </c>
      <c r="C382" s="16" t="s">
        <v>927</v>
      </c>
      <c r="D382" s="171">
        <v>1</v>
      </c>
    </row>
    <row r="383" spans="1:4" ht="12" customHeight="1" x14ac:dyDescent="0.25">
      <c r="A383" s="150" t="s">
        <v>2002</v>
      </c>
      <c r="B383" s="150" t="s">
        <v>1696</v>
      </c>
      <c r="C383" s="16" t="s">
        <v>927</v>
      </c>
      <c r="D383" s="171">
        <v>1</v>
      </c>
    </row>
    <row r="384" spans="1:4" ht="12" customHeight="1" x14ac:dyDescent="0.25">
      <c r="A384" s="150" t="s">
        <v>2003</v>
      </c>
      <c r="B384" s="150" t="s">
        <v>2347</v>
      </c>
      <c r="C384" s="16" t="s">
        <v>927</v>
      </c>
      <c r="D384" s="171">
        <v>1</v>
      </c>
    </row>
    <row r="385" spans="1:4" ht="12" customHeight="1" x14ac:dyDescent="0.25">
      <c r="A385" s="150" t="s">
        <v>2004</v>
      </c>
      <c r="B385" s="150" t="s">
        <v>2348</v>
      </c>
      <c r="C385" s="16" t="s">
        <v>927</v>
      </c>
      <c r="D385" s="171">
        <v>1</v>
      </c>
    </row>
    <row r="386" spans="1:4" ht="12" customHeight="1" x14ac:dyDescent="0.25">
      <c r="A386" s="150" t="s">
        <v>330</v>
      </c>
      <c r="B386" s="150" t="s">
        <v>2349</v>
      </c>
      <c r="C386" s="16" t="s">
        <v>927</v>
      </c>
      <c r="D386" s="171">
        <v>1</v>
      </c>
    </row>
    <row r="387" spans="1:4" ht="12" customHeight="1" x14ac:dyDescent="0.25">
      <c r="A387" s="150" t="s">
        <v>354</v>
      </c>
      <c r="B387" s="150" t="s">
        <v>2350</v>
      </c>
      <c r="C387" s="16" t="s">
        <v>927</v>
      </c>
      <c r="D387" s="171">
        <v>1</v>
      </c>
    </row>
    <row r="388" spans="1:4" ht="12" customHeight="1" x14ac:dyDescent="0.25">
      <c r="A388" s="150" t="s">
        <v>2005</v>
      </c>
      <c r="B388" s="150" t="s">
        <v>2351</v>
      </c>
      <c r="C388" s="16" t="s">
        <v>927</v>
      </c>
      <c r="D388" s="171">
        <v>1</v>
      </c>
    </row>
    <row r="389" spans="1:4" ht="12" customHeight="1" x14ac:dyDescent="0.25">
      <c r="A389" s="150" t="s">
        <v>1849</v>
      </c>
      <c r="B389" s="150" t="s">
        <v>2352</v>
      </c>
      <c r="C389" s="16" t="s">
        <v>927</v>
      </c>
      <c r="D389" s="171">
        <v>1</v>
      </c>
    </row>
    <row r="390" spans="1:4" ht="12" customHeight="1" x14ac:dyDescent="0.25">
      <c r="A390" s="150" t="s">
        <v>2006</v>
      </c>
      <c r="B390" s="150" t="s">
        <v>2353</v>
      </c>
      <c r="C390" s="16" t="s">
        <v>927</v>
      </c>
      <c r="D390" s="171">
        <v>1</v>
      </c>
    </row>
    <row r="391" spans="1:4" ht="12" customHeight="1" x14ac:dyDescent="0.25">
      <c r="A391" s="150" t="s">
        <v>2007</v>
      </c>
      <c r="B391" s="150" t="s">
        <v>2354</v>
      </c>
      <c r="C391" s="16" t="s">
        <v>927</v>
      </c>
      <c r="D391" s="171">
        <v>1</v>
      </c>
    </row>
    <row r="392" spans="1:4" ht="12" customHeight="1" x14ac:dyDescent="0.25">
      <c r="A392" s="150" t="s">
        <v>843</v>
      </c>
      <c r="B392" s="150" t="s">
        <v>844</v>
      </c>
      <c r="C392" s="16" t="s">
        <v>927</v>
      </c>
      <c r="D392" s="171">
        <v>1</v>
      </c>
    </row>
    <row r="393" spans="1:4" ht="12" customHeight="1" x14ac:dyDescent="0.25">
      <c r="A393" s="150" t="s">
        <v>350</v>
      </c>
      <c r="B393" s="150" t="s">
        <v>2355</v>
      </c>
      <c r="C393" s="16" t="s">
        <v>927</v>
      </c>
      <c r="D393" s="171">
        <v>1</v>
      </c>
    </row>
    <row r="394" spans="1:4" ht="12" customHeight="1" x14ac:dyDescent="0.25">
      <c r="A394" s="150" t="s">
        <v>2008</v>
      </c>
      <c r="B394" s="150" t="s">
        <v>2356</v>
      </c>
      <c r="C394" s="16" t="s">
        <v>927</v>
      </c>
      <c r="D394" s="171">
        <v>1</v>
      </c>
    </row>
    <row r="395" spans="1:4" ht="12" customHeight="1" x14ac:dyDescent="0.25">
      <c r="A395" s="150" t="s">
        <v>235</v>
      </c>
      <c r="B395" s="150" t="s">
        <v>2357</v>
      </c>
      <c r="C395" s="16" t="s">
        <v>927</v>
      </c>
      <c r="D395" s="171">
        <v>1</v>
      </c>
    </row>
    <row r="396" spans="1:4" ht="12" customHeight="1" x14ac:dyDescent="0.25">
      <c r="A396" s="150" t="s">
        <v>407</v>
      </c>
      <c r="B396" s="150" t="s">
        <v>408</v>
      </c>
      <c r="C396" s="16" t="s">
        <v>927</v>
      </c>
      <c r="D396" s="171">
        <v>1</v>
      </c>
    </row>
    <row r="397" spans="1:4" ht="12" customHeight="1" x14ac:dyDescent="0.25">
      <c r="A397" s="150" t="s">
        <v>2009</v>
      </c>
      <c r="B397" s="150" t="s">
        <v>2358</v>
      </c>
      <c r="C397" s="16" t="s">
        <v>927</v>
      </c>
      <c r="D397" s="171">
        <v>1</v>
      </c>
    </row>
    <row r="398" spans="1:4" ht="12" customHeight="1" x14ac:dyDescent="0.25">
      <c r="A398" s="150" t="s">
        <v>386</v>
      </c>
      <c r="B398" s="150" t="s">
        <v>2359</v>
      </c>
      <c r="C398" s="16" t="s">
        <v>927</v>
      </c>
      <c r="D398" s="171">
        <v>1</v>
      </c>
    </row>
    <row r="399" spans="1:4" ht="12" customHeight="1" x14ac:dyDescent="0.25">
      <c r="A399" s="150" t="s">
        <v>674</v>
      </c>
      <c r="B399" s="150" t="s">
        <v>1700</v>
      </c>
      <c r="C399" s="16" t="s">
        <v>927</v>
      </c>
      <c r="D399" s="171">
        <v>1</v>
      </c>
    </row>
    <row r="400" spans="1:4" ht="12" customHeight="1" x14ac:dyDescent="0.25">
      <c r="A400" s="150" t="s">
        <v>1849</v>
      </c>
      <c r="B400" s="150" t="s">
        <v>2360</v>
      </c>
      <c r="C400" s="16" t="s">
        <v>927</v>
      </c>
      <c r="D400" s="171">
        <v>1</v>
      </c>
    </row>
    <row r="401" spans="1:4" ht="12" customHeight="1" x14ac:dyDescent="0.25">
      <c r="A401" s="150" t="s">
        <v>1239</v>
      </c>
      <c r="B401" s="150" t="s">
        <v>1394</v>
      </c>
      <c r="C401" s="16" t="s">
        <v>927</v>
      </c>
      <c r="D401" s="171">
        <v>1</v>
      </c>
    </row>
    <row r="402" spans="1:4" ht="12" customHeight="1" x14ac:dyDescent="0.25">
      <c r="A402" s="150" t="s">
        <v>3</v>
      </c>
      <c r="B402" s="150" t="s">
        <v>2361</v>
      </c>
      <c r="C402" s="16" t="s">
        <v>927</v>
      </c>
      <c r="D402" s="171">
        <v>1</v>
      </c>
    </row>
    <row r="403" spans="1:4" ht="12" customHeight="1" x14ac:dyDescent="0.25">
      <c r="A403" s="150" t="s">
        <v>1408</v>
      </c>
      <c r="B403" s="150" t="s">
        <v>2362</v>
      </c>
      <c r="C403" s="16" t="s">
        <v>927</v>
      </c>
      <c r="D403" s="171">
        <v>1</v>
      </c>
    </row>
    <row r="404" spans="1:4" ht="12" customHeight="1" x14ac:dyDescent="0.25">
      <c r="A404" s="150" t="s">
        <v>2010</v>
      </c>
      <c r="B404" s="150" t="s">
        <v>963</v>
      </c>
      <c r="C404" s="16" t="s">
        <v>927</v>
      </c>
      <c r="D404" s="171">
        <v>1</v>
      </c>
    </row>
    <row r="405" spans="1:4" ht="12" customHeight="1" x14ac:dyDescent="0.25">
      <c r="A405" s="150" t="s">
        <v>1444</v>
      </c>
      <c r="B405" s="150" t="s">
        <v>2363</v>
      </c>
      <c r="C405" s="16" t="s">
        <v>927</v>
      </c>
      <c r="D405" s="171">
        <v>1</v>
      </c>
    </row>
    <row r="406" spans="1:4" ht="12" customHeight="1" x14ac:dyDescent="0.25">
      <c r="A406" s="150" t="s">
        <v>2011</v>
      </c>
      <c r="B406" s="150" t="s">
        <v>2364</v>
      </c>
      <c r="C406" s="16" t="s">
        <v>927</v>
      </c>
      <c r="D406" s="171">
        <v>1</v>
      </c>
    </row>
    <row r="407" spans="1:4" ht="12" customHeight="1" x14ac:dyDescent="0.25">
      <c r="A407" s="150" t="s">
        <v>2012</v>
      </c>
      <c r="B407" s="150" t="s">
        <v>2365</v>
      </c>
      <c r="C407" s="16" t="s">
        <v>927</v>
      </c>
      <c r="D407" s="171">
        <v>1</v>
      </c>
    </row>
    <row r="408" spans="1:4" ht="12" customHeight="1" x14ac:dyDescent="0.25">
      <c r="A408" s="150" t="s">
        <v>355</v>
      </c>
      <c r="B408" s="150" t="s">
        <v>1204</v>
      </c>
      <c r="C408" s="16" t="s">
        <v>927</v>
      </c>
      <c r="D408" s="171">
        <v>1</v>
      </c>
    </row>
    <row r="409" spans="1:4" ht="12" customHeight="1" x14ac:dyDescent="0.25">
      <c r="A409" s="150" t="s">
        <v>251</v>
      </c>
      <c r="B409" s="150" t="s">
        <v>2366</v>
      </c>
      <c r="C409" s="16" t="s">
        <v>927</v>
      </c>
      <c r="D409" s="171">
        <v>1</v>
      </c>
    </row>
    <row r="410" spans="1:4" ht="12" customHeight="1" x14ac:dyDescent="0.25">
      <c r="A410" s="150" t="s">
        <v>427</v>
      </c>
      <c r="B410" s="150" t="s">
        <v>2367</v>
      </c>
      <c r="C410" s="16" t="s">
        <v>927</v>
      </c>
      <c r="D410" s="171">
        <v>1</v>
      </c>
    </row>
    <row r="411" spans="1:4" ht="12" customHeight="1" x14ac:dyDescent="0.25">
      <c r="A411" s="150" t="s">
        <v>2013</v>
      </c>
      <c r="B411" s="150" t="s">
        <v>2368</v>
      </c>
      <c r="C411" s="16" t="s">
        <v>927</v>
      </c>
      <c r="D411" s="171">
        <v>1</v>
      </c>
    </row>
    <row r="412" spans="1:4" ht="12" customHeight="1" x14ac:dyDescent="0.25">
      <c r="A412" s="150" t="s">
        <v>2014</v>
      </c>
      <c r="B412" s="150" t="s">
        <v>2369</v>
      </c>
      <c r="C412" s="16" t="s">
        <v>927</v>
      </c>
      <c r="D412" s="171">
        <v>1</v>
      </c>
    </row>
    <row r="413" spans="1:4" ht="12" customHeight="1" x14ac:dyDescent="0.25">
      <c r="A413" s="150" t="s">
        <v>2015</v>
      </c>
      <c r="B413" s="150" t="s">
        <v>2370</v>
      </c>
      <c r="C413" s="16" t="s">
        <v>927</v>
      </c>
      <c r="D413" s="171">
        <v>1</v>
      </c>
    </row>
    <row r="414" spans="1:4" ht="12" customHeight="1" x14ac:dyDescent="0.25">
      <c r="A414" s="150" t="s">
        <v>72</v>
      </c>
      <c r="B414" s="150" t="s">
        <v>71</v>
      </c>
      <c r="C414" s="16" t="s">
        <v>927</v>
      </c>
      <c r="D414" s="171">
        <v>1</v>
      </c>
    </row>
    <row r="415" spans="1:4" ht="12" customHeight="1" x14ac:dyDescent="0.25">
      <c r="A415" s="150" t="s">
        <v>904</v>
      </c>
      <c r="B415" s="150" t="s">
        <v>2371</v>
      </c>
      <c r="C415" s="16" t="s">
        <v>927</v>
      </c>
      <c r="D415" s="171">
        <v>1</v>
      </c>
    </row>
    <row r="416" spans="1:4" ht="12" customHeight="1" x14ac:dyDescent="0.25">
      <c r="A416" s="150" t="s">
        <v>522</v>
      </c>
      <c r="B416" s="150" t="s">
        <v>2372</v>
      </c>
      <c r="C416" s="16" t="s">
        <v>927</v>
      </c>
      <c r="D416" s="171">
        <v>1</v>
      </c>
    </row>
    <row r="417" spans="1:4" ht="12" customHeight="1" x14ac:dyDescent="0.25">
      <c r="A417" s="150" t="s">
        <v>2016</v>
      </c>
      <c r="B417" s="150" t="s">
        <v>2373</v>
      </c>
      <c r="C417" s="16" t="s">
        <v>927</v>
      </c>
      <c r="D417" s="171">
        <v>1</v>
      </c>
    </row>
    <row r="418" spans="1:4" ht="12" customHeight="1" x14ac:dyDescent="0.25">
      <c r="A418" s="150" t="s">
        <v>45</v>
      </c>
      <c r="B418" s="150" t="s">
        <v>2374</v>
      </c>
      <c r="C418" s="16" t="s">
        <v>927</v>
      </c>
      <c r="D418" s="171">
        <v>1</v>
      </c>
    </row>
    <row r="419" spans="1:4" ht="12" customHeight="1" x14ac:dyDescent="0.25">
      <c r="A419" s="150" t="s">
        <v>49</v>
      </c>
      <c r="B419" s="150" t="s">
        <v>2375</v>
      </c>
      <c r="C419" s="16" t="s">
        <v>927</v>
      </c>
      <c r="D419" s="171">
        <v>1</v>
      </c>
    </row>
    <row r="420" spans="1:4" ht="12" customHeight="1" x14ac:dyDescent="0.25">
      <c r="A420" s="150" t="s">
        <v>2017</v>
      </c>
      <c r="B420" s="150" t="s">
        <v>1177</v>
      </c>
      <c r="C420" s="16" t="s">
        <v>927</v>
      </c>
      <c r="D420" s="171">
        <v>1</v>
      </c>
    </row>
    <row r="421" spans="1:4" ht="12" customHeight="1" x14ac:dyDescent="0.25">
      <c r="A421" s="150" t="s">
        <v>2018</v>
      </c>
      <c r="B421" s="150" t="s">
        <v>1177</v>
      </c>
      <c r="C421" s="16" t="s">
        <v>927</v>
      </c>
      <c r="D421" s="171">
        <v>1</v>
      </c>
    </row>
    <row r="422" spans="1:4" ht="12" customHeight="1" x14ac:dyDescent="0.25">
      <c r="A422" s="150" t="s">
        <v>2019</v>
      </c>
      <c r="B422" s="150" t="s">
        <v>1177</v>
      </c>
      <c r="C422" s="16" t="s">
        <v>927</v>
      </c>
      <c r="D422" s="171">
        <v>1</v>
      </c>
    </row>
    <row r="423" spans="1:4" ht="12" customHeight="1" x14ac:dyDescent="0.25">
      <c r="A423" s="150" t="s">
        <v>2020</v>
      </c>
      <c r="B423" s="150" t="s">
        <v>1177</v>
      </c>
      <c r="C423" s="16" t="s">
        <v>927</v>
      </c>
      <c r="D423" s="171">
        <v>1</v>
      </c>
    </row>
    <row r="424" spans="1:4" ht="12" customHeight="1" x14ac:dyDescent="0.25">
      <c r="A424" s="150" t="s">
        <v>2021</v>
      </c>
      <c r="B424" s="150" t="s">
        <v>1177</v>
      </c>
      <c r="C424" s="16" t="s">
        <v>927</v>
      </c>
      <c r="D424" s="171">
        <v>1</v>
      </c>
    </row>
    <row r="425" spans="1:4" ht="12" customHeight="1" x14ac:dyDescent="0.25">
      <c r="A425" s="150" t="s">
        <v>1508</v>
      </c>
      <c r="B425" s="150" t="s">
        <v>2376</v>
      </c>
      <c r="C425" s="16" t="s">
        <v>927</v>
      </c>
      <c r="D425" s="171">
        <v>1</v>
      </c>
    </row>
    <row r="426" spans="1:4" ht="12" customHeight="1" x14ac:dyDescent="0.25">
      <c r="A426" s="150" t="s">
        <v>2022</v>
      </c>
      <c r="B426" s="150" t="s">
        <v>2377</v>
      </c>
      <c r="C426" s="16" t="s">
        <v>927</v>
      </c>
      <c r="D426" s="171">
        <v>1</v>
      </c>
    </row>
    <row r="427" spans="1:4" ht="12" customHeight="1" x14ac:dyDescent="0.25">
      <c r="A427" s="150" t="s">
        <v>282</v>
      </c>
      <c r="B427" s="150" t="s">
        <v>2378</v>
      </c>
      <c r="C427" s="16" t="s">
        <v>927</v>
      </c>
      <c r="D427" s="171">
        <v>1</v>
      </c>
    </row>
    <row r="428" spans="1:4" ht="12" customHeight="1" x14ac:dyDescent="0.25">
      <c r="A428" s="150" t="s">
        <v>1400</v>
      </c>
      <c r="B428" s="150" t="s">
        <v>2379</v>
      </c>
      <c r="C428" s="16" t="s">
        <v>927</v>
      </c>
      <c r="D428" s="171">
        <v>1</v>
      </c>
    </row>
    <row r="429" spans="1:4" ht="12" customHeight="1" x14ac:dyDescent="0.25">
      <c r="A429" s="150" t="s">
        <v>2023</v>
      </c>
      <c r="B429" s="150" t="s">
        <v>2380</v>
      </c>
      <c r="C429" s="16" t="s">
        <v>927</v>
      </c>
      <c r="D429" s="171">
        <v>1</v>
      </c>
    </row>
    <row r="430" spans="1:4" ht="12" customHeight="1" x14ac:dyDescent="0.25">
      <c r="A430" s="150" t="s">
        <v>2024</v>
      </c>
      <c r="B430" s="150" t="s">
        <v>2381</v>
      </c>
      <c r="C430" s="16" t="s">
        <v>927</v>
      </c>
      <c r="D430" s="171">
        <v>1</v>
      </c>
    </row>
    <row r="431" spans="1:4" ht="12" customHeight="1" x14ac:dyDescent="0.25">
      <c r="A431" s="150" t="s">
        <v>429</v>
      </c>
      <c r="B431" s="150" t="s">
        <v>2382</v>
      </c>
      <c r="C431" s="16" t="s">
        <v>927</v>
      </c>
      <c r="D431" s="171">
        <v>1</v>
      </c>
    </row>
    <row r="432" spans="1:4" ht="12" customHeight="1" x14ac:dyDescent="0.25">
      <c r="A432" s="150" t="s">
        <v>1912</v>
      </c>
      <c r="B432" s="150" t="s">
        <v>2383</v>
      </c>
      <c r="C432" s="16" t="s">
        <v>927</v>
      </c>
      <c r="D432" s="171">
        <v>1</v>
      </c>
    </row>
    <row r="433" spans="1:4" ht="12" customHeight="1" x14ac:dyDescent="0.25">
      <c r="A433" s="150" t="s">
        <v>2025</v>
      </c>
      <c r="B433" s="150" t="s">
        <v>2383</v>
      </c>
      <c r="C433" s="16" t="s">
        <v>927</v>
      </c>
      <c r="D433" s="171">
        <v>1</v>
      </c>
    </row>
    <row r="434" spans="1:4" ht="12" customHeight="1" x14ac:dyDescent="0.25">
      <c r="A434" s="150" t="s">
        <v>2026</v>
      </c>
      <c r="B434" s="150" t="s">
        <v>2384</v>
      </c>
      <c r="C434" s="16" t="s">
        <v>927</v>
      </c>
      <c r="D434" s="171">
        <v>1</v>
      </c>
    </row>
    <row r="435" spans="1:4" ht="12" customHeight="1" x14ac:dyDescent="0.25">
      <c r="A435" s="150" t="s">
        <v>2027</v>
      </c>
      <c r="B435" s="150" t="s">
        <v>2383</v>
      </c>
      <c r="C435" s="16" t="s">
        <v>927</v>
      </c>
      <c r="D435" s="171">
        <v>1</v>
      </c>
    </row>
    <row r="436" spans="1:4" ht="12" customHeight="1" x14ac:dyDescent="0.25">
      <c r="A436" s="150" t="s">
        <v>1457</v>
      </c>
      <c r="B436" s="150" t="s">
        <v>2385</v>
      </c>
      <c r="C436" s="16" t="s">
        <v>927</v>
      </c>
      <c r="D436" s="171">
        <v>1</v>
      </c>
    </row>
    <row r="437" spans="1:4" ht="12" customHeight="1" x14ac:dyDescent="0.25">
      <c r="A437" s="150" t="s">
        <v>175</v>
      </c>
      <c r="B437" s="150" t="s">
        <v>2386</v>
      </c>
      <c r="C437" s="16" t="s">
        <v>927</v>
      </c>
      <c r="D437" s="171">
        <v>1</v>
      </c>
    </row>
    <row r="438" spans="1:4" ht="12" customHeight="1" x14ac:dyDescent="0.25">
      <c r="A438" s="150" t="s">
        <v>2028</v>
      </c>
      <c r="B438" s="150" t="s">
        <v>2387</v>
      </c>
      <c r="C438" s="16" t="s">
        <v>927</v>
      </c>
      <c r="D438" s="171">
        <v>1</v>
      </c>
    </row>
    <row r="439" spans="1:4" ht="12" customHeight="1" x14ac:dyDescent="0.25">
      <c r="A439" s="150" t="s">
        <v>674</v>
      </c>
      <c r="B439" s="150" t="s">
        <v>2388</v>
      </c>
      <c r="C439" s="16" t="s">
        <v>927</v>
      </c>
      <c r="D439" s="171">
        <v>1</v>
      </c>
    </row>
    <row r="440" spans="1:4" ht="12" customHeight="1" x14ac:dyDescent="0.25">
      <c r="A440" s="150" t="s">
        <v>2029</v>
      </c>
      <c r="B440" s="150" t="s">
        <v>2389</v>
      </c>
      <c r="C440" s="16" t="s">
        <v>927</v>
      </c>
      <c r="D440" s="171">
        <v>1</v>
      </c>
    </row>
    <row r="441" spans="1:4" ht="12" customHeight="1" x14ac:dyDescent="0.25">
      <c r="A441" s="150" t="s">
        <v>1119</v>
      </c>
      <c r="B441" s="150" t="s">
        <v>2390</v>
      </c>
      <c r="C441" s="16" t="s">
        <v>927</v>
      </c>
      <c r="D441" s="171">
        <v>1</v>
      </c>
    </row>
    <row r="442" spans="1:4" ht="12" customHeight="1" x14ac:dyDescent="0.25">
      <c r="A442" s="150" t="s">
        <v>2030</v>
      </c>
      <c r="B442" s="150" t="s">
        <v>2391</v>
      </c>
      <c r="C442" s="16" t="s">
        <v>927</v>
      </c>
      <c r="D442" s="171">
        <v>1</v>
      </c>
    </row>
    <row r="443" spans="1:4" ht="12" customHeight="1" x14ac:dyDescent="0.25">
      <c r="A443" s="150" t="s">
        <v>2031</v>
      </c>
      <c r="B443" s="150" t="s">
        <v>2392</v>
      </c>
      <c r="C443" s="16" t="s">
        <v>927</v>
      </c>
      <c r="D443" s="171">
        <v>1</v>
      </c>
    </row>
    <row r="444" spans="1:4" ht="12" customHeight="1" x14ac:dyDescent="0.25">
      <c r="A444" s="150" t="s">
        <v>1404</v>
      </c>
      <c r="B444" s="150" t="s">
        <v>1403</v>
      </c>
      <c r="C444" s="16" t="s">
        <v>927</v>
      </c>
      <c r="D444" s="171">
        <v>1</v>
      </c>
    </row>
    <row r="445" spans="1:4" ht="12" customHeight="1" x14ac:dyDescent="0.25">
      <c r="A445" s="150" t="s">
        <v>46</v>
      </c>
      <c r="B445" s="150" t="s">
        <v>60</v>
      </c>
      <c r="C445" s="16" t="s">
        <v>927</v>
      </c>
      <c r="D445" s="171">
        <v>1</v>
      </c>
    </row>
    <row r="446" spans="1:4" ht="12" customHeight="1" x14ac:dyDescent="0.25">
      <c r="A446" s="150" t="s">
        <v>2032</v>
      </c>
      <c r="B446" s="150" t="s">
        <v>2393</v>
      </c>
      <c r="C446" s="16" t="s">
        <v>927</v>
      </c>
      <c r="D446" s="171">
        <v>1</v>
      </c>
    </row>
    <row r="447" spans="1:4" ht="12" customHeight="1" x14ac:dyDescent="0.25">
      <c r="A447" s="150" t="s">
        <v>1625</v>
      </c>
      <c r="B447" s="150" t="s">
        <v>2394</v>
      </c>
      <c r="C447" s="16" t="s">
        <v>927</v>
      </c>
      <c r="D447" s="171">
        <v>1</v>
      </c>
    </row>
    <row r="448" spans="1:4" ht="12" customHeight="1" x14ac:dyDescent="0.25">
      <c r="A448" s="150" t="s">
        <v>204</v>
      </c>
      <c r="B448" s="150" t="s">
        <v>2395</v>
      </c>
      <c r="C448" s="16" t="s">
        <v>927</v>
      </c>
      <c r="D448" s="171">
        <v>1</v>
      </c>
    </row>
    <row r="449" spans="1:4" ht="12" customHeight="1" x14ac:dyDescent="0.25">
      <c r="A449" s="150" t="s">
        <v>732</v>
      </c>
      <c r="B449" s="150" t="s">
        <v>2396</v>
      </c>
      <c r="C449" s="16" t="s">
        <v>927</v>
      </c>
      <c r="D449" s="171">
        <v>1</v>
      </c>
    </row>
    <row r="450" spans="1:4" ht="12" customHeight="1" x14ac:dyDescent="0.25">
      <c r="A450" s="150" t="s">
        <v>1716</v>
      </c>
      <c r="B450" s="150" t="s">
        <v>1715</v>
      </c>
      <c r="C450" s="16" t="s">
        <v>927</v>
      </c>
      <c r="D450" s="171">
        <v>1</v>
      </c>
    </row>
    <row r="451" spans="1:4" ht="12" customHeight="1" x14ac:dyDescent="0.25">
      <c r="A451" s="150" t="s">
        <v>2033</v>
      </c>
      <c r="B451" s="150" t="s">
        <v>2397</v>
      </c>
      <c r="C451" s="16" t="s">
        <v>927</v>
      </c>
      <c r="D451" s="171">
        <v>1</v>
      </c>
    </row>
    <row r="452" spans="1:4" ht="12" customHeight="1" x14ac:dyDescent="0.25">
      <c r="A452" s="150" t="s">
        <v>2034</v>
      </c>
      <c r="B452" s="150" t="s">
        <v>2398</v>
      </c>
      <c r="C452" s="16" t="s">
        <v>927</v>
      </c>
      <c r="D452" s="171">
        <v>1</v>
      </c>
    </row>
    <row r="453" spans="1:4" ht="12" customHeight="1" x14ac:dyDescent="0.25">
      <c r="A453" s="150" t="s">
        <v>2035</v>
      </c>
      <c r="B453" s="150" t="s">
        <v>2399</v>
      </c>
      <c r="C453" s="16" t="s">
        <v>927</v>
      </c>
      <c r="D453" s="171">
        <v>1</v>
      </c>
    </row>
    <row r="454" spans="1:4" ht="12" customHeight="1" x14ac:dyDescent="0.25">
      <c r="A454" s="150" t="s">
        <v>883</v>
      </c>
      <c r="B454" s="150" t="s">
        <v>2400</v>
      </c>
      <c r="C454" s="16" t="s">
        <v>927</v>
      </c>
      <c r="D454" s="171">
        <v>1</v>
      </c>
    </row>
    <row r="455" spans="1:4" ht="12" customHeight="1" x14ac:dyDescent="0.25">
      <c r="A455" s="150" t="s">
        <v>2036</v>
      </c>
      <c r="B455" s="150" t="s">
        <v>2401</v>
      </c>
      <c r="C455" s="16" t="s">
        <v>927</v>
      </c>
      <c r="D455" s="171">
        <v>1</v>
      </c>
    </row>
    <row r="456" spans="1:4" ht="12" customHeight="1" x14ac:dyDescent="0.25">
      <c r="A456" s="150" t="s">
        <v>268</v>
      </c>
      <c r="B456" s="150" t="s">
        <v>2402</v>
      </c>
      <c r="C456" s="16" t="s">
        <v>927</v>
      </c>
      <c r="D456" s="171">
        <v>1</v>
      </c>
    </row>
    <row r="457" spans="1:4" ht="12" customHeight="1" x14ac:dyDescent="0.25">
      <c r="A457" s="150" t="s">
        <v>1343</v>
      </c>
      <c r="B457" s="150" t="s">
        <v>2403</v>
      </c>
      <c r="C457" s="16" t="s">
        <v>927</v>
      </c>
      <c r="D457" s="171">
        <v>1</v>
      </c>
    </row>
    <row r="458" spans="1:4" ht="12" customHeight="1" x14ac:dyDescent="0.25">
      <c r="A458" s="150" t="s">
        <v>2037</v>
      </c>
      <c r="B458" s="150" t="s">
        <v>2404</v>
      </c>
      <c r="C458" s="16" t="s">
        <v>927</v>
      </c>
      <c r="D458" s="171">
        <v>1</v>
      </c>
    </row>
    <row r="459" spans="1:4" ht="12" customHeight="1" x14ac:dyDescent="0.25">
      <c r="A459" s="150" t="s">
        <v>1858</v>
      </c>
      <c r="B459" s="150" t="s">
        <v>2405</v>
      </c>
      <c r="C459" s="16" t="s">
        <v>927</v>
      </c>
      <c r="D459" s="171">
        <v>1</v>
      </c>
    </row>
    <row r="460" spans="1:4" ht="12" customHeight="1" x14ac:dyDescent="0.25">
      <c r="A460" s="150" t="s">
        <v>2038</v>
      </c>
      <c r="B460" s="150" t="s">
        <v>2405</v>
      </c>
      <c r="C460" s="16" t="s">
        <v>927</v>
      </c>
      <c r="D460" s="171">
        <v>1</v>
      </c>
    </row>
    <row r="461" spans="1:4" ht="12" customHeight="1" x14ac:dyDescent="0.25">
      <c r="A461" s="150" t="s">
        <v>173</v>
      </c>
      <c r="B461" s="150" t="s">
        <v>2406</v>
      </c>
      <c r="C461" s="16" t="s">
        <v>927</v>
      </c>
      <c r="D461" s="171">
        <v>1</v>
      </c>
    </row>
    <row r="462" spans="1:4" ht="12" customHeight="1" x14ac:dyDescent="0.25">
      <c r="A462" s="150" t="s">
        <v>2039</v>
      </c>
      <c r="B462" s="150" t="s">
        <v>2407</v>
      </c>
      <c r="C462" s="16" t="s">
        <v>927</v>
      </c>
      <c r="D462" s="171">
        <v>1</v>
      </c>
    </row>
    <row r="463" spans="1:4" ht="12" customHeight="1" x14ac:dyDescent="0.25">
      <c r="A463" s="150" t="s">
        <v>2040</v>
      </c>
      <c r="B463" s="150" t="s">
        <v>2408</v>
      </c>
      <c r="C463" s="16" t="s">
        <v>927</v>
      </c>
      <c r="D463" s="171">
        <v>1</v>
      </c>
    </row>
    <row r="464" spans="1:4" ht="12" customHeight="1" x14ac:dyDescent="0.25">
      <c r="A464" s="150" t="s">
        <v>2041</v>
      </c>
      <c r="B464" s="150" t="s">
        <v>2409</v>
      </c>
      <c r="C464" s="16" t="s">
        <v>927</v>
      </c>
      <c r="D464" s="171">
        <v>1</v>
      </c>
    </row>
    <row r="465" spans="1:4" ht="12" customHeight="1" x14ac:dyDescent="0.25">
      <c r="A465" s="150" t="s">
        <v>2042</v>
      </c>
      <c r="B465" s="150" t="s">
        <v>2410</v>
      </c>
      <c r="C465" s="16" t="s">
        <v>927</v>
      </c>
      <c r="D465" s="171">
        <v>1</v>
      </c>
    </row>
    <row r="466" spans="1:4" ht="12" customHeight="1" x14ac:dyDescent="0.25">
      <c r="A466" s="150" t="s">
        <v>2043</v>
      </c>
      <c r="B466" s="150" t="s">
        <v>2411</v>
      </c>
      <c r="C466" s="16" t="s">
        <v>927</v>
      </c>
      <c r="D466" s="171">
        <v>1</v>
      </c>
    </row>
    <row r="467" spans="1:4" ht="12" customHeight="1" x14ac:dyDescent="0.25">
      <c r="A467" s="150" t="s">
        <v>2044</v>
      </c>
      <c r="B467" s="150" t="s">
        <v>2412</v>
      </c>
      <c r="C467" s="16" t="s">
        <v>927</v>
      </c>
      <c r="D467" s="171">
        <v>1</v>
      </c>
    </row>
    <row r="468" spans="1:4" ht="12" customHeight="1" x14ac:dyDescent="0.25">
      <c r="A468" s="150" t="s">
        <v>954</v>
      </c>
      <c r="B468" s="150" t="s">
        <v>383</v>
      </c>
      <c r="C468" s="16" t="s">
        <v>927</v>
      </c>
      <c r="D468" s="171">
        <v>1</v>
      </c>
    </row>
    <row r="469" spans="1:4" ht="12" customHeight="1" x14ac:dyDescent="0.25">
      <c r="A469" s="150" t="s">
        <v>1878</v>
      </c>
      <c r="B469" s="150" t="s">
        <v>2413</v>
      </c>
      <c r="C469" s="16" t="s">
        <v>927</v>
      </c>
      <c r="D469" s="171">
        <v>1</v>
      </c>
    </row>
    <row r="470" spans="1:4" ht="12" customHeight="1" x14ac:dyDescent="0.25">
      <c r="A470" s="150" t="s">
        <v>2045</v>
      </c>
      <c r="B470" s="150" t="s">
        <v>2414</v>
      </c>
      <c r="C470" s="16" t="s">
        <v>927</v>
      </c>
      <c r="D470" s="171">
        <v>1</v>
      </c>
    </row>
    <row r="471" spans="1:4" ht="12" customHeight="1" x14ac:dyDescent="0.25">
      <c r="A471" s="150" t="s">
        <v>2046</v>
      </c>
      <c r="B471" s="150" t="s">
        <v>2415</v>
      </c>
      <c r="C471" s="16" t="s">
        <v>927</v>
      </c>
      <c r="D471" s="171">
        <v>1</v>
      </c>
    </row>
    <row r="472" spans="1:4" ht="12" customHeight="1" x14ac:dyDescent="0.25">
      <c r="A472" s="150" t="s">
        <v>1915</v>
      </c>
      <c r="B472" s="150" t="s">
        <v>2416</v>
      </c>
      <c r="C472" s="16" t="s">
        <v>927</v>
      </c>
      <c r="D472" s="171">
        <v>1</v>
      </c>
    </row>
    <row r="473" spans="1:4" ht="12" customHeight="1" x14ac:dyDescent="0.25">
      <c r="A473" s="150" t="s">
        <v>2047</v>
      </c>
      <c r="B473" s="150" t="s">
        <v>2417</v>
      </c>
      <c r="C473" s="16" t="s">
        <v>927</v>
      </c>
      <c r="D473" s="171">
        <v>1</v>
      </c>
    </row>
    <row r="474" spans="1:4" ht="12" customHeight="1" x14ac:dyDescent="0.25">
      <c r="A474" s="150" t="s">
        <v>2048</v>
      </c>
      <c r="B474" s="150" t="s">
        <v>2418</v>
      </c>
      <c r="C474" s="16" t="s">
        <v>927</v>
      </c>
      <c r="D474" s="171">
        <v>1</v>
      </c>
    </row>
    <row r="475" spans="1:4" ht="12" customHeight="1" x14ac:dyDescent="0.25">
      <c r="A475" s="150" t="s">
        <v>2049</v>
      </c>
      <c r="B475" s="150" t="s">
        <v>2419</v>
      </c>
      <c r="C475" s="16" t="s">
        <v>927</v>
      </c>
      <c r="D475" s="171">
        <v>1</v>
      </c>
    </row>
    <row r="476" spans="1:4" ht="12" customHeight="1" x14ac:dyDescent="0.25">
      <c r="A476" s="150" t="s">
        <v>1732</v>
      </c>
      <c r="B476" s="150" t="s">
        <v>1731</v>
      </c>
      <c r="C476" s="16" t="s">
        <v>927</v>
      </c>
      <c r="D476" s="171">
        <v>1</v>
      </c>
    </row>
    <row r="477" spans="1:4" ht="12" customHeight="1" x14ac:dyDescent="0.25">
      <c r="A477" s="150" t="s">
        <v>674</v>
      </c>
      <c r="B477" s="150" t="s">
        <v>2420</v>
      </c>
      <c r="C477" s="16" t="s">
        <v>927</v>
      </c>
      <c r="D477" s="171">
        <v>1</v>
      </c>
    </row>
    <row r="478" spans="1:4" ht="12" customHeight="1" x14ac:dyDescent="0.25">
      <c r="A478" s="150" t="s">
        <v>2050</v>
      </c>
      <c r="B478" s="150" t="s">
        <v>2421</v>
      </c>
      <c r="C478" s="16" t="s">
        <v>927</v>
      </c>
      <c r="D478" s="171">
        <v>1</v>
      </c>
    </row>
    <row r="479" spans="1:4" ht="12" customHeight="1" x14ac:dyDescent="0.25">
      <c r="A479" s="150" t="s">
        <v>465</v>
      </c>
      <c r="B479" s="150" t="s">
        <v>863</v>
      </c>
      <c r="C479" s="16" t="s">
        <v>927</v>
      </c>
      <c r="D479" s="171">
        <v>1</v>
      </c>
    </row>
    <row r="480" spans="1:4" ht="12" customHeight="1" x14ac:dyDescent="0.25">
      <c r="A480" s="150" t="s">
        <v>1119</v>
      </c>
      <c r="B480" s="150" t="s">
        <v>2422</v>
      </c>
      <c r="C480" s="16" t="s">
        <v>927</v>
      </c>
      <c r="D480" s="171">
        <v>1</v>
      </c>
    </row>
    <row r="481" spans="1:4" ht="12" customHeight="1" x14ac:dyDescent="0.25">
      <c r="A481" s="150" t="s">
        <v>2051</v>
      </c>
      <c r="B481" s="150" t="s">
        <v>273</v>
      </c>
      <c r="C481" s="16" t="s">
        <v>927</v>
      </c>
      <c r="D481" s="171">
        <v>1</v>
      </c>
    </row>
    <row r="482" spans="1:4" ht="12" customHeight="1" x14ac:dyDescent="0.25">
      <c r="A482" s="150" t="s">
        <v>1890</v>
      </c>
      <c r="B482" s="150" t="s">
        <v>273</v>
      </c>
      <c r="C482" s="16" t="s">
        <v>927</v>
      </c>
      <c r="D482" s="171">
        <v>1</v>
      </c>
    </row>
    <row r="483" spans="1:4" ht="12" customHeight="1" x14ac:dyDescent="0.25">
      <c r="A483" s="150" t="s">
        <v>2052</v>
      </c>
      <c r="B483" s="150" t="s">
        <v>273</v>
      </c>
      <c r="C483" s="16" t="s">
        <v>927</v>
      </c>
      <c r="D483" s="171">
        <v>1</v>
      </c>
    </row>
    <row r="484" spans="1:4" ht="12" customHeight="1" x14ac:dyDescent="0.25">
      <c r="A484" s="150" t="s">
        <v>1692</v>
      </c>
      <c r="B484" s="150" t="s">
        <v>273</v>
      </c>
      <c r="C484" s="16" t="s">
        <v>927</v>
      </c>
      <c r="D484" s="171">
        <v>1</v>
      </c>
    </row>
    <row r="485" spans="1:4" ht="12" customHeight="1" x14ac:dyDescent="0.25">
      <c r="A485" s="150" t="s">
        <v>243</v>
      </c>
      <c r="B485" s="150" t="s">
        <v>273</v>
      </c>
      <c r="C485" s="16" t="s">
        <v>927</v>
      </c>
      <c r="D485" s="171">
        <v>1</v>
      </c>
    </row>
    <row r="486" spans="1:4" ht="12" customHeight="1" x14ac:dyDescent="0.25">
      <c r="A486" s="150" t="s">
        <v>1406</v>
      </c>
      <c r="B486" s="150" t="s">
        <v>1405</v>
      </c>
      <c r="C486" s="16" t="s">
        <v>927</v>
      </c>
      <c r="D486" s="171">
        <v>1</v>
      </c>
    </row>
    <row r="487" spans="1:4" ht="12" customHeight="1" x14ac:dyDescent="0.25">
      <c r="A487" s="150" t="s">
        <v>407</v>
      </c>
      <c r="B487" s="150" t="s">
        <v>273</v>
      </c>
      <c r="C487" s="16" t="s">
        <v>927</v>
      </c>
      <c r="D487" s="171">
        <v>1</v>
      </c>
    </row>
    <row r="488" spans="1:4" ht="12" customHeight="1" x14ac:dyDescent="0.25">
      <c r="A488" s="150" t="s">
        <v>1400</v>
      </c>
      <c r="B488" s="150" t="s">
        <v>2423</v>
      </c>
      <c r="C488" s="16" t="s">
        <v>927</v>
      </c>
      <c r="D488" s="171">
        <v>1</v>
      </c>
    </row>
    <row r="489" spans="1:4" ht="12" customHeight="1" x14ac:dyDescent="0.25">
      <c r="A489" s="150" t="s">
        <v>1095</v>
      </c>
      <c r="B489" s="150" t="s">
        <v>1737</v>
      </c>
      <c r="C489" s="16" t="s">
        <v>927</v>
      </c>
      <c r="D489" s="171">
        <v>1</v>
      </c>
    </row>
    <row r="490" spans="1:4" ht="12" customHeight="1" x14ac:dyDescent="0.25">
      <c r="A490" s="150" t="s">
        <v>1858</v>
      </c>
      <c r="B490" s="150" t="s">
        <v>2424</v>
      </c>
      <c r="C490" s="16" t="s">
        <v>927</v>
      </c>
      <c r="D490" s="171">
        <v>1</v>
      </c>
    </row>
    <row r="491" spans="1:4" ht="12" customHeight="1" x14ac:dyDescent="0.25">
      <c r="A491" s="150" t="s">
        <v>1266</v>
      </c>
      <c r="B491" s="150" t="s">
        <v>1738</v>
      </c>
      <c r="C491" s="16" t="s">
        <v>927</v>
      </c>
      <c r="D491" s="171">
        <v>1</v>
      </c>
    </row>
    <row r="492" spans="1:4" ht="12" customHeight="1" x14ac:dyDescent="0.25">
      <c r="A492" s="150" t="s">
        <v>1602</v>
      </c>
      <c r="B492" s="150" t="s">
        <v>1739</v>
      </c>
      <c r="C492" s="16" t="s">
        <v>927</v>
      </c>
      <c r="D492" s="171">
        <v>1</v>
      </c>
    </row>
    <row r="493" spans="1:4" ht="12" customHeight="1" x14ac:dyDescent="0.25">
      <c r="A493" s="150" t="s">
        <v>577</v>
      </c>
      <c r="B493" s="150" t="s">
        <v>1532</v>
      </c>
      <c r="C493" s="16" t="s">
        <v>927</v>
      </c>
      <c r="D493" s="171">
        <v>1</v>
      </c>
    </row>
    <row r="494" spans="1:4" ht="12" customHeight="1" x14ac:dyDescent="0.25">
      <c r="A494" s="150" t="s">
        <v>2053</v>
      </c>
      <c r="B494" s="150" t="s">
        <v>2425</v>
      </c>
      <c r="C494" s="16" t="s">
        <v>927</v>
      </c>
      <c r="D494" s="171">
        <v>1</v>
      </c>
    </row>
    <row r="495" spans="1:4" ht="12" customHeight="1" x14ac:dyDescent="0.25">
      <c r="A495" s="150" t="s">
        <v>1026</v>
      </c>
      <c r="B495" s="150" t="s">
        <v>1417</v>
      </c>
      <c r="C495" s="16" t="s">
        <v>927</v>
      </c>
      <c r="D495" s="171">
        <v>1</v>
      </c>
    </row>
    <row r="496" spans="1:4" ht="12" customHeight="1" x14ac:dyDescent="0.25">
      <c r="A496" s="150" t="s">
        <v>364</v>
      </c>
      <c r="B496" s="150" t="s">
        <v>2426</v>
      </c>
      <c r="C496" s="16" t="s">
        <v>927</v>
      </c>
      <c r="D496" s="171">
        <v>1</v>
      </c>
    </row>
    <row r="497" spans="1:4" ht="12" customHeight="1" x14ac:dyDescent="0.25">
      <c r="A497" s="150" t="s">
        <v>2050</v>
      </c>
      <c r="B497" s="150" t="s">
        <v>2426</v>
      </c>
      <c r="C497" s="16" t="s">
        <v>927</v>
      </c>
      <c r="D497" s="171">
        <v>1</v>
      </c>
    </row>
    <row r="498" spans="1:4" ht="12" customHeight="1" x14ac:dyDescent="0.25">
      <c r="A498" s="150" t="s">
        <v>2054</v>
      </c>
      <c r="B498" s="150" t="s">
        <v>2427</v>
      </c>
      <c r="C498" s="16" t="s">
        <v>927</v>
      </c>
      <c r="D498" s="171">
        <v>1</v>
      </c>
    </row>
    <row r="499" spans="1:4" ht="12" customHeight="1" x14ac:dyDescent="0.25">
      <c r="A499" s="150" t="s">
        <v>322</v>
      </c>
      <c r="B499" s="150" t="s">
        <v>1741</v>
      </c>
      <c r="C499" s="16" t="s">
        <v>927</v>
      </c>
      <c r="D499" s="171">
        <v>1</v>
      </c>
    </row>
    <row r="500" spans="1:4" ht="12" customHeight="1" x14ac:dyDescent="0.25">
      <c r="A500" s="150" t="s">
        <v>2055</v>
      </c>
      <c r="B500" s="150" t="s">
        <v>2428</v>
      </c>
      <c r="C500" s="16" t="s">
        <v>927</v>
      </c>
      <c r="D500" s="171">
        <v>1</v>
      </c>
    </row>
    <row r="501" spans="1:4" ht="12" customHeight="1" x14ac:dyDescent="0.25">
      <c r="A501" s="150" t="s">
        <v>1866</v>
      </c>
      <c r="B501" s="150" t="s">
        <v>2429</v>
      </c>
      <c r="C501" s="16" t="s">
        <v>927</v>
      </c>
      <c r="D501" s="171">
        <v>1</v>
      </c>
    </row>
    <row r="502" spans="1:4" ht="12" customHeight="1" x14ac:dyDescent="0.25">
      <c r="A502" s="150" t="s">
        <v>1801</v>
      </c>
      <c r="B502" s="150" t="s">
        <v>2430</v>
      </c>
      <c r="C502" s="16" t="s">
        <v>927</v>
      </c>
      <c r="D502" s="171">
        <v>1</v>
      </c>
    </row>
    <row r="503" spans="1:4" ht="12" customHeight="1" x14ac:dyDescent="0.25">
      <c r="A503" s="150" t="s">
        <v>1007</v>
      </c>
      <c r="B503" s="150" t="s">
        <v>2431</v>
      </c>
      <c r="C503" s="16" t="s">
        <v>927</v>
      </c>
      <c r="D503" s="171">
        <v>1</v>
      </c>
    </row>
    <row r="504" spans="1:4" ht="12" customHeight="1" x14ac:dyDescent="0.25">
      <c r="A504" s="150" t="s">
        <v>2038</v>
      </c>
      <c r="B504" s="150" t="s">
        <v>2432</v>
      </c>
      <c r="C504" s="16" t="s">
        <v>927</v>
      </c>
      <c r="D504" s="171">
        <v>1</v>
      </c>
    </row>
    <row r="505" spans="1:4" ht="12" customHeight="1" x14ac:dyDescent="0.25">
      <c r="A505" s="150" t="s">
        <v>243</v>
      </c>
      <c r="B505" s="150" t="s">
        <v>1208</v>
      </c>
      <c r="C505" s="16" t="s">
        <v>927</v>
      </c>
      <c r="D505" s="171">
        <v>1</v>
      </c>
    </row>
    <row r="506" spans="1:4" ht="12" customHeight="1" x14ac:dyDescent="0.25">
      <c r="A506" s="150" t="s">
        <v>2056</v>
      </c>
      <c r="B506" s="150" t="s">
        <v>2433</v>
      </c>
      <c r="C506" s="16" t="s">
        <v>927</v>
      </c>
      <c r="D506" s="171">
        <v>1</v>
      </c>
    </row>
    <row r="507" spans="1:4" ht="12" customHeight="1" x14ac:dyDescent="0.25">
      <c r="A507" s="150" t="s">
        <v>1464</v>
      </c>
      <c r="B507" s="150" t="s">
        <v>2434</v>
      </c>
      <c r="C507" s="16" t="s">
        <v>927</v>
      </c>
      <c r="D507" s="171">
        <v>1</v>
      </c>
    </row>
    <row r="508" spans="1:4" ht="12" customHeight="1" x14ac:dyDescent="0.25">
      <c r="A508" s="150" t="s">
        <v>2057</v>
      </c>
      <c r="B508" s="150" t="s">
        <v>2435</v>
      </c>
      <c r="C508" s="16" t="s">
        <v>927</v>
      </c>
      <c r="D508" s="171">
        <v>1</v>
      </c>
    </row>
    <row r="509" spans="1:4" ht="12" customHeight="1" x14ac:dyDescent="0.25">
      <c r="A509" s="150" t="s">
        <v>350</v>
      </c>
      <c r="B509" s="150" t="s">
        <v>2436</v>
      </c>
      <c r="C509" s="16" t="s">
        <v>927</v>
      </c>
      <c r="D509" s="171">
        <v>1</v>
      </c>
    </row>
    <row r="510" spans="1:4" ht="12" customHeight="1" x14ac:dyDescent="0.25">
      <c r="A510" s="150" t="s">
        <v>169</v>
      </c>
      <c r="B510" s="150" t="s">
        <v>2437</v>
      </c>
      <c r="C510" s="16" t="s">
        <v>927</v>
      </c>
      <c r="D510" s="171">
        <v>1</v>
      </c>
    </row>
    <row r="511" spans="1:4" ht="12" customHeight="1" x14ac:dyDescent="0.25">
      <c r="A511" s="150" t="s">
        <v>412</v>
      </c>
      <c r="B511" s="150" t="s">
        <v>1749</v>
      </c>
      <c r="C511" s="16" t="s">
        <v>927</v>
      </c>
      <c r="D511" s="171">
        <v>1</v>
      </c>
    </row>
    <row r="512" spans="1:4" ht="12" customHeight="1" x14ac:dyDescent="0.25">
      <c r="A512" s="150" t="s">
        <v>2058</v>
      </c>
      <c r="B512" s="150" t="s">
        <v>202</v>
      </c>
      <c r="C512" s="16" t="s">
        <v>927</v>
      </c>
      <c r="D512" s="171">
        <v>1</v>
      </c>
    </row>
    <row r="513" spans="1:4" ht="12" customHeight="1" x14ac:dyDescent="0.25">
      <c r="A513" s="150" t="s">
        <v>355</v>
      </c>
      <c r="B513" s="150" t="s">
        <v>202</v>
      </c>
      <c r="C513" s="16" t="s">
        <v>927</v>
      </c>
      <c r="D513" s="171">
        <v>1</v>
      </c>
    </row>
    <row r="514" spans="1:4" ht="12" customHeight="1" x14ac:dyDescent="0.25">
      <c r="A514" s="150" t="s">
        <v>1429</v>
      </c>
      <c r="B514" s="150" t="s">
        <v>202</v>
      </c>
      <c r="C514" s="16" t="s">
        <v>927</v>
      </c>
      <c r="D514" s="171">
        <v>1</v>
      </c>
    </row>
    <row r="515" spans="1:4" ht="12" customHeight="1" x14ac:dyDescent="0.25">
      <c r="A515" s="150" t="s">
        <v>4</v>
      </c>
      <c r="B515" s="150" t="s">
        <v>202</v>
      </c>
      <c r="C515" s="16" t="s">
        <v>927</v>
      </c>
      <c r="D515" s="171">
        <v>1</v>
      </c>
    </row>
    <row r="516" spans="1:4" ht="12" customHeight="1" x14ac:dyDescent="0.25">
      <c r="A516" s="150" t="s">
        <v>2059</v>
      </c>
      <c r="B516" s="150" t="s">
        <v>2438</v>
      </c>
      <c r="C516" s="16" t="s">
        <v>927</v>
      </c>
      <c r="D516" s="171">
        <v>1</v>
      </c>
    </row>
    <row r="517" spans="1:4" ht="12" customHeight="1" x14ac:dyDescent="0.25">
      <c r="A517" s="150" t="s">
        <v>1643</v>
      </c>
      <c r="B517" s="150" t="s">
        <v>2439</v>
      </c>
      <c r="C517" s="16" t="s">
        <v>927</v>
      </c>
      <c r="D517" s="171">
        <v>1</v>
      </c>
    </row>
    <row r="518" spans="1:4" ht="12" customHeight="1" x14ac:dyDescent="0.25">
      <c r="A518" s="150" t="s">
        <v>322</v>
      </c>
      <c r="B518" s="150" t="s">
        <v>2440</v>
      </c>
      <c r="C518" s="16" t="s">
        <v>927</v>
      </c>
      <c r="D518" s="171">
        <v>1</v>
      </c>
    </row>
    <row r="519" spans="1:4" ht="12" customHeight="1" x14ac:dyDescent="0.25">
      <c r="A519" s="150" t="s">
        <v>1728</v>
      </c>
      <c r="B519" s="150" t="s">
        <v>2441</v>
      </c>
      <c r="C519" s="16" t="s">
        <v>927</v>
      </c>
      <c r="D519" s="171">
        <v>1</v>
      </c>
    </row>
    <row r="520" spans="1:4" ht="12" customHeight="1" x14ac:dyDescent="0.25">
      <c r="A520" s="150" t="s">
        <v>2060</v>
      </c>
      <c r="B520" s="150" t="s">
        <v>2442</v>
      </c>
      <c r="C520" s="16" t="s">
        <v>927</v>
      </c>
      <c r="D520" s="171">
        <v>1</v>
      </c>
    </row>
    <row r="521" spans="1:4" ht="12" customHeight="1" x14ac:dyDescent="0.25">
      <c r="A521" s="150" t="s">
        <v>1432</v>
      </c>
      <c r="B521" s="150" t="s">
        <v>1431</v>
      </c>
      <c r="C521" s="16" t="s">
        <v>927</v>
      </c>
      <c r="D521" s="171">
        <v>1</v>
      </c>
    </row>
    <row r="522" spans="1:4" ht="12" customHeight="1" x14ac:dyDescent="0.25">
      <c r="A522" s="150" t="s">
        <v>1418</v>
      </c>
      <c r="B522" s="150" t="s">
        <v>2443</v>
      </c>
      <c r="C522" s="16" t="s">
        <v>927</v>
      </c>
      <c r="D522" s="171">
        <v>1</v>
      </c>
    </row>
    <row r="523" spans="1:4" ht="12" customHeight="1" x14ac:dyDescent="0.25">
      <c r="A523" s="150" t="s">
        <v>1266</v>
      </c>
      <c r="B523" s="150" t="s">
        <v>1751</v>
      </c>
      <c r="C523" s="16" t="s">
        <v>927</v>
      </c>
      <c r="D523" s="171">
        <v>1</v>
      </c>
    </row>
    <row r="524" spans="1:4" ht="12" customHeight="1" x14ac:dyDescent="0.25">
      <c r="A524" s="150" t="s">
        <v>2061</v>
      </c>
      <c r="B524" s="150" t="s">
        <v>1241</v>
      </c>
      <c r="C524" s="16" t="s">
        <v>927</v>
      </c>
      <c r="D524" s="171">
        <v>1</v>
      </c>
    </row>
    <row r="525" spans="1:4" ht="12" customHeight="1" x14ac:dyDescent="0.25">
      <c r="A525" s="150" t="s">
        <v>2062</v>
      </c>
      <c r="B525" s="150" t="s">
        <v>1241</v>
      </c>
      <c r="C525" s="16" t="s">
        <v>927</v>
      </c>
      <c r="D525" s="171">
        <v>1</v>
      </c>
    </row>
    <row r="526" spans="1:4" ht="12" customHeight="1" x14ac:dyDescent="0.25">
      <c r="A526" s="150" t="s">
        <v>306</v>
      </c>
      <c r="B526" s="150" t="s">
        <v>854</v>
      </c>
      <c r="C526" s="16" t="s">
        <v>927</v>
      </c>
      <c r="D526" s="171">
        <v>1</v>
      </c>
    </row>
    <row r="527" spans="1:4" ht="12" customHeight="1" x14ac:dyDescent="0.25">
      <c r="A527" s="150" t="s">
        <v>918</v>
      </c>
      <c r="B527" s="150" t="s">
        <v>267</v>
      </c>
      <c r="C527" s="16" t="s">
        <v>927</v>
      </c>
      <c r="D527" s="171">
        <v>1</v>
      </c>
    </row>
    <row r="528" spans="1:4" ht="12" customHeight="1" x14ac:dyDescent="0.25">
      <c r="A528" s="150" t="s">
        <v>355</v>
      </c>
      <c r="B528" s="150" t="s">
        <v>2444</v>
      </c>
      <c r="C528" s="16" t="s">
        <v>927</v>
      </c>
      <c r="D528" s="171">
        <v>1</v>
      </c>
    </row>
    <row r="529" spans="1:4" ht="12" customHeight="1" x14ac:dyDescent="0.25">
      <c r="A529" s="150" t="s">
        <v>2063</v>
      </c>
      <c r="B529" s="150" t="s">
        <v>2445</v>
      </c>
      <c r="C529" s="16" t="s">
        <v>927</v>
      </c>
      <c r="D529" s="171">
        <v>1</v>
      </c>
    </row>
    <row r="530" spans="1:4" ht="12" customHeight="1" x14ac:dyDescent="0.25">
      <c r="A530" s="150" t="s">
        <v>2064</v>
      </c>
      <c r="B530" s="150" t="s">
        <v>2446</v>
      </c>
      <c r="C530" s="16" t="s">
        <v>927</v>
      </c>
      <c r="D530" s="171">
        <v>1</v>
      </c>
    </row>
    <row r="531" spans="1:4" ht="12" customHeight="1" x14ac:dyDescent="0.25">
      <c r="A531" s="150" t="s">
        <v>2065</v>
      </c>
      <c r="B531" s="150" t="s">
        <v>2447</v>
      </c>
      <c r="C531" s="16" t="s">
        <v>927</v>
      </c>
      <c r="D531" s="171">
        <v>1</v>
      </c>
    </row>
    <row r="532" spans="1:4" ht="12" customHeight="1" x14ac:dyDescent="0.25">
      <c r="A532" s="150" t="s">
        <v>2055</v>
      </c>
      <c r="B532" s="150" t="s">
        <v>2448</v>
      </c>
      <c r="C532" s="16" t="s">
        <v>927</v>
      </c>
      <c r="D532" s="171">
        <v>1</v>
      </c>
    </row>
    <row r="533" spans="1:4" ht="12" customHeight="1" x14ac:dyDescent="0.25">
      <c r="A533" s="150" t="s">
        <v>2066</v>
      </c>
      <c r="B533" s="150" t="s">
        <v>2449</v>
      </c>
      <c r="C533" s="16" t="s">
        <v>927</v>
      </c>
      <c r="D533" s="171">
        <v>1</v>
      </c>
    </row>
    <row r="534" spans="1:4" ht="12" customHeight="1" x14ac:dyDescent="0.25">
      <c r="A534" s="150" t="s">
        <v>1606</v>
      </c>
      <c r="B534" s="150" t="s">
        <v>2450</v>
      </c>
      <c r="C534" s="16" t="s">
        <v>927</v>
      </c>
      <c r="D534" s="171">
        <v>1</v>
      </c>
    </row>
    <row r="535" spans="1:4" ht="12" customHeight="1" x14ac:dyDescent="0.25">
      <c r="A535" s="150" t="s">
        <v>1367</v>
      </c>
      <c r="B535" s="150" t="s">
        <v>2451</v>
      </c>
      <c r="C535" s="16" t="s">
        <v>927</v>
      </c>
      <c r="D535" s="171">
        <v>1</v>
      </c>
    </row>
    <row r="536" spans="1:4" ht="12" customHeight="1" x14ac:dyDescent="0.25">
      <c r="A536" s="150" t="s">
        <v>571</v>
      </c>
      <c r="B536" s="150" t="s">
        <v>2452</v>
      </c>
      <c r="C536" s="16" t="s">
        <v>927</v>
      </c>
      <c r="D536" s="171">
        <v>1</v>
      </c>
    </row>
    <row r="537" spans="1:4" ht="12" customHeight="1" x14ac:dyDescent="0.25">
      <c r="A537" s="150" t="s">
        <v>2067</v>
      </c>
      <c r="B537" s="150" t="s">
        <v>2452</v>
      </c>
      <c r="C537" s="16" t="s">
        <v>927</v>
      </c>
      <c r="D537" s="171">
        <v>1</v>
      </c>
    </row>
    <row r="538" spans="1:4" ht="12" customHeight="1" x14ac:dyDescent="0.25">
      <c r="A538" s="150" t="s">
        <v>4</v>
      </c>
      <c r="B538" s="150" t="s">
        <v>1761</v>
      </c>
      <c r="C538" s="16" t="s">
        <v>927</v>
      </c>
      <c r="D538" s="171">
        <v>1</v>
      </c>
    </row>
    <row r="539" spans="1:4" ht="12" customHeight="1" x14ac:dyDescent="0.25">
      <c r="A539" s="150" t="s">
        <v>260</v>
      </c>
      <c r="B539" s="150" t="s">
        <v>2453</v>
      </c>
      <c r="C539" s="16" t="s">
        <v>927</v>
      </c>
      <c r="D539" s="171">
        <v>1</v>
      </c>
    </row>
    <row r="540" spans="1:4" ht="12" customHeight="1" x14ac:dyDescent="0.25">
      <c r="A540" s="150" t="s">
        <v>877</v>
      </c>
      <c r="B540" s="150" t="s">
        <v>2454</v>
      </c>
      <c r="C540" s="16" t="s">
        <v>927</v>
      </c>
      <c r="D540" s="171">
        <v>1</v>
      </c>
    </row>
    <row r="541" spans="1:4" ht="12" customHeight="1" x14ac:dyDescent="0.25">
      <c r="A541" s="150" t="s">
        <v>2068</v>
      </c>
      <c r="B541" s="150" t="s">
        <v>865</v>
      </c>
      <c r="C541" s="16" t="s">
        <v>927</v>
      </c>
      <c r="D541" s="171">
        <v>1</v>
      </c>
    </row>
    <row r="542" spans="1:4" ht="12" customHeight="1" x14ac:dyDescent="0.25">
      <c r="A542" s="150" t="s">
        <v>45</v>
      </c>
      <c r="B542" s="150" t="s">
        <v>865</v>
      </c>
      <c r="C542" s="16" t="s">
        <v>927</v>
      </c>
      <c r="D542" s="171">
        <v>1</v>
      </c>
    </row>
    <row r="543" spans="1:4" ht="12" customHeight="1" x14ac:dyDescent="0.25">
      <c r="A543" s="150" t="s">
        <v>1153</v>
      </c>
      <c r="B543" s="150" t="s">
        <v>865</v>
      </c>
      <c r="C543" s="16" t="s">
        <v>927</v>
      </c>
      <c r="D543" s="171">
        <v>1</v>
      </c>
    </row>
    <row r="544" spans="1:4" ht="12" customHeight="1" x14ac:dyDescent="0.25">
      <c r="A544" s="150" t="s">
        <v>1763</v>
      </c>
      <c r="B544" s="150" t="s">
        <v>865</v>
      </c>
      <c r="C544" s="16" t="s">
        <v>927</v>
      </c>
      <c r="D544" s="171">
        <v>1</v>
      </c>
    </row>
    <row r="545" spans="1:4" ht="12" customHeight="1" x14ac:dyDescent="0.25">
      <c r="A545" s="150" t="s">
        <v>1885</v>
      </c>
      <c r="B545" s="150" t="s">
        <v>865</v>
      </c>
      <c r="C545" s="16" t="s">
        <v>927</v>
      </c>
      <c r="D545" s="171">
        <v>1</v>
      </c>
    </row>
    <row r="546" spans="1:4" ht="12" customHeight="1" x14ac:dyDescent="0.25">
      <c r="A546" s="150" t="s">
        <v>56</v>
      </c>
      <c r="B546" s="150" t="s">
        <v>55</v>
      </c>
      <c r="C546" s="16" t="s">
        <v>927</v>
      </c>
      <c r="D546" s="171">
        <v>1</v>
      </c>
    </row>
    <row r="547" spans="1:4" ht="12" customHeight="1" x14ac:dyDescent="0.25">
      <c r="A547" s="150" t="s">
        <v>881</v>
      </c>
      <c r="B547" s="150" t="s">
        <v>2455</v>
      </c>
      <c r="C547" s="16" t="s">
        <v>927</v>
      </c>
      <c r="D547" s="171">
        <v>1</v>
      </c>
    </row>
    <row r="548" spans="1:4" ht="12" customHeight="1" x14ac:dyDescent="0.25">
      <c r="A548" s="150" t="s">
        <v>332</v>
      </c>
      <c r="B548" s="150" t="s">
        <v>2456</v>
      </c>
      <c r="C548" s="16" t="s">
        <v>927</v>
      </c>
      <c r="D548" s="171">
        <v>1</v>
      </c>
    </row>
    <row r="549" spans="1:4" ht="12" customHeight="1" x14ac:dyDescent="0.25">
      <c r="A549" s="150" t="s">
        <v>1234</v>
      </c>
      <c r="B549" s="150" t="s">
        <v>2457</v>
      </c>
      <c r="C549" s="16" t="s">
        <v>927</v>
      </c>
      <c r="D549" s="171">
        <v>1</v>
      </c>
    </row>
    <row r="550" spans="1:4" ht="12" customHeight="1" x14ac:dyDescent="0.25">
      <c r="A550" s="150" t="s">
        <v>405</v>
      </c>
      <c r="B550" s="150" t="s">
        <v>2458</v>
      </c>
      <c r="C550" s="16" t="s">
        <v>927</v>
      </c>
      <c r="D550" s="171">
        <v>1</v>
      </c>
    </row>
    <row r="551" spans="1:4" ht="12" customHeight="1" x14ac:dyDescent="0.25">
      <c r="A551" s="150" t="s">
        <v>1685</v>
      </c>
      <c r="B551" s="150" t="s">
        <v>1770</v>
      </c>
      <c r="C551" s="16" t="s">
        <v>927</v>
      </c>
      <c r="D551" s="171">
        <v>1</v>
      </c>
    </row>
    <row r="552" spans="1:4" ht="12" customHeight="1" x14ac:dyDescent="0.25">
      <c r="A552" s="150" t="s">
        <v>1772</v>
      </c>
      <c r="B552" s="150" t="s">
        <v>1771</v>
      </c>
      <c r="C552" s="16" t="s">
        <v>927</v>
      </c>
      <c r="D552" s="171">
        <v>1</v>
      </c>
    </row>
    <row r="553" spans="1:4" ht="12" customHeight="1" x14ac:dyDescent="0.25">
      <c r="A553" s="150" t="s">
        <v>447</v>
      </c>
      <c r="B553" s="150" t="s">
        <v>2459</v>
      </c>
      <c r="C553" s="16" t="s">
        <v>927</v>
      </c>
      <c r="D553" s="171">
        <v>1</v>
      </c>
    </row>
    <row r="554" spans="1:4" ht="12" customHeight="1" x14ac:dyDescent="0.25">
      <c r="A554" s="150" t="s">
        <v>2069</v>
      </c>
      <c r="B554" s="150" t="s">
        <v>2460</v>
      </c>
      <c r="C554" s="16" t="s">
        <v>927</v>
      </c>
      <c r="D554" s="171">
        <v>1</v>
      </c>
    </row>
    <row r="555" spans="1:4" ht="12" customHeight="1" x14ac:dyDescent="0.25">
      <c r="A555" s="150" t="s">
        <v>2070</v>
      </c>
      <c r="B555" s="150" t="s">
        <v>2461</v>
      </c>
      <c r="C555" s="16" t="s">
        <v>927</v>
      </c>
      <c r="D555" s="171">
        <v>1</v>
      </c>
    </row>
    <row r="556" spans="1:4" ht="12" customHeight="1" x14ac:dyDescent="0.25">
      <c r="A556" s="150" t="s">
        <v>2071</v>
      </c>
      <c r="B556" s="150" t="s">
        <v>2462</v>
      </c>
      <c r="C556" s="16" t="s">
        <v>927</v>
      </c>
      <c r="D556" s="171">
        <v>1</v>
      </c>
    </row>
    <row r="557" spans="1:4" ht="12" customHeight="1" x14ac:dyDescent="0.25">
      <c r="A557" s="150" t="s">
        <v>1437</v>
      </c>
      <c r="B557" s="150" t="s">
        <v>1436</v>
      </c>
      <c r="C557" s="16" t="s">
        <v>927</v>
      </c>
      <c r="D557" s="171">
        <v>1</v>
      </c>
    </row>
    <row r="558" spans="1:4" ht="12" customHeight="1" x14ac:dyDescent="0.25">
      <c r="A558" s="150" t="s">
        <v>1119</v>
      </c>
      <c r="B558" s="150" t="s">
        <v>2463</v>
      </c>
      <c r="C558" s="16" t="s">
        <v>927</v>
      </c>
      <c r="D558" s="171">
        <v>1</v>
      </c>
    </row>
    <row r="559" spans="1:4" ht="12" customHeight="1" x14ac:dyDescent="0.25">
      <c r="A559" s="150" t="s">
        <v>2072</v>
      </c>
      <c r="B559" s="150" t="s">
        <v>2464</v>
      </c>
      <c r="C559" s="16" t="s">
        <v>927</v>
      </c>
      <c r="D559" s="171">
        <v>1</v>
      </c>
    </row>
    <row r="560" spans="1:4" ht="12" customHeight="1" x14ac:dyDescent="0.25">
      <c r="A560" s="150" t="s">
        <v>334</v>
      </c>
      <c r="B560" s="150" t="s">
        <v>2465</v>
      </c>
      <c r="C560" s="16" t="s">
        <v>927</v>
      </c>
      <c r="D560" s="171">
        <v>1</v>
      </c>
    </row>
    <row r="561" spans="1:4" ht="12" customHeight="1" x14ac:dyDescent="0.25">
      <c r="A561" s="150" t="s">
        <v>294</v>
      </c>
      <c r="B561" s="150" t="s">
        <v>96</v>
      </c>
      <c r="C561" s="16" t="s">
        <v>927</v>
      </c>
      <c r="D561" s="171">
        <v>1</v>
      </c>
    </row>
    <row r="562" spans="1:4" ht="12" customHeight="1" x14ac:dyDescent="0.25">
      <c r="A562" s="150" t="s">
        <v>1621</v>
      </c>
      <c r="B562" s="150" t="s">
        <v>2466</v>
      </c>
      <c r="C562" s="16" t="s">
        <v>927</v>
      </c>
      <c r="D562" s="171">
        <v>1</v>
      </c>
    </row>
    <row r="563" spans="1:4" ht="12" customHeight="1" x14ac:dyDescent="0.25">
      <c r="A563" s="150" t="s">
        <v>2073</v>
      </c>
      <c r="B563" s="150" t="s">
        <v>2466</v>
      </c>
      <c r="C563" s="16" t="s">
        <v>927</v>
      </c>
      <c r="D563" s="171">
        <v>1</v>
      </c>
    </row>
    <row r="564" spans="1:4" ht="12" customHeight="1" x14ac:dyDescent="0.25">
      <c r="A564" s="150" t="s">
        <v>2074</v>
      </c>
      <c r="B564" s="150" t="s">
        <v>2467</v>
      </c>
      <c r="C564" s="16" t="s">
        <v>927</v>
      </c>
      <c r="D564" s="171">
        <v>1</v>
      </c>
    </row>
    <row r="565" spans="1:4" ht="12" customHeight="1" x14ac:dyDescent="0.25">
      <c r="A565" s="150" t="s">
        <v>1253</v>
      </c>
      <c r="B565" s="150" t="s">
        <v>342</v>
      </c>
      <c r="C565" s="16" t="s">
        <v>927</v>
      </c>
      <c r="D565" s="171">
        <v>1</v>
      </c>
    </row>
    <row r="566" spans="1:4" ht="12" customHeight="1" x14ac:dyDescent="0.25">
      <c r="A566" s="150" t="s">
        <v>341</v>
      </c>
      <c r="B566" s="150" t="s">
        <v>342</v>
      </c>
      <c r="C566" s="16" t="s">
        <v>927</v>
      </c>
      <c r="D566" s="171">
        <v>1</v>
      </c>
    </row>
    <row r="567" spans="1:4" ht="12" customHeight="1" x14ac:dyDescent="0.25">
      <c r="A567" s="150" t="s">
        <v>2075</v>
      </c>
      <c r="B567" s="150" t="s">
        <v>2468</v>
      </c>
      <c r="C567" s="16" t="s">
        <v>927</v>
      </c>
      <c r="D567" s="171">
        <v>1</v>
      </c>
    </row>
    <row r="568" spans="1:4" ht="12" customHeight="1" x14ac:dyDescent="0.25">
      <c r="A568" s="150" t="s">
        <v>2076</v>
      </c>
      <c r="B568" s="150" t="s">
        <v>2468</v>
      </c>
      <c r="C568" s="16" t="s">
        <v>927</v>
      </c>
      <c r="D568" s="171">
        <v>1</v>
      </c>
    </row>
    <row r="569" spans="1:4" ht="12" customHeight="1" x14ac:dyDescent="0.25">
      <c r="A569" s="150" t="s">
        <v>2077</v>
      </c>
      <c r="B569" s="150" t="s">
        <v>2468</v>
      </c>
      <c r="C569" s="16" t="s">
        <v>927</v>
      </c>
      <c r="D569" s="171">
        <v>1</v>
      </c>
    </row>
    <row r="570" spans="1:4" ht="12" customHeight="1" x14ac:dyDescent="0.25">
      <c r="A570" s="150" t="s">
        <v>345</v>
      </c>
      <c r="B570" s="150" t="s">
        <v>346</v>
      </c>
      <c r="C570" s="16" t="s">
        <v>927</v>
      </c>
      <c r="D570" s="171">
        <v>1</v>
      </c>
    </row>
    <row r="571" spans="1:4" ht="12" customHeight="1" x14ac:dyDescent="0.25">
      <c r="A571" s="150" t="s">
        <v>2078</v>
      </c>
      <c r="B571" s="150" t="s">
        <v>2469</v>
      </c>
      <c r="C571" s="16" t="s">
        <v>927</v>
      </c>
      <c r="D571" s="171">
        <v>1</v>
      </c>
    </row>
    <row r="572" spans="1:4" ht="12" customHeight="1" x14ac:dyDescent="0.25">
      <c r="A572" s="150" t="s">
        <v>463</v>
      </c>
      <c r="B572" s="150" t="s">
        <v>2470</v>
      </c>
      <c r="C572" s="16" t="s">
        <v>927</v>
      </c>
      <c r="D572" s="171">
        <v>1</v>
      </c>
    </row>
    <row r="573" spans="1:4" ht="12" customHeight="1" x14ac:dyDescent="0.25">
      <c r="A573" s="150" t="s">
        <v>294</v>
      </c>
      <c r="B573" s="150" t="s">
        <v>2471</v>
      </c>
      <c r="C573" s="16" t="s">
        <v>927</v>
      </c>
      <c r="D573" s="171">
        <v>1</v>
      </c>
    </row>
    <row r="574" spans="1:4" ht="12" customHeight="1" x14ac:dyDescent="0.25">
      <c r="A574" s="150" t="s">
        <v>2079</v>
      </c>
      <c r="B574" s="150" t="s">
        <v>2472</v>
      </c>
      <c r="C574" s="16" t="s">
        <v>927</v>
      </c>
      <c r="D574" s="171">
        <v>1</v>
      </c>
    </row>
    <row r="575" spans="1:4" ht="12" customHeight="1" x14ac:dyDescent="0.25">
      <c r="A575" s="150" t="s">
        <v>2080</v>
      </c>
      <c r="B575" s="150" t="s">
        <v>2473</v>
      </c>
      <c r="C575" s="16" t="s">
        <v>927</v>
      </c>
      <c r="D575" s="171">
        <v>1</v>
      </c>
    </row>
    <row r="576" spans="1:4" ht="12" customHeight="1" x14ac:dyDescent="0.25">
      <c r="A576" s="150" t="s">
        <v>652</v>
      </c>
      <c r="B576" s="150" t="s">
        <v>1667</v>
      </c>
      <c r="C576" s="16" t="s">
        <v>927</v>
      </c>
      <c r="D576" s="171">
        <v>1</v>
      </c>
    </row>
    <row r="577" spans="1:4" ht="12" customHeight="1" x14ac:dyDescent="0.25">
      <c r="A577" s="150" t="s">
        <v>198</v>
      </c>
      <c r="B577" s="150" t="s">
        <v>1667</v>
      </c>
      <c r="C577" s="16" t="s">
        <v>927</v>
      </c>
      <c r="D577" s="171">
        <v>1</v>
      </c>
    </row>
    <row r="578" spans="1:4" ht="12" customHeight="1" x14ac:dyDescent="0.25">
      <c r="A578" s="150" t="s">
        <v>327</v>
      </c>
      <c r="B578" s="150" t="s">
        <v>2474</v>
      </c>
      <c r="C578" s="16" t="s">
        <v>927</v>
      </c>
      <c r="D578" s="171">
        <v>1</v>
      </c>
    </row>
    <row r="579" spans="1:4" ht="12" customHeight="1" x14ac:dyDescent="0.25">
      <c r="A579" s="150" t="s">
        <v>1385</v>
      </c>
      <c r="B579" s="150" t="s">
        <v>2475</v>
      </c>
      <c r="C579" s="16" t="s">
        <v>927</v>
      </c>
      <c r="D579" s="171">
        <v>1</v>
      </c>
    </row>
    <row r="580" spans="1:4" ht="12" customHeight="1" x14ac:dyDescent="0.25">
      <c r="A580" s="150" t="s">
        <v>1929</v>
      </c>
      <c r="B580" s="150" t="s">
        <v>1303</v>
      </c>
      <c r="C580" s="16" t="s">
        <v>927</v>
      </c>
      <c r="D580" s="171">
        <v>1</v>
      </c>
    </row>
    <row r="581" spans="1:4" ht="12" customHeight="1" x14ac:dyDescent="0.25">
      <c r="A581" s="150" t="s">
        <v>355</v>
      </c>
      <c r="B581" s="150" t="s">
        <v>2476</v>
      </c>
      <c r="C581" s="16" t="s">
        <v>927</v>
      </c>
      <c r="D581" s="171">
        <v>1</v>
      </c>
    </row>
    <row r="582" spans="1:4" ht="12" customHeight="1" x14ac:dyDescent="0.25">
      <c r="A582" s="150" t="s">
        <v>304</v>
      </c>
      <c r="B582" s="150" t="s">
        <v>1248</v>
      </c>
      <c r="C582" s="16" t="s">
        <v>927</v>
      </c>
      <c r="D582" s="171">
        <v>1</v>
      </c>
    </row>
    <row r="583" spans="1:4" ht="12" customHeight="1" x14ac:dyDescent="0.25">
      <c r="A583" s="150" t="s">
        <v>2081</v>
      </c>
      <c r="B583" s="150" t="s">
        <v>2477</v>
      </c>
      <c r="C583" s="16" t="s">
        <v>927</v>
      </c>
      <c r="D583" s="171">
        <v>1</v>
      </c>
    </row>
    <row r="584" spans="1:4" ht="12" customHeight="1" x14ac:dyDescent="0.25">
      <c r="A584" s="150" t="s">
        <v>507</v>
      </c>
      <c r="B584" s="150" t="s">
        <v>2478</v>
      </c>
      <c r="C584" s="16" t="s">
        <v>927</v>
      </c>
      <c r="D584" s="171">
        <v>1</v>
      </c>
    </row>
    <row r="585" spans="1:4" ht="12" customHeight="1" x14ac:dyDescent="0.25">
      <c r="A585" s="150" t="s">
        <v>316</v>
      </c>
      <c r="B585" s="150" t="s">
        <v>2479</v>
      </c>
      <c r="C585" s="16" t="s">
        <v>927</v>
      </c>
      <c r="D585" s="171">
        <v>1</v>
      </c>
    </row>
    <row r="586" spans="1:4" ht="12" customHeight="1" x14ac:dyDescent="0.25">
      <c r="A586" s="150" t="s">
        <v>355</v>
      </c>
      <c r="B586" s="150" t="s">
        <v>2480</v>
      </c>
      <c r="C586" s="16" t="s">
        <v>927</v>
      </c>
      <c r="D586" s="171">
        <v>1</v>
      </c>
    </row>
    <row r="587" spans="1:4" ht="12" customHeight="1" x14ac:dyDescent="0.25">
      <c r="A587" s="150" t="s">
        <v>2082</v>
      </c>
      <c r="B587" s="150" t="s">
        <v>2481</v>
      </c>
      <c r="C587" s="16" t="s">
        <v>927</v>
      </c>
      <c r="D587" s="171">
        <v>1</v>
      </c>
    </row>
    <row r="588" spans="1:4" ht="12" customHeight="1" x14ac:dyDescent="0.25">
      <c r="A588" s="150" t="s">
        <v>429</v>
      </c>
      <c r="B588" s="150" t="s">
        <v>2482</v>
      </c>
      <c r="C588" s="16" t="s">
        <v>927</v>
      </c>
      <c r="D588" s="171">
        <v>1</v>
      </c>
    </row>
    <row r="589" spans="1:4" ht="12" customHeight="1" x14ac:dyDescent="0.25">
      <c r="A589" s="150" t="s">
        <v>330</v>
      </c>
      <c r="B589" s="150" t="s">
        <v>2483</v>
      </c>
      <c r="C589" s="16" t="s">
        <v>927</v>
      </c>
      <c r="D589" s="171">
        <v>1</v>
      </c>
    </row>
    <row r="590" spans="1:4" ht="12" customHeight="1" x14ac:dyDescent="0.25">
      <c r="A590" s="150" t="s">
        <v>674</v>
      </c>
      <c r="B590" s="150" t="s">
        <v>2484</v>
      </c>
      <c r="C590" s="16" t="s">
        <v>927</v>
      </c>
      <c r="D590" s="171">
        <v>1</v>
      </c>
    </row>
    <row r="591" spans="1:4" ht="12" customHeight="1" x14ac:dyDescent="0.25">
      <c r="A591" s="150" t="s">
        <v>427</v>
      </c>
      <c r="B591" s="150" t="s">
        <v>428</v>
      </c>
      <c r="C591" s="16" t="s">
        <v>927</v>
      </c>
      <c r="D591" s="171">
        <v>1</v>
      </c>
    </row>
    <row r="592" spans="1:4" ht="12" customHeight="1" x14ac:dyDescent="0.25">
      <c r="A592" s="150" t="s">
        <v>295</v>
      </c>
      <c r="B592" s="150" t="s">
        <v>428</v>
      </c>
      <c r="C592" s="16" t="s">
        <v>927</v>
      </c>
      <c r="D592" s="171">
        <v>1</v>
      </c>
    </row>
    <row r="593" spans="1:4" ht="12" customHeight="1" x14ac:dyDescent="0.25">
      <c r="A593" s="150" t="s">
        <v>472</v>
      </c>
      <c r="B593" s="150" t="s">
        <v>428</v>
      </c>
      <c r="C593" s="16" t="s">
        <v>927</v>
      </c>
      <c r="D593" s="171">
        <v>1</v>
      </c>
    </row>
    <row r="594" spans="1:4" ht="12" customHeight="1" x14ac:dyDescent="0.25">
      <c r="A594" s="150" t="s">
        <v>577</v>
      </c>
      <c r="B594" s="150" t="s">
        <v>632</v>
      </c>
      <c r="C594" s="16" t="s">
        <v>927</v>
      </c>
      <c r="D594" s="171">
        <v>1</v>
      </c>
    </row>
    <row r="595" spans="1:4" ht="12" customHeight="1" x14ac:dyDescent="0.25">
      <c r="A595" s="150" t="s">
        <v>2083</v>
      </c>
      <c r="B595" s="150" t="s">
        <v>2485</v>
      </c>
      <c r="C595" s="16" t="s">
        <v>927</v>
      </c>
      <c r="D595" s="171">
        <v>1</v>
      </c>
    </row>
    <row r="596" spans="1:4" ht="12" customHeight="1" x14ac:dyDescent="0.25">
      <c r="A596" s="150" t="s">
        <v>1266</v>
      </c>
      <c r="B596" s="150" t="s">
        <v>1789</v>
      </c>
      <c r="C596" s="16" t="s">
        <v>927</v>
      </c>
      <c r="D596" s="171">
        <v>1</v>
      </c>
    </row>
    <row r="597" spans="1:4" ht="12" customHeight="1" x14ac:dyDescent="0.25">
      <c r="A597" s="150" t="s">
        <v>412</v>
      </c>
      <c r="B597" s="150" t="s">
        <v>1442</v>
      </c>
      <c r="C597" s="16" t="s">
        <v>927</v>
      </c>
      <c r="D597" s="171">
        <v>1</v>
      </c>
    </row>
    <row r="598" spans="1:4" ht="12" customHeight="1" x14ac:dyDescent="0.25">
      <c r="A598" s="150" t="s">
        <v>2084</v>
      </c>
      <c r="B598" s="150" t="s">
        <v>2486</v>
      </c>
      <c r="C598" s="16" t="s">
        <v>927</v>
      </c>
      <c r="D598" s="171">
        <v>1</v>
      </c>
    </row>
    <row r="599" spans="1:4" ht="12" customHeight="1" x14ac:dyDescent="0.25">
      <c r="A599" s="150" t="s">
        <v>243</v>
      </c>
      <c r="B599" s="150" t="s">
        <v>2487</v>
      </c>
      <c r="C599" s="16" t="s">
        <v>927</v>
      </c>
      <c r="D599" s="171">
        <v>1</v>
      </c>
    </row>
    <row r="600" spans="1:4" ht="12" customHeight="1" x14ac:dyDescent="0.25">
      <c r="A600" s="150" t="s">
        <v>2085</v>
      </c>
      <c r="B600" s="150" t="s">
        <v>2488</v>
      </c>
      <c r="C600" s="16" t="s">
        <v>927</v>
      </c>
      <c r="D600" s="171">
        <v>1</v>
      </c>
    </row>
    <row r="601" spans="1:4" ht="12" customHeight="1" x14ac:dyDescent="0.25">
      <c r="A601" s="150" t="s">
        <v>2086</v>
      </c>
      <c r="B601" s="150" t="s">
        <v>2489</v>
      </c>
      <c r="C601" s="16" t="s">
        <v>927</v>
      </c>
      <c r="D601" s="171">
        <v>1</v>
      </c>
    </row>
    <row r="602" spans="1:4" ht="12" customHeight="1" x14ac:dyDescent="0.25">
      <c r="A602" s="150" t="s">
        <v>2087</v>
      </c>
      <c r="B602" s="150" t="s">
        <v>2490</v>
      </c>
      <c r="C602" s="16" t="s">
        <v>927</v>
      </c>
      <c r="D602" s="171">
        <v>1</v>
      </c>
    </row>
    <row r="603" spans="1:4" ht="12" customHeight="1" x14ac:dyDescent="0.25">
      <c r="A603" s="150" t="s">
        <v>350</v>
      </c>
      <c r="B603" s="150" t="s">
        <v>2491</v>
      </c>
      <c r="C603" s="16" t="s">
        <v>927</v>
      </c>
      <c r="D603" s="171">
        <v>1</v>
      </c>
    </row>
    <row r="604" spans="1:4" ht="12" customHeight="1" x14ac:dyDescent="0.25">
      <c r="A604" s="150" t="s">
        <v>2088</v>
      </c>
      <c r="B604" s="150" t="s">
        <v>2492</v>
      </c>
      <c r="C604" s="16" t="s">
        <v>927</v>
      </c>
      <c r="D604" s="171">
        <v>1</v>
      </c>
    </row>
    <row r="605" spans="1:4" ht="12" customHeight="1" x14ac:dyDescent="0.25">
      <c r="A605" s="150" t="s">
        <v>2089</v>
      </c>
      <c r="B605" s="150" t="s">
        <v>479</v>
      </c>
      <c r="C605" s="16" t="s">
        <v>927</v>
      </c>
      <c r="D605" s="171">
        <v>1</v>
      </c>
    </row>
    <row r="606" spans="1:4" ht="12" customHeight="1" x14ac:dyDescent="0.25">
      <c r="A606" s="150" t="s">
        <v>51</v>
      </c>
      <c r="B606" s="150" t="s">
        <v>1446</v>
      </c>
      <c r="C606" s="16" t="s">
        <v>927</v>
      </c>
      <c r="D606" s="171">
        <v>1</v>
      </c>
    </row>
    <row r="607" spans="1:4" ht="12" customHeight="1" x14ac:dyDescent="0.25">
      <c r="A607" s="150" t="s">
        <v>196</v>
      </c>
      <c r="B607" s="150" t="s">
        <v>1446</v>
      </c>
      <c r="C607" s="16" t="s">
        <v>927</v>
      </c>
      <c r="D607" s="171">
        <v>1</v>
      </c>
    </row>
    <row r="608" spans="1:4" ht="12" customHeight="1" x14ac:dyDescent="0.25">
      <c r="A608" s="150" t="s">
        <v>1303</v>
      </c>
      <c r="B608" s="150" t="s">
        <v>2493</v>
      </c>
      <c r="C608" s="16" t="s">
        <v>927</v>
      </c>
      <c r="D608" s="171">
        <v>1</v>
      </c>
    </row>
    <row r="609" spans="1:4" ht="12" customHeight="1" x14ac:dyDescent="0.25">
      <c r="A609" s="150" t="s">
        <v>2090</v>
      </c>
      <c r="B609" s="150" t="s">
        <v>2494</v>
      </c>
      <c r="C609" s="16" t="s">
        <v>927</v>
      </c>
      <c r="D609" s="171">
        <v>1</v>
      </c>
    </row>
    <row r="610" spans="1:4" ht="12" customHeight="1" x14ac:dyDescent="0.25">
      <c r="A610" s="150" t="s">
        <v>350</v>
      </c>
      <c r="B610" s="150" t="s">
        <v>2495</v>
      </c>
      <c r="C610" s="16" t="s">
        <v>927</v>
      </c>
      <c r="D610" s="171">
        <v>1</v>
      </c>
    </row>
    <row r="611" spans="1:4" ht="12" customHeight="1" x14ac:dyDescent="0.25">
      <c r="A611" s="150" t="s">
        <v>198</v>
      </c>
      <c r="B611" s="150" t="s">
        <v>2496</v>
      </c>
      <c r="C611" s="16" t="s">
        <v>927</v>
      </c>
      <c r="D611" s="171">
        <v>1</v>
      </c>
    </row>
    <row r="612" spans="1:4" ht="12" customHeight="1" x14ac:dyDescent="0.25">
      <c r="A612" s="150" t="s">
        <v>571</v>
      </c>
      <c r="B612" s="150" t="s">
        <v>2497</v>
      </c>
      <c r="C612" s="16" t="s">
        <v>927</v>
      </c>
      <c r="D612" s="171">
        <v>1</v>
      </c>
    </row>
    <row r="613" spans="1:4" ht="12" customHeight="1" x14ac:dyDescent="0.25">
      <c r="A613" s="150" t="s">
        <v>377</v>
      </c>
      <c r="B613" s="150" t="s">
        <v>1796</v>
      </c>
      <c r="C613" s="16" t="s">
        <v>927</v>
      </c>
      <c r="D613" s="171">
        <v>1</v>
      </c>
    </row>
    <row r="614" spans="1:4" ht="12" customHeight="1" x14ac:dyDescent="0.25">
      <c r="A614" s="150" t="s">
        <v>2091</v>
      </c>
      <c r="B614" s="150" t="s">
        <v>2498</v>
      </c>
      <c r="C614" s="16" t="s">
        <v>927</v>
      </c>
      <c r="D614" s="171">
        <v>1</v>
      </c>
    </row>
    <row r="615" spans="1:4" ht="12" customHeight="1" x14ac:dyDescent="0.25">
      <c r="A615" s="150" t="s">
        <v>1315</v>
      </c>
      <c r="B615" s="150" t="s">
        <v>430</v>
      </c>
      <c r="C615" s="16" t="s">
        <v>927</v>
      </c>
      <c r="D615" s="171">
        <v>1</v>
      </c>
    </row>
    <row r="616" spans="1:4" ht="12" customHeight="1" x14ac:dyDescent="0.25">
      <c r="A616" s="150" t="s">
        <v>2092</v>
      </c>
      <c r="B616" s="150" t="s">
        <v>430</v>
      </c>
      <c r="C616" s="16" t="s">
        <v>927</v>
      </c>
      <c r="D616" s="171">
        <v>1</v>
      </c>
    </row>
    <row r="617" spans="1:4" ht="12" customHeight="1" x14ac:dyDescent="0.25">
      <c r="A617" s="150" t="s">
        <v>429</v>
      </c>
      <c r="B617" s="150" t="s">
        <v>2499</v>
      </c>
      <c r="C617" s="16" t="s">
        <v>927</v>
      </c>
      <c r="D617" s="171">
        <v>1</v>
      </c>
    </row>
    <row r="618" spans="1:4" ht="12" customHeight="1" x14ac:dyDescent="0.25">
      <c r="A618" s="150" t="s">
        <v>2093</v>
      </c>
      <c r="B618" s="150" t="s">
        <v>2500</v>
      </c>
      <c r="C618" s="16" t="s">
        <v>927</v>
      </c>
      <c r="D618" s="171">
        <v>1</v>
      </c>
    </row>
    <row r="619" spans="1:4" ht="12" customHeight="1" x14ac:dyDescent="0.25">
      <c r="A619" s="150" t="s">
        <v>2094</v>
      </c>
      <c r="B619" s="150" t="s">
        <v>1450</v>
      </c>
      <c r="C619" s="16" t="s">
        <v>927</v>
      </c>
      <c r="D619" s="171">
        <v>1</v>
      </c>
    </row>
    <row r="620" spans="1:4" ht="12" customHeight="1" x14ac:dyDescent="0.25">
      <c r="A620" s="150" t="s">
        <v>1480</v>
      </c>
      <c r="B620" s="150" t="s">
        <v>1450</v>
      </c>
      <c r="C620" s="16" t="s">
        <v>927</v>
      </c>
      <c r="D620" s="171">
        <v>1</v>
      </c>
    </row>
    <row r="621" spans="1:4" ht="12" customHeight="1" x14ac:dyDescent="0.25">
      <c r="A621" s="150" t="s">
        <v>2095</v>
      </c>
      <c r="B621" s="150" t="s">
        <v>2501</v>
      </c>
      <c r="C621" s="16" t="s">
        <v>927</v>
      </c>
      <c r="D621" s="171">
        <v>1</v>
      </c>
    </row>
    <row r="622" spans="1:4" ht="12" customHeight="1" x14ac:dyDescent="0.25">
      <c r="A622" s="150" t="s">
        <v>297</v>
      </c>
      <c r="B622" s="150" t="s">
        <v>2502</v>
      </c>
      <c r="C622" s="16" t="s">
        <v>927</v>
      </c>
      <c r="D622" s="171">
        <v>1</v>
      </c>
    </row>
    <row r="623" spans="1:4" ht="12" customHeight="1" x14ac:dyDescent="0.25">
      <c r="A623" s="150" t="s">
        <v>2096</v>
      </c>
      <c r="B623" s="150" t="s">
        <v>2503</v>
      </c>
      <c r="C623" s="16" t="s">
        <v>927</v>
      </c>
      <c r="D623" s="171">
        <v>1</v>
      </c>
    </row>
    <row r="624" spans="1:4" ht="12" customHeight="1" x14ac:dyDescent="0.25">
      <c r="A624" s="150" t="s">
        <v>3</v>
      </c>
      <c r="B624" s="150" t="s">
        <v>107</v>
      </c>
      <c r="C624" s="16" t="s">
        <v>927</v>
      </c>
      <c r="D624" s="171">
        <v>1</v>
      </c>
    </row>
    <row r="625" spans="1:4" ht="12" customHeight="1" x14ac:dyDescent="0.25">
      <c r="A625" s="150" t="s">
        <v>171</v>
      </c>
      <c r="B625" s="150" t="s">
        <v>172</v>
      </c>
      <c r="C625" s="16" t="s">
        <v>927</v>
      </c>
      <c r="D625" s="171">
        <v>1</v>
      </c>
    </row>
    <row r="626" spans="1:4" ht="12" customHeight="1" x14ac:dyDescent="0.25">
      <c r="A626" s="150" t="s">
        <v>444</v>
      </c>
      <c r="B626" s="150" t="s">
        <v>1803</v>
      </c>
      <c r="C626" s="16" t="s">
        <v>927</v>
      </c>
      <c r="D626" s="171">
        <v>1</v>
      </c>
    </row>
    <row r="627" spans="1:4" ht="12" customHeight="1" x14ac:dyDescent="0.25">
      <c r="A627" s="150" t="s">
        <v>1653</v>
      </c>
      <c r="B627" s="150" t="s">
        <v>2504</v>
      </c>
      <c r="C627" s="16" t="s">
        <v>927</v>
      </c>
      <c r="D627" s="171">
        <v>1</v>
      </c>
    </row>
    <row r="628" spans="1:4" ht="12" customHeight="1" x14ac:dyDescent="0.25">
      <c r="A628" s="150" t="s">
        <v>2097</v>
      </c>
      <c r="B628" s="150" t="s">
        <v>2505</v>
      </c>
      <c r="C628" s="16" t="s">
        <v>927</v>
      </c>
      <c r="D628" s="171">
        <v>1</v>
      </c>
    </row>
    <row r="629" spans="1:4" ht="12" customHeight="1" x14ac:dyDescent="0.25">
      <c r="A629" s="150" t="s">
        <v>388</v>
      </c>
      <c r="B629" s="150" t="s">
        <v>2506</v>
      </c>
      <c r="C629" s="16" t="s">
        <v>927</v>
      </c>
      <c r="D629" s="171">
        <v>1</v>
      </c>
    </row>
    <row r="630" spans="1:4" ht="12" customHeight="1" x14ac:dyDescent="0.25">
      <c r="A630" s="150" t="s">
        <v>354</v>
      </c>
      <c r="B630" s="150" t="s">
        <v>2507</v>
      </c>
      <c r="C630" s="16" t="s">
        <v>927</v>
      </c>
      <c r="D630" s="171">
        <v>1</v>
      </c>
    </row>
    <row r="631" spans="1:4" ht="12" customHeight="1" x14ac:dyDescent="0.25">
      <c r="A631" s="150" t="s">
        <v>2098</v>
      </c>
      <c r="B631" s="150" t="s">
        <v>2508</v>
      </c>
      <c r="C631" s="16" t="s">
        <v>927</v>
      </c>
      <c r="D631" s="171">
        <v>1</v>
      </c>
    </row>
    <row r="632" spans="1:4" ht="12" customHeight="1" x14ac:dyDescent="0.25">
      <c r="A632" s="150" t="s">
        <v>2099</v>
      </c>
      <c r="B632" s="150" t="s">
        <v>2509</v>
      </c>
      <c r="C632" s="16" t="s">
        <v>927</v>
      </c>
      <c r="D632" s="171">
        <v>1</v>
      </c>
    </row>
    <row r="633" spans="1:4" ht="12" customHeight="1" x14ac:dyDescent="0.25">
      <c r="A633" s="150" t="s">
        <v>2100</v>
      </c>
      <c r="B633" s="150" t="s">
        <v>2510</v>
      </c>
      <c r="C633" s="16" t="s">
        <v>927</v>
      </c>
      <c r="D633" s="171">
        <v>1</v>
      </c>
    </row>
    <row r="634" spans="1:4" ht="12" customHeight="1" x14ac:dyDescent="0.25">
      <c r="A634" s="150" t="s">
        <v>1452</v>
      </c>
      <c r="B634" s="150" t="s">
        <v>1451</v>
      </c>
      <c r="C634" s="16" t="s">
        <v>927</v>
      </c>
      <c r="D634" s="171">
        <v>1</v>
      </c>
    </row>
    <row r="635" spans="1:4" ht="12" customHeight="1" x14ac:dyDescent="0.25">
      <c r="A635" s="150" t="s">
        <v>522</v>
      </c>
      <c r="B635" s="150" t="s">
        <v>2511</v>
      </c>
      <c r="C635" s="16" t="s">
        <v>927</v>
      </c>
      <c r="D635" s="171">
        <v>1</v>
      </c>
    </row>
    <row r="636" spans="1:4" ht="12" customHeight="1" x14ac:dyDescent="0.25">
      <c r="A636" s="150" t="s">
        <v>2101</v>
      </c>
      <c r="B636" s="150" t="s">
        <v>2512</v>
      </c>
      <c r="C636" s="16" t="s">
        <v>927</v>
      </c>
      <c r="D636" s="171">
        <v>1</v>
      </c>
    </row>
    <row r="637" spans="1:4" ht="12" customHeight="1" x14ac:dyDescent="0.25">
      <c r="A637" s="150" t="s">
        <v>1351</v>
      </c>
      <c r="B637" s="150" t="s">
        <v>2513</v>
      </c>
      <c r="C637" s="16" t="s">
        <v>927</v>
      </c>
      <c r="D637" s="171">
        <v>1</v>
      </c>
    </row>
    <row r="638" spans="1:4" ht="12" customHeight="1" x14ac:dyDescent="0.25">
      <c r="A638" s="150" t="s">
        <v>871</v>
      </c>
      <c r="B638" s="150" t="s">
        <v>2514</v>
      </c>
      <c r="C638" s="16" t="s">
        <v>927</v>
      </c>
      <c r="D638" s="171">
        <v>1</v>
      </c>
    </row>
    <row r="639" spans="1:4" ht="12" customHeight="1" x14ac:dyDescent="0.25">
      <c r="A639" s="150" t="s">
        <v>918</v>
      </c>
      <c r="B639" s="150" t="s">
        <v>2515</v>
      </c>
      <c r="C639" s="16" t="s">
        <v>927</v>
      </c>
      <c r="D639" s="171">
        <v>1</v>
      </c>
    </row>
    <row r="640" spans="1:4" ht="12" customHeight="1" x14ac:dyDescent="0.25">
      <c r="A640" s="150"/>
      <c r="B640" s="150"/>
      <c r="C640" s="16" t="s">
        <v>927</v>
      </c>
      <c r="D640" s="171">
        <v>1</v>
      </c>
    </row>
    <row r="641" spans="1:4" ht="12" customHeight="1" x14ac:dyDescent="0.25">
      <c r="A641" s="188" t="s">
        <v>5</v>
      </c>
      <c r="B641" s="150"/>
      <c r="C641" s="13"/>
      <c r="D641" s="187">
        <f>SUM(D9:D640)</f>
        <v>632</v>
      </c>
    </row>
    <row r="642" spans="1:4" ht="12" customHeight="1" x14ac:dyDescent="0.25">
      <c r="A642" s="13"/>
      <c r="B642" s="13"/>
      <c r="C642" s="13"/>
      <c r="D642" s="13"/>
    </row>
    <row r="643" spans="1:4" ht="12" customHeight="1" x14ac:dyDescent="0.25">
      <c r="A643" s="18" t="s">
        <v>33</v>
      </c>
      <c r="B643" s="13"/>
      <c r="C643" s="16"/>
      <c r="D643" s="21">
        <f>D641</f>
        <v>632</v>
      </c>
    </row>
    <row r="644" spans="1:4" ht="12" customHeight="1" x14ac:dyDescent="0.25">
      <c r="A644" s="19" t="s">
        <v>35</v>
      </c>
      <c r="B644" s="13"/>
      <c r="C644" s="16"/>
      <c r="D644" s="21">
        <v>0</v>
      </c>
    </row>
    <row r="645" spans="1:4" ht="12" customHeight="1" x14ac:dyDescent="0.25">
      <c r="A645" s="19" t="s">
        <v>34</v>
      </c>
      <c r="B645" s="13"/>
      <c r="C645" s="16"/>
      <c r="D645" s="21">
        <v>0</v>
      </c>
    </row>
  </sheetData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765D3-FAE1-4A44-8AE4-9748CCA9EFC5}">
  <dimension ref="A1:D367"/>
  <sheetViews>
    <sheetView topLeftCell="A334" workbookViewId="0">
      <selection activeCell="F22" sqref="F22"/>
    </sheetView>
  </sheetViews>
  <sheetFormatPr defaultRowHeight="12" customHeight="1" x14ac:dyDescent="0.25"/>
  <cols>
    <col min="1" max="1" width="23.42578125" customWidth="1"/>
    <col min="2" max="2" width="19.7109375" customWidth="1"/>
    <col min="3" max="3" width="23.140625" customWidth="1"/>
    <col min="4" max="4" width="21.7109375" customWidth="1"/>
  </cols>
  <sheetData>
    <row r="1" spans="1:4" ht="12" customHeight="1" x14ac:dyDescent="0.25">
      <c r="A1" s="7" t="s">
        <v>25</v>
      </c>
      <c r="B1" s="182" t="s">
        <v>2721</v>
      </c>
      <c r="C1" s="183"/>
      <c r="D1" s="15"/>
    </row>
    <row r="2" spans="1:4" ht="12" customHeight="1" x14ac:dyDescent="0.25">
      <c r="A2" s="7" t="s">
        <v>26</v>
      </c>
      <c r="B2" s="14">
        <v>44049</v>
      </c>
      <c r="C2" s="95"/>
      <c r="D2" s="14"/>
    </row>
    <row r="3" spans="1:4" ht="12" customHeight="1" x14ac:dyDescent="0.25">
      <c r="A3" s="7" t="s">
        <v>27</v>
      </c>
      <c r="B3" s="10" t="s">
        <v>75</v>
      </c>
      <c r="C3" s="95"/>
      <c r="D3" s="10"/>
    </row>
    <row r="4" spans="1:4" ht="12" customHeight="1" x14ac:dyDescent="0.25">
      <c r="A4" s="7" t="s">
        <v>28</v>
      </c>
      <c r="B4" s="10" t="s">
        <v>31</v>
      </c>
      <c r="C4" s="95"/>
      <c r="D4" s="10"/>
    </row>
    <row r="5" spans="1:4" ht="12" customHeight="1" x14ac:dyDescent="0.25">
      <c r="A5" s="7" t="s">
        <v>68</v>
      </c>
      <c r="B5" s="10" t="s">
        <v>13</v>
      </c>
      <c r="C5" s="95"/>
      <c r="D5" s="10"/>
    </row>
    <row r="6" spans="1:4" ht="12" customHeight="1" x14ac:dyDescent="0.25">
      <c r="A6" s="7" t="s">
        <v>29</v>
      </c>
      <c r="B6" s="10">
        <v>1</v>
      </c>
      <c r="C6" s="95"/>
      <c r="D6" s="10"/>
    </row>
    <row r="7" spans="1:4" ht="12" customHeight="1" x14ac:dyDescent="0.25">
      <c r="A7" s="95"/>
      <c r="B7" s="95"/>
      <c r="C7" s="95"/>
      <c r="D7" s="95"/>
    </row>
    <row r="8" spans="1:4" ht="12" customHeight="1" x14ac:dyDescent="0.25">
      <c r="A8" s="3" t="s">
        <v>1</v>
      </c>
      <c r="B8" s="112" t="s">
        <v>0</v>
      </c>
      <c r="C8" s="3"/>
      <c r="D8" s="112"/>
    </row>
    <row r="9" spans="1:4" ht="12" customHeight="1" x14ac:dyDescent="0.25">
      <c r="A9" s="150" t="s">
        <v>639</v>
      </c>
      <c r="B9" s="150" t="s">
        <v>2593</v>
      </c>
      <c r="C9" s="16" t="s">
        <v>927</v>
      </c>
      <c r="D9" s="151">
        <v>1</v>
      </c>
    </row>
    <row r="10" spans="1:4" ht="12" customHeight="1" x14ac:dyDescent="0.25">
      <c r="A10" s="150" t="s">
        <v>1840</v>
      </c>
      <c r="B10" s="150" t="s">
        <v>2103</v>
      </c>
      <c r="C10" s="16" t="s">
        <v>927</v>
      </c>
      <c r="D10" s="151">
        <v>1</v>
      </c>
    </row>
    <row r="11" spans="1:4" ht="12" customHeight="1" x14ac:dyDescent="0.25">
      <c r="A11" s="150" t="s">
        <v>2516</v>
      </c>
      <c r="B11" s="150" t="s">
        <v>2594</v>
      </c>
      <c r="C11" s="16" t="s">
        <v>927</v>
      </c>
      <c r="D11" s="151">
        <v>1</v>
      </c>
    </row>
    <row r="12" spans="1:4" ht="12" customHeight="1" x14ac:dyDescent="0.25">
      <c r="A12" s="150" t="s">
        <v>1602</v>
      </c>
      <c r="B12" s="150" t="s">
        <v>1264</v>
      </c>
      <c r="C12" s="16" t="s">
        <v>927</v>
      </c>
      <c r="D12" s="151">
        <v>1</v>
      </c>
    </row>
    <row r="13" spans="1:4" ht="12" customHeight="1" x14ac:dyDescent="0.25">
      <c r="A13" s="150" t="s">
        <v>1845</v>
      </c>
      <c r="B13" s="150" t="s">
        <v>2106</v>
      </c>
      <c r="C13" s="16" t="s">
        <v>927</v>
      </c>
      <c r="D13" s="151">
        <v>1</v>
      </c>
    </row>
    <row r="14" spans="1:4" ht="12" customHeight="1" x14ac:dyDescent="0.25">
      <c r="A14" s="150" t="s">
        <v>355</v>
      </c>
      <c r="B14" s="150" t="s">
        <v>2109</v>
      </c>
      <c r="C14" s="16" t="s">
        <v>927</v>
      </c>
      <c r="D14" s="151">
        <v>1</v>
      </c>
    </row>
    <row r="15" spans="1:4" ht="12" customHeight="1" x14ac:dyDescent="0.25">
      <c r="A15" s="150" t="s">
        <v>434</v>
      </c>
      <c r="B15" s="150" t="s">
        <v>2110</v>
      </c>
      <c r="C15" s="16" t="s">
        <v>927</v>
      </c>
      <c r="D15" s="151">
        <v>1</v>
      </c>
    </row>
    <row r="16" spans="1:4" ht="12" customHeight="1" x14ac:dyDescent="0.25">
      <c r="A16" s="150" t="s">
        <v>270</v>
      </c>
      <c r="B16" s="150" t="s">
        <v>2112</v>
      </c>
      <c r="C16" s="16" t="s">
        <v>927</v>
      </c>
      <c r="D16" s="151">
        <v>1</v>
      </c>
    </row>
    <row r="17" spans="1:4" ht="12" customHeight="1" x14ac:dyDescent="0.25">
      <c r="A17" s="150" t="s">
        <v>1303</v>
      </c>
      <c r="B17" s="150" t="s">
        <v>2113</v>
      </c>
      <c r="C17" s="16" t="s">
        <v>927</v>
      </c>
      <c r="D17" s="151">
        <v>1</v>
      </c>
    </row>
    <row r="18" spans="1:4" ht="12" customHeight="1" x14ac:dyDescent="0.25">
      <c r="A18" s="150" t="s">
        <v>2517</v>
      </c>
      <c r="B18" s="150" t="s">
        <v>2595</v>
      </c>
      <c r="C18" s="16" t="s">
        <v>927</v>
      </c>
      <c r="D18" s="151">
        <v>1</v>
      </c>
    </row>
    <row r="19" spans="1:4" ht="12" customHeight="1" x14ac:dyDescent="0.25">
      <c r="A19" s="150" t="s">
        <v>571</v>
      </c>
      <c r="B19" s="150" t="s">
        <v>869</v>
      </c>
      <c r="C19" s="16" t="s">
        <v>927</v>
      </c>
      <c r="D19" s="151">
        <v>1</v>
      </c>
    </row>
    <row r="20" spans="1:4" ht="12" customHeight="1" x14ac:dyDescent="0.25">
      <c r="A20" s="150" t="s">
        <v>2518</v>
      </c>
      <c r="B20" s="150" t="s">
        <v>2596</v>
      </c>
      <c r="C20" s="16" t="s">
        <v>927</v>
      </c>
      <c r="D20" s="151">
        <v>1</v>
      </c>
    </row>
    <row r="21" spans="1:4" ht="12" customHeight="1" x14ac:dyDescent="0.25">
      <c r="A21" s="150" t="s">
        <v>1692</v>
      </c>
      <c r="B21" s="150" t="s">
        <v>2115</v>
      </c>
      <c r="C21" s="16" t="s">
        <v>927</v>
      </c>
      <c r="D21" s="151">
        <v>1</v>
      </c>
    </row>
    <row r="22" spans="1:4" ht="12" customHeight="1" x14ac:dyDescent="0.25">
      <c r="A22" s="150" t="s">
        <v>577</v>
      </c>
      <c r="B22" s="150" t="s">
        <v>2117</v>
      </c>
      <c r="C22" s="16" t="s">
        <v>927</v>
      </c>
      <c r="D22" s="151">
        <v>1</v>
      </c>
    </row>
    <row r="23" spans="1:4" ht="12" customHeight="1" x14ac:dyDescent="0.25">
      <c r="A23" s="150" t="s">
        <v>360</v>
      </c>
      <c r="B23" s="150" t="s">
        <v>2597</v>
      </c>
      <c r="C23" s="16" t="s">
        <v>927</v>
      </c>
      <c r="D23" s="151">
        <v>1</v>
      </c>
    </row>
    <row r="24" spans="1:4" ht="12" customHeight="1" x14ac:dyDescent="0.25">
      <c r="A24" s="150" t="s">
        <v>1480</v>
      </c>
      <c r="B24" s="150" t="s">
        <v>2598</v>
      </c>
      <c r="C24" s="16" t="s">
        <v>927</v>
      </c>
      <c r="D24" s="151">
        <v>1</v>
      </c>
    </row>
    <row r="25" spans="1:4" ht="12" customHeight="1" x14ac:dyDescent="0.25">
      <c r="A25" s="150" t="s">
        <v>297</v>
      </c>
      <c r="B25" s="150" t="s">
        <v>2119</v>
      </c>
      <c r="C25" s="16" t="s">
        <v>927</v>
      </c>
      <c r="D25" s="151">
        <v>1</v>
      </c>
    </row>
    <row r="26" spans="1:4" ht="12" customHeight="1" x14ac:dyDescent="0.25">
      <c r="A26" s="150" t="s">
        <v>300</v>
      </c>
      <c r="B26" s="150" t="s">
        <v>433</v>
      </c>
      <c r="C26" s="16" t="s">
        <v>927</v>
      </c>
      <c r="D26" s="151">
        <v>1</v>
      </c>
    </row>
    <row r="27" spans="1:4" ht="12" customHeight="1" x14ac:dyDescent="0.25">
      <c r="A27" s="150" t="s">
        <v>313</v>
      </c>
      <c r="B27" s="150" t="s">
        <v>314</v>
      </c>
      <c r="C27" s="16" t="s">
        <v>927</v>
      </c>
      <c r="D27" s="151">
        <v>1</v>
      </c>
    </row>
    <row r="28" spans="1:4" ht="12" customHeight="1" x14ac:dyDescent="0.25">
      <c r="A28" s="150" t="s">
        <v>173</v>
      </c>
      <c r="B28" s="150" t="s">
        <v>2599</v>
      </c>
      <c r="C28" s="16" t="s">
        <v>927</v>
      </c>
      <c r="D28" s="151">
        <v>1</v>
      </c>
    </row>
    <row r="29" spans="1:4" ht="12" customHeight="1" x14ac:dyDescent="0.25">
      <c r="A29" s="150" t="s">
        <v>1455</v>
      </c>
      <c r="B29" s="150" t="s">
        <v>2600</v>
      </c>
      <c r="C29" s="16" t="s">
        <v>927</v>
      </c>
      <c r="D29" s="151">
        <v>1</v>
      </c>
    </row>
    <row r="30" spans="1:4" ht="12" customHeight="1" x14ac:dyDescent="0.25">
      <c r="A30" s="150" t="s">
        <v>2519</v>
      </c>
      <c r="B30" s="150" t="s">
        <v>2601</v>
      </c>
      <c r="C30" s="16" t="s">
        <v>927</v>
      </c>
      <c r="D30" s="151">
        <v>1</v>
      </c>
    </row>
    <row r="31" spans="1:4" ht="12" customHeight="1" x14ac:dyDescent="0.25">
      <c r="A31" s="150" t="s">
        <v>1929</v>
      </c>
      <c r="B31" s="150" t="s">
        <v>2602</v>
      </c>
      <c r="C31" s="16" t="s">
        <v>927</v>
      </c>
      <c r="D31" s="151">
        <v>1</v>
      </c>
    </row>
    <row r="32" spans="1:4" ht="12" customHeight="1" x14ac:dyDescent="0.25">
      <c r="A32" s="150" t="s">
        <v>1625</v>
      </c>
      <c r="B32" s="150" t="s">
        <v>2129</v>
      </c>
      <c r="C32" s="16" t="s">
        <v>927</v>
      </c>
      <c r="D32" s="151">
        <v>1</v>
      </c>
    </row>
    <row r="33" spans="1:4" ht="12" customHeight="1" x14ac:dyDescent="0.25">
      <c r="A33" s="150" t="s">
        <v>1315</v>
      </c>
      <c r="B33" s="150" t="s">
        <v>2603</v>
      </c>
      <c r="C33" s="16" t="s">
        <v>927</v>
      </c>
      <c r="D33" s="151">
        <v>1</v>
      </c>
    </row>
    <row r="34" spans="1:4" ht="12" customHeight="1" x14ac:dyDescent="0.25">
      <c r="A34" s="150" t="s">
        <v>482</v>
      </c>
      <c r="B34" s="150" t="s">
        <v>1280</v>
      </c>
      <c r="C34" s="16" t="s">
        <v>927</v>
      </c>
      <c r="D34" s="151">
        <v>1</v>
      </c>
    </row>
    <row r="35" spans="1:4" ht="12" customHeight="1" x14ac:dyDescent="0.25">
      <c r="A35" s="150" t="s">
        <v>1860</v>
      </c>
      <c r="B35" s="150" t="s">
        <v>168</v>
      </c>
      <c r="C35" s="16" t="s">
        <v>927</v>
      </c>
      <c r="D35" s="151">
        <v>1</v>
      </c>
    </row>
    <row r="36" spans="1:4" ht="12" customHeight="1" x14ac:dyDescent="0.25">
      <c r="A36" s="150" t="s">
        <v>1408</v>
      </c>
      <c r="B36" s="150" t="s">
        <v>2604</v>
      </c>
      <c r="C36" s="16" t="s">
        <v>927</v>
      </c>
      <c r="D36" s="151">
        <v>1</v>
      </c>
    </row>
    <row r="37" spans="1:4" ht="12" customHeight="1" x14ac:dyDescent="0.25">
      <c r="A37" s="150" t="s">
        <v>1408</v>
      </c>
      <c r="B37" s="150" t="s">
        <v>2132</v>
      </c>
      <c r="C37" s="16" t="s">
        <v>927</v>
      </c>
      <c r="D37" s="151">
        <v>1</v>
      </c>
    </row>
    <row r="38" spans="1:4" ht="12" customHeight="1" x14ac:dyDescent="0.25">
      <c r="A38" s="150" t="s">
        <v>2520</v>
      </c>
      <c r="B38" s="150" t="s">
        <v>1506</v>
      </c>
      <c r="C38" s="16" t="s">
        <v>927</v>
      </c>
      <c r="D38" s="151">
        <v>1</v>
      </c>
    </row>
    <row r="39" spans="1:4" ht="12" customHeight="1" x14ac:dyDescent="0.25">
      <c r="A39" s="150" t="s">
        <v>465</v>
      </c>
      <c r="B39" s="150" t="s">
        <v>526</v>
      </c>
      <c r="C39" s="16" t="s">
        <v>927</v>
      </c>
      <c r="D39" s="151">
        <v>1</v>
      </c>
    </row>
    <row r="40" spans="1:4" ht="12" customHeight="1" x14ac:dyDescent="0.25">
      <c r="A40" s="150" t="s">
        <v>1400</v>
      </c>
      <c r="B40" s="150" t="s">
        <v>1277</v>
      </c>
      <c r="C40" s="16" t="s">
        <v>927</v>
      </c>
      <c r="D40" s="151">
        <v>1</v>
      </c>
    </row>
    <row r="41" spans="1:4" ht="12" customHeight="1" x14ac:dyDescent="0.25">
      <c r="A41" s="150" t="s">
        <v>1217</v>
      </c>
      <c r="B41" s="150" t="s">
        <v>2138</v>
      </c>
      <c r="C41" s="16" t="s">
        <v>927</v>
      </c>
      <c r="D41" s="151">
        <v>1</v>
      </c>
    </row>
    <row r="42" spans="1:4" ht="12" customHeight="1" x14ac:dyDescent="0.25">
      <c r="A42" s="150" t="s">
        <v>1287</v>
      </c>
      <c r="B42" s="150" t="s">
        <v>2605</v>
      </c>
      <c r="C42" s="16" t="s">
        <v>927</v>
      </c>
      <c r="D42" s="151">
        <v>1</v>
      </c>
    </row>
    <row r="43" spans="1:4" ht="12" customHeight="1" x14ac:dyDescent="0.25">
      <c r="A43" s="150" t="s">
        <v>1864</v>
      </c>
      <c r="B43" s="150" t="s">
        <v>919</v>
      </c>
      <c r="C43" s="16" t="s">
        <v>927</v>
      </c>
      <c r="D43" s="151">
        <v>1</v>
      </c>
    </row>
    <row r="44" spans="1:4" ht="12" customHeight="1" x14ac:dyDescent="0.25">
      <c r="A44" s="150" t="s">
        <v>45</v>
      </c>
      <c r="B44" s="150" t="s">
        <v>2139</v>
      </c>
      <c r="C44" s="16" t="s">
        <v>927</v>
      </c>
      <c r="D44" s="151">
        <v>1</v>
      </c>
    </row>
    <row r="45" spans="1:4" ht="12" customHeight="1" x14ac:dyDescent="0.25">
      <c r="A45" s="150" t="s">
        <v>56</v>
      </c>
      <c r="B45" s="150" t="s">
        <v>2606</v>
      </c>
      <c r="C45" s="16" t="s">
        <v>927</v>
      </c>
      <c r="D45" s="151">
        <v>1</v>
      </c>
    </row>
    <row r="46" spans="1:4" ht="12" customHeight="1" x14ac:dyDescent="0.25">
      <c r="A46" s="150" t="s">
        <v>2521</v>
      </c>
      <c r="B46" s="150" t="s">
        <v>1508</v>
      </c>
      <c r="C46" s="16" t="s">
        <v>927</v>
      </c>
      <c r="D46" s="151">
        <v>1</v>
      </c>
    </row>
    <row r="47" spans="1:4" ht="12" customHeight="1" x14ac:dyDescent="0.25">
      <c r="A47" s="150" t="s">
        <v>218</v>
      </c>
      <c r="B47" s="150" t="s">
        <v>2142</v>
      </c>
      <c r="C47" s="16" t="s">
        <v>927</v>
      </c>
      <c r="D47" s="151">
        <v>1</v>
      </c>
    </row>
    <row r="48" spans="1:4" ht="12" customHeight="1" x14ac:dyDescent="0.25">
      <c r="A48" s="150" t="s">
        <v>2522</v>
      </c>
      <c r="B48" s="150" t="s">
        <v>2607</v>
      </c>
      <c r="C48" s="16" t="s">
        <v>927</v>
      </c>
      <c r="D48" s="151">
        <v>1</v>
      </c>
    </row>
    <row r="49" spans="1:4" ht="12" customHeight="1" x14ac:dyDescent="0.25">
      <c r="A49" s="150" t="s">
        <v>1871</v>
      </c>
      <c r="B49" s="150" t="s">
        <v>2147</v>
      </c>
      <c r="C49" s="16" t="s">
        <v>927</v>
      </c>
      <c r="D49" s="151">
        <v>1</v>
      </c>
    </row>
    <row r="50" spans="1:4" ht="12" customHeight="1" x14ac:dyDescent="0.25">
      <c r="A50" s="150" t="s">
        <v>318</v>
      </c>
      <c r="B50" s="150" t="s">
        <v>1288</v>
      </c>
      <c r="C50" s="16" t="s">
        <v>927</v>
      </c>
      <c r="D50" s="151">
        <v>1</v>
      </c>
    </row>
    <row r="51" spans="1:4" ht="12" customHeight="1" x14ac:dyDescent="0.25">
      <c r="A51" s="150" t="s">
        <v>63</v>
      </c>
      <c r="B51" s="150" t="s">
        <v>2608</v>
      </c>
      <c r="C51" s="16" t="s">
        <v>927</v>
      </c>
      <c r="D51" s="151">
        <v>1</v>
      </c>
    </row>
    <row r="52" spans="1:4" ht="12" customHeight="1" x14ac:dyDescent="0.25">
      <c r="A52" s="150" t="s">
        <v>1872</v>
      </c>
      <c r="B52" s="150" t="s">
        <v>2151</v>
      </c>
      <c r="C52" s="16" t="s">
        <v>927</v>
      </c>
      <c r="D52" s="151">
        <v>1</v>
      </c>
    </row>
    <row r="53" spans="1:4" ht="12" customHeight="1" x14ac:dyDescent="0.25">
      <c r="A53" s="150" t="s">
        <v>885</v>
      </c>
      <c r="B53" s="150" t="s">
        <v>1289</v>
      </c>
      <c r="C53" s="16" t="s">
        <v>927</v>
      </c>
      <c r="D53" s="151">
        <v>1</v>
      </c>
    </row>
    <row r="54" spans="1:4" ht="12" customHeight="1" x14ac:dyDescent="0.25">
      <c r="A54" s="150" t="s">
        <v>1455</v>
      </c>
      <c r="B54" s="150" t="s">
        <v>2609</v>
      </c>
      <c r="C54" s="16" t="s">
        <v>927</v>
      </c>
      <c r="D54" s="151">
        <v>1</v>
      </c>
    </row>
    <row r="55" spans="1:4" ht="12" customHeight="1" x14ac:dyDescent="0.25">
      <c r="A55" s="150" t="s">
        <v>1560</v>
      </c>
      <c r="B55" s="150" t="s">
        <v>2610</v>
      </c>
      <c r="C55" s="16" t="s">
        <v>927</v>
      </c>
      <c r="D55" s="151">
        <v>1</v>
      </c>
    </row>
    <row r="56" spans="1:4" ht="12" customHeight="1" x14ac:dyDescent="0.25">
      <c r="A56" s="150" t="s">
        <v>2523</v>
      </c>
      <c r="B56" s="150" t="s">
        <v>2611</v>
      </c>
      <c r="C56" s="16" t="s">
        <v>927</v>
      </c>
      <c r="D56" s="151">
        <v>1</v>
      </c>
    </row>
    <row r="57" spans="1:4" ht="12" customHeight="1" x14ac:dyDescent="0.25">
      <c r="A57" s="150" t="s">
        <v>1875</v>
      </c>
      <c r="B57" s="150" t="s">
        <v>2158</v>
      </c>
      <c r="C57" s="16" t="s">
        <v>927</v>
      </c>
      <c r="D57" s="151">
        <v>1</v>
      </c>
    </row>
    <row r="58" spans="1:4" ht="12" customHeight="1" x14ac:dyDescent="0.25">
      <c r="A58" s="150" t="s">
        <v>1879</v>
      </c>
      <c r="B58" s="150" t="s">
        <v>2161</v>
      </c>
      <c r="C58" s="16" t="s">
        <v>927</v>
      </c>
      <c r="D58" s="151">
        <v>1</v>
      </c>
    </row>
    <row r="59" spans="1:4" ht="12" customHeight="1" x14ac:dyDescent="0.25">
      <c r="A59" s="150" t="s">
        <v>1707</v>
      </c>
      <c r="B59" s="150" t="s">
        <v>2162</v>
      </c>
      <c r="C59" s="16" t="s">
        <v>927</v>
      </c>
      <c r="D59" s="151">
        <v>1</v>
      </c>
    </row>
    <row r="60" spans="1:4" ht="12" customHeight="1" x14ac:dyDescent="0.25">
      <c r="A60" s="150" t="s">
        <v>2524</v>
      </c>
      <c r="B60" s="150" t="s">
        <v>255</v>
      </c>
      <c r="C60" s="16" t="s">
        <v>927</v>
      </c>
      <c r="D60" s="151">
        <v>1</v>
      </c>
    </row>
    <row r="61" spans="1:4" ht="12" customHeight="1" x14ac:dyDescent="0.25">
      <c r="A61" s="150" t="s">
        <v>507</v>
      </c>
      <c r="B61" s="150" t="s">
        <v>2612</v>
      </c>
      <c r="C61" s="16" t="s">
        <v>927</v>
      </c>
      <c r="D61" s="151">
        <v>1</v>
      </c>
    </row>
    <row r="62" spans="1:4" ht="12" customHeight="1" x14ac:dyDescent="0.25">
      <c r="A62" s="150" t="s">
        <v>1408</v>
      </c>
      <c r="B62" s="150" t="s">
        <v>2613</v>
      </c>
      <c r="C62" s="16" t="s">
        <v>927</v>
      </c>
      <c r="D62" s="151">
        <v>1</v>
      </c>
    </row>
    <row r="63" spans="1:4" ht="12" customHeight="1" x14ac:dyDescent="0.25">
      <c r="A63" s="150" t="s">
        <v>1885</v>
      </c>
      <c r="B63" s="150" t="s">
        <v>1529</v>
      </c>
      <c r="C63" s="16" t="s">
        <v>927</v>
      </c>
      <c r="D63" s="151">
        <v>1</v>
      </c>
    </row>
    <row r="64" spans="1:4" ht="12" customHeight="1" x14ac:dyDescent="0.25">
      <c r="A64" s="150" t="s">
        <v>545</v>
      </c>
      <c r="B64" s="150" t="s">
        <v>312</v>
      </c>
      <c r="C64" s="16" t="s">
        <v>927</v>
      </c>
      <c r="D64" s="151">
        <v>1</v>
      </c>
    </row>
    <row r="65" spans="1:4" ht="12" customHeight="1" x14ac:dyDescent="0.25">
      <c r="A65" s="150" t="s">
        <v>409</v>
      </c>
      <c r="B65" s="150" t="s">
        <v>431</v>
      </c>
      <c r="C65" s="16" t="s">
        <v>927</v>
      </c>
      <c r="D65" s="151">
        <v>1</v>
      </c>
    </row>
    <row r="66" spans="1:4" ht="12" customHeight="1" x14ac:dyDescent="0.25">
      <c r="A66" s="150" t="s">
        <v>732</v>
      </c>
      <c r="B66" s="150" t="s">
        <v>2170</v>
      </c>
      <c r="C66" s="16" t="s">
        <v>927</v>
      </c>
      <c r="D66" s="151">
        <v>1</v>
      </c>
    </row>
    <row r="67" spans="1:4" ht="12" customHeight="1" x14ac:dyDescent="0.25">
      <c r="A67" s="150" t="s">
        <v>1535</v>
      </c>
      <c r="B67" s="150" t="s">
        <v>1534</v>
      </c>
      <c r="C67" s="16" t="s">
        <v>927</v>
      </c>
      <c r="D67" s="151">
        <v>1</v>
      </c>
    </row>
    <row r="68" spans="1:4" ht="12" customHeight="1" x14ac:dyDescent="0.25">
      <c r="A68" s="150" t="s">
        <v>1196</v>
      </c>
      <c r="B68" s="150" t="s">
        <v>1195</v>
      </c>
      <c r="C68" s="16" t="s">
        <v>927</v>
      </c>
      <c r="D68" s="151">
        <v>1</v>
      </c>
    </row>
    <row r="69" spans="1:4" ht="12" customHeight="1" x14ac:dyDescent="0.25">
      <c r="A69" s="150" t="s">
        <v>2525</v>
      </c>
      <c r="B69" s="150" t="s">
        <v>2614</v>
      </c>
      <c r="C69" s="16" t="s">
        <v>927</v>
      </c>
      <c r="D69" s="151">
        <v>1</v>
      </c>
    </row>
    <row r="70" spans="1:4" ht="12" customHeight="1" x14ac:dyDescent="0.25">
      <c r="A70" s="150" t="s">
        <v>429</v>
      </c>
      <c r="B70" s="150" t="s">
        <v>2615</v>
      </c>
      <c r="C70" s="16" t="s">
        <v>927</v>
      </c>
      <c r="D70" s="151">
        <v>1</v>
      </c>
    </row>
    <row r="71" spans="1:4" ht="12" customHeight="1" x14ac:dyDescent="0.25">
      <c r="A71" s="150" t="s">
        <v>377</v>
      </c>
      <c r="B71" s="150" t="s">
        <v>236</v>
      </c>
      <c r="C71" s="16" t="s">
        <v>927</v>
      </c>
      <c r="D71" s="151">
        <v>1</v>
      </c>
    </row>
    <row r="72" spans="1:4" ht="12" customHeight="1" x14ac:dyDescent="0.25">
      <c r="A72" s="150" t="s">
        <v>2526</v>
      </c>
      <c r="B72" s="150" t="s">
        <v>2616</v>
      </c>
      <c r="C72" s="16" t="s">
        <v>927</v>
      </c>
      <c r="D72" s="151">
        <v>1</v>
      </c>
    </row>
    <row r="73" spans="1:4" ht="12" customHeight="1" x14ac:dyDescent="0.25">
      <c r="A73" s="150" t="s">
        <v>390</v>
      </c>
      <c r="B73" s="150" t="s">
        <v>2617</v>
      </c>
      <c r="C73" s="16" t="s">
        <v>927</v>
      </c>
      <c r="D73" s="151">
        <v>1</v>
      </c>
    </row>
    <row r="74" spans="1:4" ht="12" customHeight="1" x14ac:dyDescent="0.25">
      <c r="A74" s="150" t="s">
        <v>1400</v>
      </c>
      <c r="B74" s="150" t="s">
        <v>2185</v>
      </c>
      <c r="C74" s="16" t="s">
        <v>927</v>
      </c>
      <c r="D74" s="151">
        <v>1</v>
      </c>
    </row>
    <row r="75" spans="1:4" ht="12" customHeight="1" x14ac:dyDescent="0.25">
      <c r="A75" s="150" t="s">
        <v>337</v>
      </c>
      <c r="B75" s="150" t="s">
        <v>2618</v>
      </c>
      <c r="C75" s="16" t="s">
        <v>927</v>
      </c>
      <c r="D75" s="151">
        <v>1</v>
      </c>
    </row>
    <row r="76" spans="1:4" ht="12" customHeight="1" x14ac:dyDescent="0.25">
      <c r="A76" s="150" t="s">
        <v>2527</v>
      </c>
      <c r="B76" s="150" t="s">
        <v>2619</v>
      </c>
      <c r="C76" s="16" t="s">
        <v>927</v>
      </c>
      <c r="D76" s="151">
        <v>1</v>
      </c>
    </row>
    <row r="77" spans="1:4" ht="12" customHeight="1" x14ac:dyDescent="0.25">
      <c r="A77" s="150" t="s">
        <v>1895</v>
      </c>
      <c r="B77" s="150" t="s">
        <v>397</v>
      </c>
      <c r="C77" s="16" t="s">
        <v>927</v>
      </c>
      <c r="D77" s="151">
        <v>1</v>
      </c>
    </row>
    <row r="78" spans="1:4" ht="12" customHeight="1" x14ac:dyDescent="0.25">
      <c r="A78" s="150" t="s">
        <v>1896</v>
      </c>
      <c r="B78" s="150" t="s">
        <v>2188</v>
      </c>
      <c r="C78" s="16" t="s">
        <v>927</v>
      </c>
      <c r="D78" s="151">
        <v>1</v>
      </c>
    </row>
    <row r="79" spans="1:4" ht="12" customHeight="1" x14ac:dyDescent="0.25">
      <c r="A79" s="150" t="s">
        <v>412</v>
      </c>
      <c r="B79" s="150" t="s">
        <v>1199</v>
      </c>
      <c r="C79" s="16" t="s">
        <v>927</v>
      </c>
      <c r="D79" s="151">
        <v>1</v>
      </c>
    </row>
    <row r="80" spans="1:4" ht="12" customHeight="1" x14ac:dyDescent="0.25">
      <c r="A80" s="150" t="s">
        <v>2097</v>
      </c>
      <c r="B80" s="150" t="s">
        <v>2620</v>
      </c>
      <c r="C80" s="16" t="s">
        <v>927</v>
      </c>
      <c r="D80" s="151">
        <v>1</v>
      </c>
    </row>
    <row r="81" spans="1:4" ht="12" customHeight="1" x14ac:dyDescent="0.25">
      <c r="A81" s="150" t="s">
        <v>360</v>
      </c>
      <c r="B81" s="150" t="s">
        <v>2621</v>
      </c>
      <c r="C81" s="16" t="s">
        <v>927</v>
      </c>
      <c r="D81" s="151">
        <v>1</v>
      </c>
    </row>
    <row r="82" spans="1:4" ht="12" customHeight="1" x14ac:dyDescent="0.25">
      <c r="A82" s="150" t="s">
        <v>1949</v>
      </c>
      <c r="B82" s="150" t="s">
        <v>2622</v>
      </c>
      <c r="C82" s="16" t="s">
        <v>927</v>
      </c>
      <c r="D82" s="151">
        <v>1</v>
      </c>
    </row>
    <row r="83" spans="1:4" ht="12" customHeight="1" x14ac:dyDescent="0.25">
      <c r="A83" s="150" t="s">
        <v>577</v>
      </c>
      <c r="B83" s="150" t="s">
        <v>2194</v>
      </c>
      <c r="C83" s="16" t="s">
        <v>927</v>
      </c>
      <c r="D83" s="151">
        <v>1</v>
      </c>
    </row>
    <row r="84" spans="1:4" ht="12" customHeight="1" x14ac:dyDescent="0.25">
      <c r="A84" s="150" t="s">
        <v>198</v>
      </c>
      <c r="B84" s="150" t="s">
        <v>2623</v>
      </c>
      <c r="C84" s="16" t="s">
        <v>927</v>
      </c>
      <c r="D84" s="151">
        <v>1</v>
      </c>
    </row>
    <row r="85" spans="1:4" ht="12" customHeight="1" x14ac:dyDescent="0.25">
      <c r="A85" s="150" t="s">
        <v>2528</v>
      </c>
      <c r="B85" s="150" t="s">
        <v>2624</v>
      </c>
      <c r="C85" s="16" t="s">
        <v>927</v>
      </c>
      <c r="D85" s="151">
        <v>1</v>
      </c>
    </row>
    <row r="86" spans="1:4" ht="12" customHeight="1" x14ac:dyDescent="0.25">
      <c r="A86" s="150" t="s">
        <v>390</v>
      </c>
      <c r="B86" s="150" t="s">
        <v>2625</v>
      </c>
      <c r="C86" s="16" t="s">
        <v>927</v>
      </c>
      <c r="D86" s="151">
        <v>1</v>
      </c>
    </row>
    <row r="87" spans="1:4" ht="12" customHeight="1" x14ac:dyDescent="0.25">
      <c r="A87" s="150" t="s">
        <v>444</v>
      </c>
      <c r="B87" s="150" t="s">
        <v>1565</v>
      </c>
      <c r="C87" s="16" t="s">
        <v>927</v>
      </c>
      <c r="D87" s="151">
        <v>1</v>
      </c>
    </row>
    <row r="88" spans="1:4" ht="12" customHeight="1" x14ac:dyDescent="0.25">
      <c r="A88" s="150" t="s">
        <v>100</v>
      </c>
      <c r="B88" s="150" t="s">
        <v>1569</v>
      </c>
      <c r="C88" s="16" t="s">
        <v>927</v>
      </c>
      <c r="D88" s="151">
        <v>1</v>
      </c>
    </row>
    <row r="89" spans="1:4" ht="12" customHeight="1" x14ac:dyDescent="0.25">
      <c r="A89" s="150" t="s">
        <v>674</v>
      </c>
      <c r="B89" s="150" t="s">
        <v>2626</v>
      </c>
      <c r="C89" s="16" t="s">
        <v>927</v>
      </c>
      <c r="D89" s="151">
        <v>1</v>
      </c>
    </row>
    <row r="90" spans="1:4" ht="12" customHeight="1" x14ac:dyDescent="0.25">
      <c r="A90" s="150" t="s">
        <v>1302</v>
      </c>
      <c r="B90" s="150" t="s">
        <v>2627</v>
      </c>
      <c r="C90" s="16" t="s">
        <v>927</v>
      </c>
      <c r="D90" s="151">
        <v>1</v>
      </c>
    </row>
    <row r="91" spans="1:4" ht="12" customHeight="1" x14ac:dyDescent="0.25">
      <c r="A91" s="150" t="s">
        <v>1904</v>
      </c>
      <c r="B91" s="150" t="s">
        <v>2202</v>
      </c>
      <c r="C91" s="16" t="s">
        <v>927</v>
      </c>
      <c r="D91" s="151">
        <v>1</v>
      </c>
    </row>
    <row r="92" spans="1:4" ht="12" customHeight="1" x14ac:dyDescent="0.25">
      <c r="A92" s="150" t="s">
        <v>218</v>
      </c>
      <c r="B92" s="150" t="s">
        <v>2628</v>
      </c>
      <c r="C92" s="16" t="s">
        <v>927</v>
      </c>
      <c r="D92" s="172">
        <v>1</v>
      </c>
    </row>
    <row r="93" spans="1:4" ht="12" customHeight="1" x14ac:dyDescent="0.25">
      <c r="A93" s="150" t="s">
        <v>4</v>
      </c>
      <c r="B93" s="150" t="s">
        <v>511</v>
      </c>
      <c r="C93" s="16" t="s">
        <v>927</v>
      </c>
      <c r="D93" s="151">
        <v>1</v>
      </c>
    </row>
    <row r="94" spans="1:4" ht="12" customHeight="1" x14ac:dyDescent="0.25">
      <c r="A94" s="150" t="s">
        <v>405</v>
      </c>
      <c r="B94" s="150" t="s">
        <v>2204</v>
      </c>
      <c r="C94" s="16" t="s">
        <v>927</v>
      </c>
      <c r="D94" s="171">
        <v>1</v>
      </c>
    </row>
    <row r="95" spans="1:4" ht="12" customHeight="1" x14ac:dyDescent="0.25">
      <c r="A95" s="150" t="s">
        <v>377</v>
      </c>
      <c r="B95" s="150" t="s">
        <v>2629</v>
      </c>
      <c r="C95" s="16" t="s">
        <v>927</v>
      </c>
      <c r="D95" s="171">
        <v>1</v>
      </c>
    </row>
    <row r="96" spans="1:4" ht="12" customHeight="1" x14ac:dyDescent="0.25">
      <c r="A96" s="150" t="s">
        <v>1906</v>
      </c>
      <c r="B96" s="150" t="s">
        <v>2205</v>
      </c>
      <c r="C96" s="16" t="s">
        <v>927</v>
      </c>
      <c r="D96" s="171">
        <v>1</v>
      </c>
    </row>
    <row r="97" spans="1:4" ht="12" customHeight="1" x14ac:dyDescent="0.25">
      <c r="A97" s="150" t="s">
        <v>1688</v>
      </c>
      <c r="B97" s="150" t="s">
        <v>379</v>
      </c>
      <c r="C97" s="16" t="s">
        <v>927</v>
      </c>
      <c r="D97" s="151">
        <v>1</v>
      </c>
    </row>
    <row r="98" spans="1:4" ht="12" customHeight="1" x14ac:dyDescent="0.25">
      <c r="A98" s="150" t="s">
        <v>639</v>
      </c>
      <c r="B98" s="150" t="s">
        <v>2630</v>
      </c>
      <c r="C98" s="16" t="s">
        <v>927</v>
      </c>
      <c r="D98" s="151">
        <v>1</v>
      </c>
    </row>
    <row r="99" spans="1:4" ht="12" customHeight="1" x14ac:dyDescent="0.25">
      <c r="A99" s="150" t="s">
        <v>2529</v>
      </c>
      <c r="B99" s="150" t="s">
        <v>2631</v>
      </c>
      <c r="C99" s="16" t="s">
        <v>927</v>
      </c>
      <c r="D99" s="151">
        <v>1</v>
      </c>
    </row>
    <row r="100" spans="1:4" ht="12" customHeight="1" x14ac:dyDescent="0.25">
      <c r="A100" s="150" t="s">
        <v>427</v>
      </c>
      <c r="B100" s="150" t="s">
        <v>2632</v>
      </c>
      <c r="C100" s="16" t="s">
        <v>927</v>
      </c>
      <c r="D100" s="151">
        <v>1</v>
      </c>
    </row>
    <row r="101" spans="1:4" ht="12" customHeight="1" x14ac:dyDescent="0.25">
      <c r="A101" s="150" t="s">
        <v>1911</v>
      </c>
      <c r="B101" s="150" t="s">
        <v>2212</v>
      </c>
      <c r="C101" s="16" t="s">
        <v>927</v>
      </c>
      <c r="D101" s="151">
        <v>1</v>
      </c>
    </row>
    <row r="102" spans="1:4" ht="12" customHeight="1" x14ac:dyDescent="0.25">
      <c r="A102" s="150" t="s">
        <v>276</v>
      </c>
      <c r="B102" s="150" t="s">
        <v>924</v>
      </c>
      <c r="C102" s="16" t="s">
        <v>927</v>
      </c>
      <c r="D102" s="151">
        <v>1</v>
      </c>
    </row>
    <row r="103" spans="1:4" ht="12" customHeight="1" x14ac:dyDescent="0.25">
      <c r="A103" s="150" t="s">
        <v>639</v>
      </c>
      <c r="B103" s="150" t="s">
        <v>2633</v>
      </c>
      <c r="C103" s="16" t="s">
        <v>927</v>
      </c>
      <c r="D103" s="151">
        <v>1</v>
      </c>
    </row>
    <row r="104" spans="1:4" ht="12" customHeight="1" x14ac:dyDescent="0.25">
      <c r="A104" s="150" t="s">
        <v>1912</v>
      </c>
      <c r="B104" s="150" t="s">
        <v>2214</v>
      </c>
      <c r="C104" s="16" t="s">
        <v>927</v>
      </c>
      <c r="D104" s="171">
        <v>1</v>
      </c>
    </row>
    <row r="105" spans="1:4" ht="12" customHeight="1" x14ac:dyDescent="0.25">
      <c r="A105" s="150" t="s">
        <v>231</v>
      </c>
      <c r="B105" s="150" t="s">
        <v>232</v>
      </c>
      <c r="C105" s="16" t="s">
        <v>927</v>
      </c>
      <c r="D105" s="171">
        <v>1</v>
      </c>
    </row>
    <row r="106" spans="1:4" ht="12" customHeight="1" x14ac:dyDescent="0.25">
      <c r="A106" s="150" t="s">
        <v>1256</v>
      </c>
      <c r="B106" s="150" t="s">
        <v>1324</v>
      </c>
      <c r="C106" s="16" t="s">
        <v>927</v>
      </c>
      <c r="D106" s="171">
        <v>1</v>
      </c>
    </row>
    <row r="107" spans="1:4" ht="12" customHeight="1" x14ac:dyDescent="0.25">
      <c r="A107" s="150" t="s">
        <v>1915</v>
      </c>
      <c r="B107" s="150" t="s">
        <v>2219</v>
      </c>
      <c r="C107" s="16" t="s">
        <v>927</v>
      </c>
      <c r="D107" s="171">
        <v>1</v>
      </c>
    </row>
    <row r="108" spans="1:4" ht="12" customHeight="1" x14ac:dyDescent="0.25">
      <c r="A108" s="150" t="s">
        <v>377</v>
      </c>
      <c r="B108" s="150" t="s">
        <v>2634</v>
      </c>
      <c r="C108" s="16" t="s">
        <v>927</v>
      </c>
      <c r="D108" s="171">
        <v>1</v>
      </c>
    </row>
    <row r="109" spans="1:4" ht="12" customHeight="1" x14ac:dyDescent="0.25">
      <c r="A109" s="150" t="s">
        <v>2530</v>
      </c>
      <c r="B109" s="150" t="s">
        <v>2635</v>
      </c>
      <c r="C109" s="16" t="s">
        <v>927</v>
      </c>
      <c r="D109" s="171">
        <v>1</v>
      </c>
    </row>
    <row r="110" spans="1:4" ht="12" customHeight="1" x14ac:dyDescent="0.25">
      <c r="A110" s="150" t="s">
        <v>507</v>
      </c>
      <c r="B110" s="150" t="s">
        <v>506</v>
      </c>
      <c r="C110" s="16" t="s">
        <v>927</v>
      </c>
      <c r="D110" s="171">
        <v>1</v>
      </c>
    </row>
    <row r="111" spans="1:4" ht="12" customHeight="1" x14ac:dyDescent="0.25">
      <c r="A111" s="150" t="s">
        <v>1400</v>
      </c>
      <c r="B111" s="150" t="s">
        <v>2636</v>
      </c>
      <c r="C111" s="16" t="s">
        <v>927</v>
      </c>
      <c r="D111" s="171">
        <v>1</v>
      </c>
    </row>
    <row r="112" spans="1:4" ht="12" customHeight="1" x14ac:dyDescent="0.25">
      <c r="A112" s="150" t="s">
        <v>528</v>
      </c>
      <c r="B112" s="150" t="s">
        <v>453</v>
      </c>
      <c r="C112" s="16" t="s">
        <v>927</v>
      </c>
      <c r="D112" s="171">
        <v>1</v>
      </c>
    </row>
    <row r="113" spans="1:4" ht="12" customHeight="1" x14ac:dyDescent="0.25">
      <c r="A113" s="150" t="s">
        <v>968</v>
      </c>
      <c r="B113" s="150" t="s">
        <v>967</v>
      </c>
      <c r="C113" s="16" t="s">
        <v>927</v>
      </c>
      <c r="D113" s="171">
        <v>1</v>
      </c>
    </row>
    <row r="114" spans="1:4" ht="12" customHeight="1" x14ac:dyDescent="0.25">
      <c r="A114" s="150" t="s">
        <v>377</v>
      </c>
      <c r="B114" s="150" t="s">
        <v>2637</v>
      </c>
      <c r="C114" s="16" t="s">
        <v>927</v>
      </c>
      <c r="D114" s="171">
        <v>1</v>
      </c>
    </row>
    <row r="115" spans="1:4" ht="12" customHeight="1" x14ac:dyDescent="0.25">
      <c r="A115" s="150" t="s">
        <v>2531</v>
      </c>
      <c r="B115" s="150" t="s">
        <v>2638</v>
      </c>
      <c r="C115" s="16" t="s">
        <v>927</v>
      </c>
      <c r="D115" s="171">
        <v>1</v>
      </c>
    </row>
    <row r="116" spans="1:4" ht="12" customHeight="1" x14ac:dyDescent="0.25">
      <c r="A116" s="150" t="s">
        <v>571</v>
      </c>
      <c r="B116" s="150" t="s">
        <v>2227</v>
      </c>
      <c r="C116" s="16" t="s">
        <v>927</v>
      </c>
      <c r="D116" s="171">
        <v>1</v>
      </c>
    </row>
    <row r="117" spans="1:4" ht="12" customHeight="1" x14ac:dyDescent="0.25">
      <c r="A117" s="150" t="s">
        <v>1595</v>
      </c>
      <c r="B117" s="150" t="s">
        <v>909</v>
      </c>
      <c r="C117" s="16" t="s">
        <v>927</v>
      </c>
      <c r="D117" s="171">
        <v>1</v>
      </c>
    </row>
    <row r="118" spans="1:4" ht="12" customHeight="1" x14ac:dyDescent="0.25">
      <c r="A118" s="150" t="s">
        <v>300</v>
      </c>
      <c r="B118" s="150" t="s">
        <v>2229</v>
      </c>
      <c r="C118" s="16" t="s">
        <v>927</v>
      </c>
      <c r="D118" s="171">
        <v>1</v>
      </c>
    </row>
    <row r="119" spans="1:4" ht="12" customHeight="1" x14ac:dyDescent="0.25">
      <c r="A119" s="150" t="s">
        <v>1890</v>
      </c>
      <c r="B119" s="150" t="s">
        <v>2229</v>
      </c>
      <c r="C119" s="16" t="s">
        <v>927</v>
      </c>
      <c r="D119" s="171">
        <v>1</v>
      </c>
    </row>
    <row r="120" spans="1:4" ht="12" customHeight="1" x14ac:dyDescent="0.25">
      <c r="A120" s="150" t="s">
        <v>2532</v>
      </c>
      <c r="B120" s="150" t="s">
        <v>2639</v>
      </c>
      <c r="C120" s="16" t="s">
        <v>927</v>
      </c>
      <c r="D120" s="171">
        <v>1</v>
      </c>
    </row>
    <row r="121" spans="1:4" ht="12" customHeight="1" x14ac:dyDescent="0.25">
      <c r="A121" s="150" t="s">
        <v>198</v>
      </c>
      <c r="B121" s="150" t="s">
        <v>2640</v>
      </c>
      <c r="C121" s="16" t="s">
        <v>927</v>
      </c>
      <c r="D121" s="171">
        <v>1</v>
      </c>
    </row>
    <row r="122" spans="1:4" ht="12" customHeight="1" x14ac:dyDescent="0.25">
      <c r="A122" s="150" t="s">
        <v>2533</v>
      </c>
      <c r="B122" s="150" t="s">
        <v>2641</v>
      </c>
      <c r="C122" s="16" t="s">
        <v>927</v>
      </c>
      <c r="D122" s="171">
        <v>1</v>
      </c>
    </row>
    <row r="123" spans="1:4" ht="12" customHeight="1" x14ac:dyDescent="0.25">
      <c r="A123" s="150" t="s">
        <v>1303</v>
      </c>
      <c r="B123" s="150" t="s">
        <v>2642</v>
      </c>
      <c r="C123" s="16" t="s">
        <v>927</v>
      </c>
      <c r="D123" s="171">
        <v>1</v>
      </c>
    </row>
    <row r="124" spans="1:4" ht="12" customHeight="1" x14ac:dyDescent="0.25">
      <c r="A124" s="150" t="s">
        <v>1926</v>
      </c>
      <c r="B124" s="150" t="s">
        <v>2236</v>
      </c>
      <c r="C124" s="16" t="s">
        <v>927</v>
      </c>
      <c r="D124" s="171">
        <v>1</v>
      </c>
    </row>
    <row r="125" spans="1:4" ht="12" customHeight="1" x14ac:dyDescent="0.25">
      <c r="A125" s="150" t="s">
        <v>2534</v>
      </c>
      <c r="B125" s="150" t="s">
        <v>2643</v>
      </c>
      <c r="C125" s="16" t="s">
        <v>927</v>
      </c>
      <c r="D125" s="171">
        <v>1</v>
      </c>
    </row>
    <row r="126" spans="1:4" ht="12" customHeight="1" x14ac:dyDescent="0.25">
      <c r="A126" s="150" t="s">
        <v>2535</v>
      </c>
      <c r="B126" s="150" t="s">
        <v>2644</v>
      </c>
      <c r="C126" s="16" t="s">
        <v>927</v>
      </c>
      <c r="D126" s="171">
        <v>1</v>
      </c>
    </row>
    <row r="127" spans="1:4" ht="12" customHeight="1" x14ac:dyDescent="0.25">
      <c r="A127" s="150" t="s">
        <v>412</v>
      </c>
      <c r="B127" s="150" t="s">
        <v>1335</v>
      </c>
      <c r="C127" s="16" t="s">
        <v>927</v>
      </c>
      <c r="D127" s="171">
        <v>1</v>
      </c>
    </row>
    <row r="128" spans="1:4" ht="12" customHeight="1" x14ac:dyDescent="0.25">
      <c r="A128" s="150" t="s">
        <v>2536</v>
      </c>
      <c r="B128" s="150" t="s">
        <v>2645</v>
      </c>
      <c r="C128" s="16" t="s">
        <v>927</v>
      </c>
      <c r="D128" s="171">
        <v>1</v>
      </c>
    </row>
    <row r="129" spans="1:4" ht="12" customHeight="1" x14ac:dyDescent="0.25">
      <c r="A129" s="150" t="s">
        <v>2537</v>
      </c>
      <c r="B129" s="150" t="s">
        <v>874</v>
      </c>
      <c r="C129" s="16" t="s">
        <v>927</v>
      </c>
      <c r="D129" s="171">
        <v>1</v>
      </c>
    </row>
    <row r="130" spans="1:4" ht="12" customHeight="1" x14ac:dyDescent="0.25">
      <c r="A130" s="150" t="s">
        <v>47</v>
      </c>
      <c r="B130" s="150" t="s">
        <v>2245</v>
      </c>
      <c r="C130" s="16" t="s">
        <v>927</v>
      </c>
      <c r="D130" s="171">
        <v>1</v>
      </c>
    </row>
    <row r="131" spans="1:4" ht="12" customHeight="1" x14ac:dyDescent="0.25">
      <c r="A131" s="150" t="s">
        <v>1932</v>
      </c>
      <c r="B131" s="150" t="s">
        <v>972</v>
      </c>
      <c r="C131" s="16" t="s">
        <v>927</v>
      </c>
      <c r="D131" s="171">
        <v>1</v>
      </c>
    </row>
    <row r="132" spans="1:4" ht="12" customHeight="1" x14ac:dyDescent="0.25">
      <c r="A132" s="150" t="s">
        <v>412</v>
      </c>
      <c r="B132" s="150" t="s">
        <v>2646</v>
      </c>
      <c r="C132" s="16" t="s">
        <v>927</v>
      </c>
      <c r="D132" s="171">
        <v>1</v>
      </c>
    </row>
    <row r="133" spans="1:4" ht="12" customHeight="1" x14ac:dyDescent="0.25">
      <c r="A133" s="150" t="s">
        <v>45</v>
      </c>
      <c r="B133" s="150" t="s">
        <v>2248</v>
      </c>
      <c r="C133" s="16" t="s">
        <v>927</v>
      </c>
      <c r="D133" s="171">
        <v>1</v>
      </c>
    </row>
    <row r="134" spans="1:4" ht="12" customHeight="1" x14ac:dyDescent="0.25">
      <c r="A134" s="150" t="s">
        <v>260</v>
      </c>
      <c r="B134" s="150" t="s">
        <v>2251</v>
      </c>
      <c r="C134" s="16" t="s">
        <v>927</v>
      </c>
      <c r="D134" s="171">
        <v>1</v>
      </c>
    </row>
    <row r="135" spans="1:4" ht="12" customHeight="1" x14ac:dyDescent="0.25">
      <c r="A135" s="150" t="s">
        <v>332</v>
      </c>
      <c r="B135" s="150" t="s">
        <v>2252</v>
      </c>
      <c r="C135" s="16" t="s">
        <v>927</v>
      </c>
      <c r="D135" s="171">
        <v>1</v>
      </c>
    </row>
    <row r="136" spans="1:4" ht="12" customHeight="1" x14ac:dyDescent="0.25">
      <c r="A136" s="150" t="s">
        <v>465</v>
      </c>
      <c r="B136" s="150" t="s">
        <v>2647</v>
      </c>
      <c r="C136" s="16" t="s">
        <v>927</v>
      </c>
      <c r="D136" s="171">
        <v>1</v>
      </c>
    </row>
    <row r="137" spans="1:4" ht="12" customHeight="1" x14ac:dyDescent="0.25">
      <c r="A137" s="150" t="s">
        <v>198</v>
      </c>
      <c r="B137" s="150" t="s">
        <v>2255</v>
      </c>
      <c r="C137" s="16" t="s">
        <v>927</v>
      </c>
      <c r="D137" s="171">
        <v>1</v>
      </c>
    </row>
    <row r="138" spans="1:4" ht="12" customHeight="1" x14ac:dyDescent="0.25">
      <c r="A138" s="150" t="s">
        <v>2538</v>
      </c>
      <c r="B138" s="150" t="s">
        <v>2648</v>
      </c>
      <c r="C138" s="16" t="s">
        <v>927</v>
      </c>
      <c r="D138" s="171">
        <v>1</v>
      </c>
    </row>
    <row r="139" spans="1:4" ht="12" customHeight="1" x14ac:dyDescent="0.25">
      <c r="A139" s="150" t="s">
        <v>2539</v>
      </c>
      <c r="B139" s="150" t="s">
        <v>2649</v>
      </c>
      <c r="C139" s="16" t="s">
        <v>927</v>
      </c>
      <c r="D139" s="171">
        <v>1</v>
      </c>
    </row>
    <row r="140" spans="1:4" ht="12" customHeight="1" x14ac:dyDescent="0.25">
      <c r="A140" s="150" t="s">
        <v>51</v>
      </c>
      <c r="B140" s="150" t="s">
        <v>1630</v>
      </c>
      <c r="C140" s="16" t="s">
        <v>927</v>
      </c>
      <c r="D140" s="171">
        <v>1</v>
      </c>
    </row>
    <row r="141" spans="1:4" ht="12" customHeight="1" x14ac:dyDescent="0.25">
      <c r="A141" s="150" t="s">
        <v>1939</v>
      </c>
      <c r="B141" s="150" t="s">
        <v>1633</v>
      </c>
      <c r="C141" s="16" t="s">
        <v>927</v>
      </c>
      <c r="D141" s="171">
        <v>1</v>
      </c>
    </row>
    <row r="142" spans="1:4" ht="12" customHeight="1" x14ac:dyDescent="0.25">
      <c r="A142" s="150" t="s">
        <v>2535</v>
      </c>
      <c r="B142" s="150" t="s">
        <v>2650</v>
      </c>
      <c r="C142" s="16" t="s">
        <v>927</v>
      </c>
      <c r="D142" s="171">
        <v>1</v>
      </c>
    </row>
    <row r="143" spans="1:4" ht="12" customHeight="1" x14ac:dyDescent="0.25">
      <c r="A143" s="150" t="s">
        <v>2540</v>
      </c>
      <c r="B143" s="150" t="s">
        <v>2651</v>
      </c>
      <c r="C143" s="16" t="s">
        <v>927</v>
      </c>
      <c r="D143" s="171">
        <v>1</v>
      </c>
    </row>
    <row r="144" spans="1:4" ht="12" customHeight="1" x14ac:dyDescent="0.25">
      <c r="A144" s="150" t="s">
        <v>2541</v>
      </c>
      <c r="B144" s="150" t="s">
        <v>2652</v>
      </c>
      <c r="C144" s="16" t="s">
        <v>927</v>
      </c>
      <c r="D144" s="171">
        <v>1</v>
      </c>
    </row>
    <row r="145" spans="1:4" ht="12" customHeight="1" x14ac:dyDescent="0.25">
      <c r="A145" s="150" t="s">
        <v>2542</v>
      </c>
      <c r="B145" s="150" t="s">
        <v>2653</v>
      </c>
      <c r="C145" s="16" t="s">
        <v>927</v>
      </c>
      <c r="D145" s="171">
        <v>1</v>
      </c>
    </row>
    <row r="146" spans="1:4" ht="12" customHeight="1" x14ac:dyDescent="0.25">
      <c r="A146" s="150" t="s">
        <v>315</v>
      </c>
      <c r="B146" s="150" t="s">
        <v>1636</v>
      </c>
      <c r="C146" s="16" t="s">
        <v>927</v>
      </c>
      <c r="D146" s="171">
        <v>1</v>
      </c>
    </row>
    <row r="147" spans="1:4" ht="12" customHeight="1" x14ac:dyDescent="0.25">
      <c r="A147" s="150" t="s">
        <v>1007</v>
      </c>
      <c r="B147" s="150" t="s">
        <v>2264</v>
      </c>
      <c r="C147" s="16" t="s">
        <v>927</v>
      </c>
      <c r="D147" s="171">
        <v>1</v>
      </c>
    </row>
    <row r="148" spans="1:4" ht="12" customHeight="1" x14ac:dyDescent="0.25">
      <c r="A148" s="150" t="s">
        <v>1602</v>
      </c>
      <c r="B148" s="150" t="s">
        <v>2654</v>
      </c>
      <c r="C148" s="16" t="s">
        <v>927</v>
      </c>
      <c r="D148" s="171">
        <v>1</v>
      </c>
    </row>
    <row r="149" spans="1:4" ht="12" customHeight="1" x14ac:dyDescent="0.25">
      <c r="A149" s="150" t="s">
        <v>1503</v>
      </c>
      <c r="B149" s="150" t="s">
        <v>2267</v>
      </c>
      <c r="C149" s="16" t="s">
        <v>927</v>
      </c>
      <c r="D149" s="171">
        <v>1</v>
      </c>
    </row>
    <row r="150" spans="1:4" ht="12" customHeight="1" x14ac:dyDescent="0.25">
      <c r="A150" s="150" t="s">
        <v>674</v>
      </c>
      <c r="B150" s="150" t="s">
        <v>329</v>
      </c>
      <c r="C150" s="16" t="s">
        <v>927</v>
      </c>
      <c r="D150" s="171">
        <v>1</v>
      </c>
    </row>
    <row r="151" spans="1:4" ht="12" customHeight="1" x14ac:dyDescent="0.25">
      <c r="A151" s="150" t="s">
        <v>412</v>
      </c>
      <c r="B151" s="150" t="s">
        <v>328</v>
      </c>
      <c r="C151" s="16" t="s">
        <v>927</v>
      </c>
      <c r="D151" s="171">
        <v>1</v>
      </c>
    </row>
    <row r="152" spans="1:4" ht="12" customHeight="1" x14ac:dyDescent="0.25">
      <c r="A152" s="150" t="s">
        <v>1948</v>
      </c>
      <c r="B152" s="150" t="s">
        <v>2271</v>
      </c>
      <c r="C152" s="16" t="s">
        <v>927</v>
      </c>
      <c r="D152" s="171">
        <v>1</v>
      </c>
    </row>
    <row r="153" spans="1:4" ht="12" customHeight="1" x14ac:dyDescent="0.25">
      <c r="A153" s="150" t="s">
        <v>202</v>
      </c>
      <c r="B153" s="150" t="s">
        <v>2655</v>
      </c>
      <c r="C153" s="16" t="s">
        <v>927</v>
      </c>
      <c r="D153" s="171">
        <v>1</v>
      </c>
    </row>
    <row r="154" spans="1:4" ht="12" customHeight="1" x14ac:dyDescent="0.25">
      <c r="A154" s="150" t="s">
        <v>1305</v>
      </c>
      <c r="B154" s="150" t="s">
        <v>2656</v>
      </c>
      <c r="C154" s="16" t="s">
        <v>927</v>
      </c>
      <c r="D154" s="171">
        <v>1</v>
      </c>
    </row>
    <row r="155" spans="1:4" ht="12" customHeight="1" x14ac:dyDescent="0.25">
      <c r="A155" s="150" t="s">
        <v>198</v>
      </c>
      <c r="B155" s="150" t="s">
        <v>1350</v>
      </c>
      <c r="C155" s="16" t="s">
        <v>927</v>
      </c>
      <c r="D155" s="171">
        <v>1</v>
      </c>
    </row>
    <row r="156" spans="1:4" ht="12" customHeight="1" x14ac:dyDescent="0.25">
      <c r="A156" s="150" t="s">
        <v>577</v>
      </c>
      <c r="B156" s="150" t="s">
        <v>2280</v>
      </c>
      <c r="C156" s="16" t="s">
        <v>927</v>
      </c>
      <c r="D156" s="171">
        <v>1</v>
      </c>
    </row>
    <row r="157" spans="1:4" ht="12" customHeight="1" x14ac:dyDescent="0.25">
      <c r="A157" s="150" t="s">
        <v>2543</v>
      </c>
      <c r="B157" s="150" t="s">
        <v>1352</v>
      </c>
      <c r="C157" s="16" t="s">
        <v>927</v>
      </c>
      <c r="D157" s="171">
        <v>1</v>
      </c>
    </row>
    <row r="158" spans="1:4" ht="12" customHeight="1" x14ac:dyDescent="0.25">
      <c r="A158" s="150" t="s">
        <v>1955</v>
      </c>
      <c r="B158" s="150" t="s">
        <v>2282</v>
      </c>
      <c r="C158" s="16" t="s">
        <v>927</v>
      </c>
      <c r="D158" s="171">
        <v>1</v>
      </c>
    </row>
    <row r="159" spans="1:4" ht="12" customHeight="1" x14ac:dyDescent="0.25">
      <c r="A159" s="150" t="s">
        <v>304</v>
      </c>
      <c r="B159" s="150" t="s">
        <v>886</v>
      </c>
      <c r="C159" s="16" t="s">
        <v>927</v>
      </c>
      <c r="D159" s="171">
        <v>1</v>
      </c>
    </row>
    <row r="160" spans="1:4" ht="12" customHeight="1" x14ac:dyDescent="0.25">
      <c r="A160" s="150" t="s">
        <v>1959</v>
      </c>
      <c r="B160" s="150" t="s">
        <v>2287</v>
      </c>
      <c r="C160" s="16" t="s">
        <v>927</v>
      </c>
      <c r="D160" s="171">
        <v>1</v>
      </c>
    </row>
    <row r="161" spans="1:4" ht="12" customHeight="1" x14ac:dyDescent="0.25">
      <c r="A161" s="150" t="s">
        <v>1960</v>
      </c>
      <c r="B161" s="150" t="s">
        <v>2288</v>
      </c>
      <c r="C161" s="16" t="s">
        <v>927</v>
      </c>
      <c r="D161" s="171">
        <v>1</v>
      </c>
    </row>
    <row r="162" spans="1:4" ht="12" customHeight="1" x14ac:dyDescent="0.25">
      <c r="A162" s="150" t="s">
        <v>632</v>
      </c>
      <c r="B162" s="150" t="s">
        <v>631</v>
      </c>
      <c r="C162" s="16" t="s">
        <v>927</v>
      </c>
      <c r="D162" s="171">
        <v>1</v>
      </c>
    </row>
    <row r="163" spans="1:4" ht="12" customHeight="1" x14ac:dyDescent="0.25">
      <c r="A163" s="150" t="s">
        <v>723</v>
      </c>
      <c r="B163" s="150" t="s">
        <v>722</v>
      </c>
      <c r="C163" s="16" t="s">
        <v>927</v>
      </c>
      <c r="D163" s="171">
        <v>1</v>
      </c>
    </row>
    <row r="164" spans="1:4" ht="12" customHeight="1" x14ac:dyDescent="0.25">
      <c r="A164" s="150" t="s">
        <v>1962</v>
      </c>
      <c r="B164" s="150" t="s">
        <v>2291</v>
      </c>
      <c r="C164" s="16" t="s">
        <v>927</v>
      </c>
      <c r="D164" s="171">
        <v>1</v>
      </c>
    </row>
    <row r="165" spans="1:4" ht="12" customHeight="1" x14ac:dyDescent="0.25">
      <c r="A165" s="150" t="s">
        <v>1408</v>
      </c>
      <c r="B165" s="150" t="s">
        <v>2657</v>
      </c>
      <c r="C165" s="16" t="s">
        <v>927</v>
      </c>
      <c r="D165" s="171">
        <v>1</v>
      </c>
    </row>
    <row r="166" spans="1:4" ht="12" customHeight="1" x14ac:dyDescent="0.25">
      <c r="A166" s="150" t="s">
        <v>1791</v>
      </c>
      <c r="B166" s="150" t="s">
        <v>2658</v>
      </c>
      <c r="C166" s="16" t="s">
        <v>927</v>
      </c>
      <c r="D166" s="171">
        <v>1</v>
      </c>
    </row>
    <row r="167" spans="1:4" ht="12" customHeight="1" x14ac:dyDescent="0.25">
      <c r="A167" s="150" t="s">
        <v>304</v>
      </c>
      <c r="B167" s="150" t="s">
        <v>2659</v>
      </c>
      <c r="C167" s="16" t="s">
        <v>927</v>
      </c>
      <c r="D167" s="171">
        <v>1</v>
      </c>
    </row>
    <row r="168" spans="1:4" ht="12" customHeight="1" x14ac:dyDescent="0.25">
      <c r="A168" s="150" t="s">
        <v>1253</v>
      </c>
      <c r="B168" s="150" t="s">
        <v>1357</v>
      </c>
      <c r="C168" s="16" t="s">
        <v>927</v>
      </c>
      <c r="D168" s="171">
        <v>1</v>
      </c>
    </row>
    <row r="169" spans="1:4" ht="12" customHeight="1" x14ac:dyDescent="0.25">
      <c r="A169" s="150" t="s">
        <v>1929</v>
      </c>
      <c r="B169" s="150" t="s">
        <v>2294</v>
      </c>
      <c r="C169" s="16" t="s">
        <v>927</v>
      </c>
      <c r="D169" s="171">
        <v>1</v>
      </c>
    </row>
    <row r="170" spans="1:4" ht="12" customHeight="1" x14ac:dyDescent="0.25">
      <c r="A170" s="150" t="s">
        <v>2544</v>
      </c>
      <c r="B170" s="150" t="s">
        <v>2660</v>
      </c>
      <c r="C170" s="16" t="s">
        <v>927</v>
      </c>
      <c r="D170" s="171">
        <v>1</v>
      </c>
    </row>
    <row r="171" spans="1:4" ht="12" customHeight="1" x14ac:dyDescent="0.25">
      <c r="A171" s="150" t="s">
        <v>1785</v>
      </c>
      <c r="B171" s="150" t="s">
        <v>2661</v>
      </c>
      <c r="C171" s="16" t="s">
        <v>927</v>
      </c>
      <c r="D171" s="171">
        <v>1</v>
      </c>
    </row>
    <row r="172" spans="1:4" ht="12" customHeight="1" x14ac:dyDescent="0.25">
      <c r="A172" s="150" t="s">
        <v>1360</v>
      </c>
      <c r="B172" s="150" t="s">
        <v>1359</v>
      </c>
      <c r="C172" s="16" t="s">
        <v>927</v>
      </c>
      <c r="D172" s="171">
        <v>1</v>
      </c>
    </row>
    <row r="173" spans="1:4" ht="12" customHeight="1" x14ac:dyDescent="0.25">
      <c r="A173" s="150" t="s">
        <v>368</v>
      </c>
      <c r="B173" s="150" t="s">
        <v>2662</v>
      </c>
      <c r="C173" s="16" t="s">
        <v>927</v>
      </c>
      <c r="D173" s="171">
        <v>1</v>
      </c>
    </row>
    <row r="174" spans="1:4" ht="12" customHeight="1" x14ac:dyDescent="0.25">
      <c r="A174" s="150" t="s">
        <v>412</v>
      </c>
      <c r="B174" s="150" t="s">
        <v>2300</v>
      </c>
      <c r="C174" s="16" t="s">
        <v>927</v>
      </c>
      <c r="D174" s="171">
        <v>1</v>
      </c>
    </row>
    <row r="175" spans="1:4" ht="12" customHeight="1" x14ac:dyDescent="0.25">
      <c r="A175" s="150" t="s">
        <v>2545</v>
      </c>
      <c r="B175" s="150" t="s">
        <v>2301</v>
      </c>
      <c r="C175" s="16" t="s">
        <v>927</v>
      </c>
      <c r="D175" s="171">
        <v>1</v>
      </c>
    </row>
    <row r="176" spans="1:4" ht="12" customHeight="1" x14ac:dyDescent="0.25">
      <c r="A176" s="150" t="s">
        <v>2546</v>
      </c>
      <c r="B176" s="150" t="s">
        <v>2663</v>
      </c>
      <c r="C176" s="16" t="s">
        <v>927</v>
      </c>
      <c r="D176" s="171">
        <v>1</v>
      </c>
    </row>
    <row r="177" spans="1:4" ht="12" customHeight="1" x14ac:dyDescent="0.25">
      <c r="A177" s="150" t="s">
        <v>47</v>
      </c>
      <c r="B177" s="150" t="s">
        <v>1363</v>
      </c>
      <c r="C177" s="16" t="s">
        <v>927</v>
      </c>
      <c r="D177" s="171">
        <v>1</v>
      </c>
    </row>
    <row r="178" spans="1:4" ht="12" customHeight="1" x14ac:dyDescent="0.25">
      <c r="A178" s="150" t="s">
        <v>1971</v>
      </c>
      <c r="B178" s="150" t="s">
        <v>2302</v>
      </c>
      <c r="C178" s="16" t="s">
        <v>927</v>
      </c>
      <c r="D178" s="171">
        <v>1</v>
      </c>
    </row>
    <row r="179" spans="1:4" ht="12" customHeight="1" x14ac:dyDescent="0.25">
      <c r="A179" s="150" t="s">
        <v>1974</v>
      </c>
      <c r="B179" s="150" t="s">
        <v>1366</v>
      </c>
      <c r="C179" s="16" t="s">
        <v>927</v>
      </c>
      <c r="D179" s="171">
        <v>1</v>
      </c>
    </row>
    <row r="180" spans="1:4" ht="12" customHeight="1" x14ac:dyDescent="0.25">
      <c r="A180" s="150" t="s">
        <v>429</v>
      </c>
      <c r="B180" s="150" t="s">
        <v>2304</v>
      </c>
      <c r="C180" s="16" t="s">
        <v>927</v>
      </c>
      <c r="D180" s="171">
        <v>1</v>
      </c>
    </row>
    <row r="181" spans="1:4" ht="12" customHeight="1" x14ac:dyDescent="0.25">
      <c r="A181" s="150" t="s">
        <v>1303</v>
      </c>
      <c r="B181" s="150" t="s">
        <v>2306</v>
      </c>
      <c r="C181" s="16" t="s">
        <v>927</v>
      </c>
      <c r="D181" s="171">
        <v>1</v>
      </c>
    </row>
    <row r="182" spans="1:4" ht="12" customHeight="1" x14ac:dyDescent="0.25">
      <c r="A182" s="150" t="s">
        <v>337</v>
      </c>
      <c r="B182" s="150" t="s">
        <v>254</v>
      </c>
      <c r="C182" s="16" t="s">
        <v>927</v>
      </c>
      <c r="D182" s="171">
        <v>1</v>
      </c>
    </row>
    <row r="183" spans="1:4" ht="12" customHeight="1" x14ac:dyDescent="0.25">
      <c r="A183" s="150" t="s">
        <v>2547</v>
      </c>
      <c r="B183" s="150" t="s">
        <v>2664</v>
      </c>
      <c r="C183" s="16" t="s">
        <v>927</v>
      </c>
      <c r="D183" s="171">
        <v>1</v>
      </c>
    </row>
    <row r="184" spans="1:4" ht="12" customHeight="1" x14ac:dyDescent="0.25">
      <c r="A184" s="150" t="s">
        <v>2548</v>
      </c>
      <c r="B184" s="150" t="s">
        <v>2665</v>
      </c>
      <c r="C184" s="16" t="s">
        <v>927</v>
      </c>
      <c r="D184" s="171">
        <v>1</v>
      </c>
    </row>
    <row r="185" spans="1:4" ht="12" customHeight="1" x14ac:dyDescent="0.25">
      <c r="A185" s="150" t="s">
        <v>1978</v>
      </c>
      <c r="B185" s="150" t="s">
        <v>2310</v>
      </c>
      <c r="C185" s="16" t="s">
        <v>927</v>
      </c>
      <c r="D185" s="171">
        <v>1</v>
      </c>
    </row>
    <row r="186" spans="1:4" ht="12" customHeight="1" x14ac:dyDescent="0.25">
      <c r="A186" s="150" t="s">
        <v>241</v>
      </c>
      <c r="B186" s="150" t="s">
        <v>242</v>
      </c>
      <c r="C186" s="16" t="s">
        <v>927</v>
      </c>
      <c r="D186" s="171">
        <v>1</v>
      </c>
    </row>
    <row r="187" spans="1:4" ht="12" customHeight="1" x14ac:dyDescent="0.25">
      <c r="A187" s="150" t="s">
        <v>1993</v>
      </c>
      <c r="B187" s="150" t="s">
        <v>2334</v>
      </c>
      <c r="C187" s="16" t="s">
        <v>927</v>
      </c>
      <c r="D187" s="171">
        <v>1</v>
      </c>
    </row>
    <row r="188" spans="1:4" ht="12" customHeight="1" x14ac:dyDescent="0.25">
      <c r="A188" s="150" t="s">
        <v>881</v>
      </c>
      <c r="B188" s="150" t="s">
        <v>2312</v>
      </c>
      <c r="C188" s="16" t="s">
        <v>927</v>
      </c>
      <c r="D188" s="171">
        <v>1</v>
      </c>
    </row>
    <row r="189" spans="1:4" ht="12" customHeight="1" x14ac:dyDescent="0.25">
      <c r="A189" s="150" t="s">
        <v>2549</v>
      </c>
      <c r="B189" s="150" t="s">
        <v>2666</v>
      </c>
      <c r="C189" s="16" t="s">
        <v>927</v>
      </c>
      <c r="D189" s="171">
        <v>1</v>
      </c>
    </row>
    <row r="190" spans="1:4" ht="12" customHeight="1" x14ac:dyDescent="0.25">
      <c r="A190" s="150" t="s">
        <v>1981</v>
      </c>
      <c r="B190" s="150" t="s">
        <v>2315</v>
      </c>
      <c r="C190" s="16" t="s">
        <v>927</v>
      </c>
      <c r="D190" s="171">
        <v>1</v>
      </c>
    </row>
    <row r="191" spans="1:4" ht="12" customHeight="1" x14ac:dyDescent="0.25">
      <c r="A191" s="150" t="s">
        <v>1980</v>
      </c>
      <c r="B191" s="150" t="s">
        <v>2315</v>
      </c>
      <c r="C191" s="16" t="s">
        <v>927</v>
      </c>
      <c r="D191" s="171">
        <v>1</v>
      </c>
    </row>
    <row r="192" spans="1:4" ht="12" customHeight="1" x14ac:dyDescent="0.25">
      <c r="A192" s="150" t="s">
        <v>2550</v>
      </c>
      <c r="B192" s="150" t="s">
        <v>2667</v>
      </c>
      <c r="C192" s="16" t="s">
        <v>927</v>
      </c>
      <c r="D192" s="171">
        <v>1</v>
      </c>
    </row>
    <row r="193" spans="1:4" ht="12" customHeight="1" x14ac:dyDescent="0.25">
      <c r="A193" s="150" t="s">
        <v>315</v>
      </c>
      <c r="B193" s="150" t="s">
        <v>1376</v>
      </c>
      <c r="C193" s="16" t="s">
        <v>927</v>
      </c>
      <c r="D193" s="171">
        <v>1</v>
      </c>
    </row>
    <row r="194" spans="1:4" ht="12" customHeight="1" x14ac:dyDescent="0.25">
      <c r="A194" s="150" t="s">
        <v>2551</v>
      </c>
      <c r="B194" s="150" t="s">
        <v>2668</v>
      </c>
      <c r="C194" s="16" t="s">
        <v>927</v>
      </c>
      <c r="D194" s="171">
        <v>1</v>
      </c>
    </row>
    <row r="195" spans="1:4" ht="12" customHeight="1" x14ac:dyDescent="0.25">
      <c r="A195" s="150" t="s">
        <v>548</v>
      </c>
      <c r="B195" s="150" t="s">
        <v>1017</v>
      </c>
      <c r="C195" s="16" t="s">
        <v>927</v>
      </c>
      <c r="D195" s="171">
        <v>1</v>
      </c>
    </row>
    <row r="196" spans="1:4" ht="12" customHeight="1" x14ac:dyDescent="0.25">
      <c r="A196" s="150" t="s">
        <v>2552</v>
      </c>
      <c r="B196" s="150" t="s">
        <v>1017</v>
      </c>
      <c r="C196" s="16" t="s">
        <v>927</v>
      </c>
      <c r="D196" s="171">
        <v>1</v>
      </c>
    </row>
    <row r="197" spans="1:4" ht="12" customHeight="1" x14ac:dyDescent="0.25">
      <c r="A197" s="150" t="s">
        <v>1122</v>
      </c>
      <c r="B197" s="150" t="s">
        <v>1121</v>
      </c>
      <c r="C197" s="16" t="s">
        <v>927</v>
      </c>
      <c r="D197" s="171">
        <v>1</v>
      </c>
    </row>
    <row r="198" spans="1:4" ht="12" customHeight="1" x14ac:dyDescent="0.25">
      <c r="A198" s="150" t="s">
        <v>1988</v>
      </c>
      <c r="B198" s="150" t="s">
        <v>2324</v>
      </c>
      <c r="C198" s="16" t="s">
        <v>927</v>
      </c>
      <c r="D198" s="171">
        <v>1</v>
      </c>
    </row>
    <row r="199" spans="1:4" ht="12" customHeight="1" x14ac:dyDescent="0.25">
      <c r="A199" s="150" t="s">
        <v>2553</v>
      </c>
      <c r="B199" s="150" t="s">
        <v>2669</v>
      </c>
      <c r="C199" s="16" t="s">
        <v>927</v>
      </c>
      <c r="D199" s="171">
        <v>1</v>
      </c>
    </row>
    <row r="200" spans="1:4" ht="12" customHeight="1" x14ac:dyDescent="0.25">
      <c r="A200" s="150" t="s">
        <v>490</v>
      </c>
      <c r="B200" s="150" t="s">
        <v>2331</v>
      </c>
      <c r="C200" s="16" t="s">
        <v>927</v>
      </c>
      <c r="D200" s="171">
        <v>1</v>
      </c>
    </row>
    <row r="201" spans="1:4" ht="12" customHeight="1" x14ac:dyDescent="0.25">
      <c r="A201" s="150" t="s">
        <v>1379</v>
      </c>
      <c r="B201" s="150" t="s">
        <v>1378</v>
      </c>
      <c r="C201" s="16" t="s">
        <v>927</v>
      </c>
      <c r="D201" s="171">
        <v>1</v>
      </c>
    </row>
    <row r="202" spans="1:4" ht="12" customHeight="1" x14ac:dyDescent="0.25">
      <c r="A202" s="150" t="s">
        <v>968</v>
      </c>
      <c r="B202" s="150" t="s">
        <v>2670</v>
      </c>
      <c r="C202" s="16" t="s">
        <v>927</v>
      </c>
      <c r="D202" s="171">
        <v>1</v>
      </c>
    </row>
    <row r="203" spans="1:4" ht="12" customHeight="1" x14ac:dyDescent="0.25">
      <c r="A203" s="150" t="s">
        <v>2554</v>
      </c>
      <c r="B203" s="150" t="s">
        <v>2671</v>
      </c>
      <c r="C203" s="16" t="s">
        <v>927</v>
      </c>
      <c r="D203" s="171">
        <v>1</v>
      </c>
    </row>
    <row r="204" spans="1:4" ht="12" customHeight="1" x14ac:dyDescent="0.25">
      <c r="A204" s="150" t="s">
        <v>2555</v>
      </c>
      <c r="B204" s="150" t="s">
        <v>2672</v>
      </c>
      <c r="C204" s="16" t="s">
        <v>927</v>
      </c>
      <c r="D204" s="171">
        <v>1</v>
      </c>
    </row>
    <row r="205" spans="1:4" ht="12" customHeight="1" x14ac:dyDescent="0.25">
      <c r="A205" s="150" t="s">
        <v>429</v>
      </c>
      <c r="B205" s="150" t="s">
        <v>2340</v>
      </c>
      <c r="C205" s="16" t="s">
        <v>927</v>
      </c>
      <c r="D205" s="171">
        <v>1</v>
      </c>
    </row>
    <row r="206" spans="1:4" ht="12" customHeight="1" x14ac:dyDescent="0.25">
      <c r="A206" s="150" t="s">
        <v>1933</v>
      </c>
      <c r="B206" s="150" t="s">
        <v>2673</v>
      </c>
      <c r="C206" s="16" t="s">
        <v>927</v>
      </c>
      <c r="D206" s="171">
        <v>1</v>
      </c>
    </row>
    <row r="207" spans="1:4" ht="12" customHeight="1" x14ac:dyDescent="0.25">
      <c r="A207" s="150" t="s">
        <v>1623</v>
      </c>
      <c r="B207" s="150" t="s">
        <v>1693</v>
      </c>
      <c r="C207" s="16" t="s">
        <v>927</v>
      </c>
      <c r="D207" s="171">
        <v>1</v>
      </c>
    </row>
    <row r="208" spans="1:4" ht="12" customHeight="1" x14ac:dyDescent="0.25">
      <c r="A208" s="150" t="s">
        <v>732</v>
      </c>
      <c r="B208" s="150" t="s">
        <v>688</v>
      </c>
      <c r="C208" s="16" t="s">
        <v>927</v>
      </c>
      <c r="D208" s="171">
        <v>1</v>
      </c>
    </row>
    <row r="209" spans="1:4" ht="12" customHeight="1" x14ac:dyDescent="0.25">
      <c r="A209" s="150" t="s">
        <v>360</v>
      </c>
      <c r="B209" s="150" t="s">
        <v>2674</v>
      </c>
      <c r="C209" s="16" t="s">
        <v>927</v>
      </c>
      <c r="D209" s="171">
        <v>1</v>
      </c>
    </row>
    <row r="210" spans="1:4" ht="12" customHeight="1" x14ac:dyDescent="0.25">
      <c r="A210" s="150" t="s">
        <v>412</v>
      </c>
      <c r="B210" s="150" t="s">
        <v>2675</v>
      </c>
      <c r="C210" s="16" t="s">
        <v>927</v>
      </c>
      <c r="D210" s="171">
        <v>1</v>
      </c>
    </row>
    <row r="211" spans="1:4" ht="12" customHeight="1" x14ac:dyDescent="0.25">
      <c r="A211" s="150" t="s">
        <v>2556</v>
      </c>
      <c r="B211" s="150" t="s">
        <v>458</v>
      </c>
      <c r="C211" s="16" t="s">
        <v>927</v>
      </c>
      <c r="D211" s="171">
        <v>1</v>
      </c>
    </row>
    <row r="212" spans="1:4" ht="12" customHeight="1" x14ac:dyDescent="0.25">
      <c r="A212" s="150" t="s">
        <v>235</v>
      </c>
      <c r="B212" s="150" t="s">
        <v>2357</v>
      </c>
      <c r="C212" s="16" t="s">
        <v>927</v>
      </c>
      <c r="D212" s="171">
        <v>1</v>
      </c>
    </row>
    <row r="213" spans="1:4" ht="12" customHeight="1" x14ac:dyDescent="0.25">
      <c r="A213" s="150" t="s">
        <v>407</v>
      </c>
      <c r="B213" s="150" t="s">
        <v>408</v>
      </c>
      <c r="C213" s="16" t="s">
        <v>927</v>
      </c>
      <c r="D213" s="171">
        <v>1</v>
      </c>
    </row>
    <row r="214" spans="1:4" ht="12" customHeight="1" x14ac:dyDescent="0.25">
      <c r="A214" s="150" t="s">
        <v>2557</v>
      </c>
      <c r="B214" s="150" t="s">
        <v>2359</v>
      </c>
      <c r="C214" s="16" t="s">
        <v>927</v>
      </c>
      <c r="D214" s="171">
        <v>1</v>
      </c>
    </row>
    <row r="215" spans="1:4" ht="12" customHeight="1" x14ac:dyDescent="0.25">
      <c r="A215" s="150" t="s">
        <v>2558</v>
      </c>
      <c r="B215" s="150" t="s">
        <v>2676</v>
      </c>
      <c r="C215" s="16" t="s">
        <v>927</v>
      </c>
      <c r="D215" s="171">
        <v>1</v>
      </c>
    </row>
    <row r="216" spans="1:4" ht="12" customHeight="1" x14ac:dyDescent="0.25">
      <c r="A216" s="150" t="s">
        <v>2559</v>
      </c>
      <c r="B216" s="150" t="s">
        <v>2677</v>
      </c>
      <c r="C216" s="16" t="s">
        <v>927</v>
      </c>
      <c r="D216" s="171">
        <v>1</v>
      </c>
    </row>
    <row r="217" spans="1:4" ht="12" customHeight="1" x14ac:dyDescent="0.25">
      <c r="A217" s="150" t="s">
        <v>1635</v>
      </c>
      <c r="B217" s="150" t="s">
        <v>2678</v>
      </c>
      <c r="C217" s="16" t="s">
        <v>927</v>
      </c>
      <c r="D217" s="171">
        <v>1</v>
      </c>
    </row>
    <row r="218" spans="1:4" ht="12" customHeight="1" x14ac:dyDescent="0.25">
      <c r="A218" s="150" t="s">
        <v>1348</v>
      </c>
      <c r="B218" s="150" t="s">
        <v>2679</v>
      </c>
      <c r="C218" s="16" t="s">
        <v>927</v>
      </c>
      <c r="D218" s="171">
        <v>1</v>
      </c>
    </row>
    <row r="219" spans="1:4" ht="12" customHeight="1" x14ac:dyDescent="0.25">
      <c r="A219" s="150" t="s">
        <v>2560</v>
      </c>
      <c r="B219" s="150" t="s">
        <v>2680</v>
      </c>
      <c r="C219" s="16" t="s">
        <v>927</v>
      </c>
      <c r="D219" s="171">
        <v>1</v>
      </c>
    </row>
    <row r="220" spans="1:4" ht="12" customHeight="1" x14ac:dyDescent="0.25">
      <c r="A220" s="150" t="s">
        <v>1099</v>
      </c>
      <c r="B220" s="150" t="s">
        <v>2681</v>
      </c>
      <c r="C220" s="16" t="s">
        <v>927</v>
      </c>
      <c r="D220" s="171">
        <v>1</v>
      </c>
    </row>
    <row r="221" spans="1:4" ht="12" customHeight="1" x14ac:dyDescent="0.25">
      <c r="A221" s="150" t="s">
        <v>2561</v>
      </c>
      <c r="B221" s="150" t="s">
        <v>2682</v>
      </c>
      <c r="C221" s="16" t="s">
        <v>927</v>
      </c>
      <c r="D221" s="171">
        <v>1</v>
      </c>
    </row>
    <row r="222" spans="1:4" ht="12" customHeight="1" x14ac:dyDescent="0.25">
      <c r="A222" s="150" t="s">
        <v>251</v>
      </c>
      <c r="B222" s="150" t="s">
        <v>2366</v>
      </c>
      <c r="C222" s="16" t="s">
        <v>927</v>
      </c>
      <c r="D222" s="171">
        <v>1</v>
      </c>
    </row>
    <row r="223" spans="1:4" ht="12" customHeight="1" x14ac:dyDescent="0.25">
      <c r="A223" s="150" t="s">
        <v>1705</v>
      </c>
      <c r="B223" s="150" t="s">
        <v>1704</v>
      </c>
      <c r="C223" s="16" t="s">
        <v>927</v>
      </c>
      <c r="D223" s="171">
        <v>1</v>
      </c>
    </row>
    <row r="224" spans="1:4" ht="12" customHeight="1" x14ac:dyDescent="0.25">
      <c r="A224" s="150" t="s">
        <v>2015</v>
      </c>
      <c r="B224" s="150" t="s">
        <v>2370</v>
      </c>
      <c r="C224" s="16" t="s">
        <v>927</v>
      </c>
      <c r="D224" s="171">
        <v>1</v>
      </c>
    </row>
    <row r="225" spans="1:4" ht="12" customHeight="1" x14ac:dyDescent="0.25">
      <c r="A225" s="150" t="s">
        <v>2562</v>
      </c>
      <c r="B225" s="150" t="s">
        <v>2683</v>
      </c>
      <c r="C225" s="16" t="s">
        <v>927</v>
      </c>
      <c r="D225" s="171">
        <v>1</v>
      </c>
    </row>
    <row r="226" spans="1:4" ht="12" customHeight="1" x14ac:dyDescent="0.25">
      <c r="A226" s="150" t="s">
        <v>72</v>
      </c>
      <c r="B226" s="150" t="s">
        <v>71</v>
      </c>
      <c r="C226" s="16" t="s">
        <v>927</v>
      </c>
      <c r="D226" s="171">
        <v>1</v>
      </c>
    </row>
    <row r="227" spans="1:4" ht="12" customHeight="1" x14ac:dyDescent="0.25">
      <c r="A227" s="150" t="s">
        <v>302</v>
      </c>
      <c r="B227" s="150" t="s">
        <v>2684</v>
      </c>
      <c r="C227" s="16" t="s">
        <v>927</v>
      </c>
      <c r="D227" s="171">
        <v>1</v>
      </c>
    </row>
    <row r="228" spans="1:4" ht="12" customHeight="1" x14ac:dyDescent="0.25">
      <c r="A228" s="150" t="s">
        <v>49</v>
      </c>
      <c r="B228" s="150" t="s">
        <v>2375</v>
      </c>
      <c r="C228" s="16" t="s">
        <v>927</v>
      </c>
      <c r="D228" s="171">
        <v>1</v>
      </c>
    </row>
    <row r="229" spans="1:4" ht="12" customHeight="1" x14ac:dyDescent="0.25">
      <c r="A229" s="150" t="s">
        <v>2020</v>
      </c>
      <c r="B229" s="150" t="s">
        <v>1177</v>
      </c>
      <c r="C229" s="16" t="s">
        <v>927</v>
      </c>
      <c r="D229" s="171">
        <v>1</v>
      </c>
    </row>
    <row r="230" spans="1:4" ht="12" customHeight="1" x14ac:dyDescent="0.25">
      <c r="A230" s="150" t="s">
        <v>2021</v>
      </c>
      <c r="B230" s="150" t="s">
        <v>1177</v>
      </c>
      <c r="C230" s="16" t="s">
        <v>927</v>
      </c>
      <c r="D230" s="171">
        <v>1</v>
      </c>
    </row>
    <row r="231" spans="1:4" ht="12" customHeight="1" x14ac:dyDescent="0.25">
      <c r="A231" s="150" t="s">
        <v>501</v>
      </c>
      <c r="B231" s="150" t="s">
        <v>500</v>
      </c>
      <c r="C231" s="16" t="s">
        <v>927</v>
      </c>
      <c r="D231" s="171">
        <v>1</v>
      </c>
    </row>
    <row r="232" spans="1:4" ht="12" customHeight="1" x14ac:dyDescent="0.25">
      <c r="A232" s="150" t="s">
        <v>2023</v>
      </c>
      <c r="B232" s="150" t="s">
        <v>2380</v>
      </c>
      <c r="C232" s="16" t="s">
        <v>927</v>
      </c>
      <c r="D232" s="171">
        <v>1</v>
      </c>
    </row>
    <row r="233" spans="1:4" ht="12" customHeight="1" x14ac:dyDescent="0.25">
      <c r="A233" s="150" t="s">
        <v>2024</v>
      </c>
      <c r="B233" s="150" t="s">
        <v>2381</v>
      </c>
      <c r="C233" s="16" t="s">
        <v>927</v>
      </c>
      <c r="D233" s="171">
        <v>1</v>
      </c>
    </row>
    <row r="234" spans="1:4" ht="12" customHeight="1" x14ac:dyDescent="0.25">
      <c r="A234" s="150" t="s">
        <v>429</v>
      </c>
      <c r="B234" s="150" t="s">
        <v>2382</v>
      </c>
      <c r="C234" s="16" t="s">
        <v>927</v>
      </c>
      <c r="D234" s="171">
        <v>1</v>
      </c>
    </row>
    <row r="235" spans="1:4" ht="12" customHeight="1" x14ac:dyDescent="0.25">
      <c r="A235" s="150" t="s">
        <v>1912</v>
      </c>
      <c r="B235" s="150" t="s">
        <v>2383</v>
      </c>
      <c r="C235" s="16" t="s">
        <v>927</v>
      </c>
      <c r="D235" s="171">
        <v>1</v>
      </c>
    </row>
    <row r="236" spans="1:4" ht="12" customHeight="1" x14ac:dyDescent="0.25">
      <c r="A236" s="150" t="s">
        <v>2029</v>
      </c>
      <c r="B236" s="150" t="s">
        <v>2389</v>
      </c>
      <c r="C236" s="16" t="s">
        <v>927</v>
      </c>
      <c r="D236" s="171">
        <v>1</v>
      </c>
    </row>
    <row r="237" spans="1:4" ht="12" customHeight="1" x14ac:dyDescent="0.25">
      <c r="A237" s="150" t="s">
        <v>2563</v>
      </c>
      <c r="B237" s="150" t="s">
        <v>2685</v>
      </c>
      <c r="C237" s="16" t="s">
        <v>927</v>
      </c>
      <c r="D237" s="171">
        <v>1</v>
      </c>
    </row>
    <row r="238" spans="1:4" ht="12" customHeight="1" x14ac:dyDescent="0.25">
      <c r="A238" s="150" t="s">
        <v>1754</v>
      </c>
      <c r="B238" s="150" t="s">
        <v>181</v>
      </c>
      <c r="C238" s="16" t="s">
        <v>927</v>
      </c>
      <c r="D238" s="171">
        <v>1</v>
      </c>
    </row>
    <row r="239" spans="1:4" ht="12" customHeight="1" x14ac:dyDescent="0.25">
      <c r="A239" s="150" t="s">
        <v>204</v>
      </c>
      <c r="B239" s="150" t="s">
        <v>2395</v>
      </c>
      <c r="C239" s="16" t="s">
        <v>927</v>
      </c>
      <c r="D239" s="171">
        <v>1</v>
      </c>
    </row>
    <row r="240" spans="1:4" ht="12" customHeight="1" x14ac:dyDescent="0.25">
      <c r="A240" s="150" t="s">
        <v>577</v>
      </c>
      <c r="B240" s="150" t="s">
        <v>185</v>
      </c>
      <c r="C240" s="16" t="s">
        <v>927</v>
      </c>
      <c r="D240" s="171">
        <v>1</v>
      </c>
    </row>
    <row r="241" spans="1:4" ht="12" customHeight="1" x14ac:dyDescent="0.25">
      <c r="A241" s="150" t="s">
        <v>268</v>
      </c>
      <c r="B241" s="150" t="s">
        <v>2402</v>
      </c>
      <c r="C241" s="16" t="s">
        <v>927</v>
      </c>
      <c r="D241" s="171">
        <v>1</v>
      </c>
    </row>
    <row r="242" spans="1:4" ht="12" customHeight="1" x14ac:dyDescent="0.25">
      <c r="A242" s="150" t="s">
        <v>1406</v>
      </c>
      <c r="B242" s="150" t="s">
        <v>1405</v>
      </c>
      <c r="C242" s="16" t="s">
        <v>927</v>
      </c>
      <c r="D242" s="171">
        <v>1</v>
      </c>
    </row>
    <row r="243" spans="1:4" ht="12" customHeight="1" x14ac:dyDescent="0.25">
      <c r="A243" s="150" t="s">
        <v>202</v>
      </c>
      <c r="B243" s="150" t="s">
        <v>2686</v>
      </c>
      <c r="C243" s="16" t="s">
        <v>927</v>
      </c>
      <c r="D243" s="171">
        <v>1</v>
      </c>
    </row>
    <row r="244" spans="1:4" ht="12" customHeight="1" x14ac:dyDescent="0.25">
      <c r="A244" s="150" t="s">
        <v>2564</v>
      </c>
      <c r="B244" s="150" t="s">
        <v>2687</v>
      </c>
      <c r="C244" s="16" t="s">
        <v>927</v>
      </c>
      <c r="D244" s="171">
        <v>1</v>
      </c>
    </row>
    <row r="245" spans="1:4" ht="12" customHeight="1" x14ac:dyDescent="0.25">
      <c r="A245" s="150" t="s">
        <v>2037</v>
      </c>
      <c r="B245" s="150" t="s">
        <v>2404</v>
      </c>
      <c r="C245" s="16" t="s">
        <v>927</v>
      </c>
      <c r="D245" s="171">
        <v>1</v>
      </c>
    </row>
    <row r="246" spans="1:4" ht="12" customHeight="1" x14ac:dyDescent="0.25">
      <c r="A246" s="150" t="s">
        <v>1858</v>
      </c>
      <c r="B246" s="150" t="s">
        <v>2405</v>
      </c>
      <c r="C246" s="16" t="s">
        <v>927</v>
      </c>
      <c r="D246" s="171">
        <v>1</v>
      </c>
    </row>
    <row r="247" spans="1:4" ht="12" customHeight="1" x14ac:dyDescent="0.25">
      <c r="A247" s="150" t="s">
        <v>2039</v>
      </c>
      <c r="B247" s="150" t="s">
        <v>2407</v>
      </c>
      <c r="C247" s="16" t="s">
        <v>927</v>
      </c>
      <c r="D247" s="171">
        <v>1</v>
      </c>
    </row>
    <row r="248" spans="1:4" ht="12" customHeight="1" x14ac:dyDescent="0.25">
      <c r="A248" s="150" t="s">
        <v>2040</v>
      </c>
      <c r="B248" s="150" t="s">
        <v>2408</v>
      </c>
      <c r="C248" s="16" t="s">
        <v>927</v>
      </c>
      <c r="D248" s="171">
        <v>1</v>
      </c>
    </row>
    <row r="249" spans="1:4" ht="12" customHeight="1" x14ac:dyDescent="0.25">
      <c r="A249" s="150" t="s">
        <v>2565</v>
      </c>
      <c r="B249" s="150" t="s">
        <v>2688</v>
      </c>
      <c r="C249" s="16" t="s">
        <v>927</v>
      </c>
      <c r="D249" s="171">
        <v>1</v>
      </c>
    </row>
    <row r="250" spans="1:4" ht="12" customHeight="1" x14ac:dyDescent="0.25">
      <c r="A250" s="150" t="s">
        <v>382</v>
      </c>
      <c r="B250" s="150" t="s">
        <v>383</v>
      </c>
      <c r="C250" s="16" t="s">
        <v>927</v>
      </c>
      <c r="D250" s="171">
        <v>1</v>
      </c>
    </row>
    <row r="251" spans="1:4" ht="12" customHeight="1" x14ac:dyDescent="0.25">
      <c r="A251" s="150" t="s">
        <v>1849</v>
      </c>
      <c r="B251" s="150" t="s">
        <v>2689</v>
      </c>
      <c r="C251" s="16" t="s">
        <v>927</v>
      </c>
      <c r="D251" s="171">
        <v>1</v>
      </c>
    </row>
    <row r="252" spans="1:4" ht="12" customHeight="1" x14ac:dyDescent="0.25">
      <c r="A252" s="150" t="s">
        <v>2046</v>
      </c>
      <c r="B252" s="150" t="s">
        <v>2415</v>
      </c>
      <c r="C252" s="16" t="s">
        <v>927</v>
      </c>
      <c r="D252" s="171">
        <v>1</v>
      </c>
    </row>
    <row r="253" spans="1:4" ht="12" customHeight="1" x14ac:dyDescent="0.25">
      <c r="A253" s="150" t="s">
        <v>2566</v>
      </c>
      <c r="B253" s="150" t="s">
        <v>732</v>
      </c>
      <c r="C253" s="16" t="s">
        <v>927</v>
      </c>
      <c r="D253" s="171">
        <v>1</v>
      </c>
    </row>
    <row r="254" spans="1:4" ht="12" customHeight="1" x14ac:dyDescent="0.25">
      <c r="A254" s="150" t="s">
        <v>2048</v>
      </c>
      <c r="B254" s="150" t="s">
        <v>2418</v>
      </c>
      <c r="C254" s="16" t="s">
        <v>927</v>
      </c>
      <c r="D254" s="171">
        <v>1</v>
      </c>
    </row>
    <row r="255" spans="1:4" ht="12" customHeight="1" x14ac:dyDescent="0.25">
      <c r="A255" s="150" t="s">
        <v>2049</v>
      </c>
      <c r="B255" s="150" t="s">
        <v>2419</v>
      </c>
      <c r="C255" s="16" t="s">
        <v>927</v>
      </c>
      <c r="D255" s="171">
        <v>1</v>
      </c>
    </row>
    <row r="256" spans="1:4" ht="12" customHeight="1" x14ac:dyDescent="0.25">
      <c r="A256" s="150" t="s">
        <v>1736</v>
      </c>
      <c r="B256" s="150" t="s">
        <v>1735</v>
      </c>
      <c r="C256" s="16" t="s">
        <v>927</v>
      </c>
      <c r="D256" s="171">
        <v>1</v>
      </c>
    </row>
    <row r="257" spans="1:4" ht="12" customHeight="1" x14ac:dyDescent="0.25">
      <c r="A257" s="150" t="s">
        <v>2050</v>
      </c>
      <c r="B257" s="150" t="s">
        <v>2421</v>
      </c>
      <c r="C257" s="16" t="s">
        <v>927</v>
      </c>
      <c r="D257" s="171">
        <v>1</v>
      </c>
    </row>
    <row r="258" spans="1:4" ht="12" customHeight="1" x14ac:dyDescent="0.25">
      <c r="A258" s="150" t="s">
        <v>51</v>
      </c>
      <c r="B258" s="150" t="s">
        <v>1416</v>
      </c>
      <c r="C258" s="16" t="s">
        <v>927</v>
      </c>
      <c r="D258" s="171">
        <v>1</v>
      </c>
    </row>
    <row r="259" spans="1:4" ht="12" customHeight="1" x14ac:dyDescent="0.25">
      <c r="A259" s="150" t="s">
        <v>4</v>
      </c>
      <c r="B259" s="150" t="s">
        <v>2690</v>
      </c>
      <c r="C259" s="16" t="s">
        <v>927</v>
      </c>
      <c r="D259" s="171">
        <v>1</v>
      </c>
    </row>
    <row r="260" spans="1:4" ht="12" customHeight="1" x14ac:dyDescent="0.25">
      <c r="A260" s="150" t="s">
        <v>465</v>
      </c>
      <c r="B260" s="150" t="s">
        <v>863</v>
      </c>
      <c r="C260" s="16" t="s">
        <v>927</v>
      </c>
      <c r="D260" s="171">
        <v>1</v>
      </c>
    </row>
    <row r="261" spans="1:4" ht="12" customHeight="1" x14ac:dyDescent="0.25">
      <c r="A261" s="150" t="s">
        <v>2567</v>
      </c>
      <c r="B261" s="150" t="s">
        <v>273</v>
      </c>
      <c r="C261" s="16" t="s">
        <v>927</v>
      </c>
      <c r="D261" s="171">
        <v>1</v>
      </c>
    </row>
    <row r="262" spans="1:4" ht="12" customHeight="1" x14ac:dyDescent="0.25">
      <c r="A262" s="150" t="s">
        <v>2052</v>
      </c>
      <c r="B262" s="150" t="s">
        <v>273</v>
      </c>
      <c r="C262" s="16" t="s">
        <v>927</v>
      </c>
      <c r="D262" s="171">
        <v>1</v>
      </c>
    </row>
    <row r="263" spans="1:4" ht="12" customHeight="1" x14ac:dyDescent="0.25">
      <c r="A263" s="150" t="s">
        <v>1890</v>
      </c>
      <c r="B263" s="150" t="s">
        <v>273</v>
      </c>
      <c r="C263" s="16" t="s">
        <v>927</v>
      </c>
      <c r="D263" s="171">
        <v>1</v>
      </c>
    </row>
    <row r="264" spans="1:4" ht="12" customHeight="1" x14ac:dyDescent="0.25">
      <c r="A264" s="150" t="s">
        <v>2568</v>
      </c>
      <c r="B264" s="150" t="s">
        <v>273</v>
      </c>
      <c r="C264" s="16" t="s">
        <v>927</v>
      </c>
      <c r="D264" s="171">
        <v>1</v>
      </c>
    </row>
    <row r="265" spans="1:4" ht="12" customHeight="1" x14ac:dyDescent="0.25">
      <c r="A265" s="150" t="s">
        <v>1095</v>
      </c>
      <c r="B265" s="150" t="s">
        <v>1737</v>
      </c>
      <c r="C265" s="16" t="s">
        <v>927</v>
      </c>
      <c r="D265" s="171">
        <v>1</v>
      </c>
    </row>
    <row r="266" spans="1:4" ht="12" customHeight="1" x14ac:dyDescent="0.25">
      <c r="A266" s="150" t="s">
        <v>407</v>
      </c>
      <c r="B266" s="150" t="s">
        <v>2691</v>
      </c>
      <c r="C266" s="16" t="s">
        <v>927</v>
      </c>
      <c r="D266" s="171">
        <v>1</v>
      </c>
    </row>
    <row r="267" spans="1:4" ht="12" customHeight="1" x14ac:dyDescent="0.25">
      <c r="A267" s="150" t="s">
        <v>1858</v>
      </c>
      <c r="B267" s="150" t="s">
        <v>2424</v>
      </c>
      <c r="C267" s="16" t="s">
        <v>927</v>
      </c>
      <c r="D267" s="171">
        <v>1</v>
      </c>
    </row>
    <row r="268" spans="1:4" ht="12" customHeight="1" x14ac:dyDescent="0.25">
      <c r="A268" s="150" t="s">
        <v>1026</v>
      </c>
      <c r="B268" s="150" t="s">
        <v>1417</v>
      </c>
      <c r="C268" s="16" t="s">
        <v>927</v>
      </c>
      <c r="D268" s="171">
        <v>1</v>
      </c>
    </row>
    <row r="269" spans="1:4" ht="12" customHeight="1" x14ac:dyDescent="0.25">
      <c r="A269" s="150" t="s">
        <v>1418</v>
      </c>
      <c r="B269" s="150" t="s">
        <v>1417</v>
      </c>
      <c r="C269" s="16" t="s">
        <v>927</v>
      </c>
      <c r="D269" s="171">
        <v>1</v>
      </c>
    </row>
    <row r="270" spans="1:4" ht="12" customHeight="1" x14ac:dyDescent="0.25">
      <c r="A270" s="150" t="s">
        <v>2054</v>
      </c>
      <c r="B270" s="150" t="s">
        <v>2427</v>
      </c>
      <c r="C270" s="16" t="s">
        <v>927</v>
      </c>
      <c r="D270" s="171">
        <v>1</v>
      </c>
    </row>
    <row r="271" spans="1:4" ht="12" customHeight="1" x14ac:dyDescent="0.25">
      <c r="A271" s="150" t="s">
        <v>1723</v>
      </c>
      <c r="B271" s="150" t="s">
        <v>2692</v>
      </c>
      <c r="C271" s="16" t="s">
        <v>927</v>
      </c>
      <c r="D271" s="171">
        <v>1</v>
      </c>
    </row>
    <row r="272" spans="1:4" ht="12" customHeight="1" x14ac:dyDescent="0.25">
      <c r="A272" s="150" t="s">
        <v>2071</v>
      </c>
      <c r="B272" s="150" t="s">
        <v>2462</v>
      </c>
      <c r="C272" s="16" t="s">
        <v>927</v>
      </c>
      <c r="D272" s="171">
        <v>1</v>
      </c>
    </row>
    <row r="273" spans="1:4" ht="12" customHeight="1" x14ac:dyDescent="0.25">
      <c r="A273" s="150" t="s">
        <v>2569</v>
      </c>
      <c r="B273" s="150" t="s">
        <v>2693</v>
      </c>
      <c r="C273" s="16" t="s">
        <v>927</v>
      </c>
      <c r="D273" s="171">
        <v>1</v>
      </c>
    </row>
    <row r="274" spans="1:4" ht="12" customHeight="1" x14ac:dyDescent="0.25">
      <c r="A274" s="150" t="s">
        <v>322</v>
      </c>
      <c r="B274" s="150" t="s">
        <v>359</v>
      </c>
      <c r="C274" s="16" t="s">
        <v>927</v>
      </c>
      <c r="D274" s="171">
        <v>1</v>
      </c>
    </row>
    <row r="275" spans="1:4" ht="12" customHeight="1" x14ac:dyDescent="0.25">
      <c r="A275" s="150" t="s">
        <v>2570</v>
      </c>
      <c r="B275" s="150" t="s">
        <v>2694</v>
      </c>
      <c r="C275" s="16" t="s">
        <v>927</v>
      </c>
      <c r="D275" s="171">
        <v>1</v>
      </c>
    </row>
    <row r="276" spans="1:4" ht="12" customHeight="1" x14ac:dyDescent="0.25">
      <c r="A276" s="150" t="s">
        <v>1143</v>
      </c>
      <c r="B276" s="150" t="s">
        <v>1142</v>
      </c>
      <c r="C276" s="16" t="s">
        <v>927</v>
      </c>
      <c r="D276" s="171">
        <v>1</v>
      </c>
    </row>
    <row r="277" spans="1:4" ht="12" customHeight="1" x14ac:dyDescent="0.25">
      <c r="A277" s="150" t="s">
        <v>2038</v>
      </c>
      <c r="B277" s="150" t="s">
        <v>2432</v>
      </c>
      <c r="C277" s="16" t="s">
        <v>927</v>
      </c>
      <c r="D277" s="171">
        <v>1</v>
      </c>
    </row>
    <row r="278" spans="1:4" ht="12" customHeight="1" x14ac:dyDescent="0.25">
      <c r="A278" s="150" t="s">
        <v>243</v>
      </c>
      <c r="B278" s="150" t="s">
        <v>1208</v>
      </c>
      <c r="C278" s="16" t="s">
        <v>927</v>
      </c>
      <c r="D278" s="171">
        <v>1</v>
      </c>
    </row>
    <row r="279" spans="1:4" ht="12" customHeight="1" x14ac:dyDescent="0.25">
      <c r="A279" s="150" t="s">
        <v>1464</v>
      </c>
      <c r="B279" s="150" t="s">
        <v>2695</v>
      </c>
      <c r="C279" s="16" t="s">
        <v>927</v>
      </c>
      <c r="D279" s="171">
        <v>1</v>
      </c>
    </row>
    <row r="280" spans="1:4" ht="12" customHeight="1" x14ac:dyDescent="0.25">
      <c r="A280" s="150" t="s">
        <v>2057</v>
      </c>
      <c r="B280" s="150" t="s">
        <v>2435</v>
      </c>
      <c r="C280" s="16" t="s">
        <v>927</v>
      </c>
      <c r="D280" s="171">
        <v>1</v>
      </c>
    </row>
    <row r="281" spans="1:4" ht="12" customHeight="1" x14ac:dyDescent="0.25">
      <c r="A281" s="150" t="s">
        <v>459</v>
      </c>
      <c r="B281" s="150" t="s">
        <v>2696</v>
      </c>
      <c r="C281" s="16" t="s">
        <v>927</v>
      </c>
      <c r="D281" s="171">
        <v>1</v>
      </c>
    </row>
    <row r="282" spans="1:4" ht="12" customHeight="1" x14ac:dyDescent="0.25">
      <c r="A282" s="150" t="s">
        <v>2571</v>
      </c>
      <c r="B282" s="150" t="s">
        <v>2697</v>
      </c>
      <c r="C282" s="16" t="s">
        <v>927</v>
      </c>
      <c r="D282" s="171">
        <v>1</v>
      </c>
    </row>
    <row r="283" spans="1:4" ht="12" customHeight="1" x14ac:dyDescent="0.25">
      <c r="A283" s="150" t="s">
        <v>1429</v>
      </c>
      <c r="B283" s="150" t="s">
        <v>202</v>
      </c>
      <c r="C283" s="16" t="s">
        <v>927</v>
      </c>
      <c r="D283" s="171">
        <v>1</v>
      </c>
    </row>
    <row r="284" spans="1:4" ht="12" customHeight="1" x14ac:dyDescent="0.25">
      <c r="A284" s="150" t="s">
        <v>2572</v>
      </c>
      <c r="B284" s="150" t="s">
        <v>2698</v>
      </c>
      <c r="C284" s="16" t="s">
        <v>927</v>
      </c>
      <c r="D284" s="171">
        <v>1</v>
      </c>
    </row>
    <row r="285" spans="1:4" ht="12" customHeight="1" x14ac:dyDescent="0.25">
      <c r="A285" s="150" t="s">
        <v>294</v>
      </c>
      <c r="B285" s="150" t="s">
        <v>957</v>
      </c>
      <c r="C285" s="16" t="s">
        <v>927</v>
      </c>
      <c r="D285" s="171">
        <v>1</v>
      </c>
    </row>
    <row r="286" spans="1:4" ht="12" customHeight="1" x14ac:dyDescent="0.25">
      <c r="A286" s="150" t="s">
        <v>1621</v>
      </c>
      <c r="B286" s="150" t="s">
        <v>276</v>
      </c>
      <c r="C286" s="16" t="s">
        <v>927</v>
      </c>
      <c r="D286" s="171">
        <v>1</v>
      </c>
    </row>
    <row r="287" spans="1:4" ht="12" customHeight="1" x14ac:dyDescent="0.25">
      <c r="A287" s="150" t="s">
        <v>1432</v>
      </c>
      <c r="B287" s="150" t="s">
        <v>1431</v>
      </c>
      <c r="C287" s="16" t="s">
        <v>927</v>
      </c>
      <c r="D287" s="171">
        <v>1</v>
      </c>
    </row>
    <row r="288" spans="1:4" ht="12" customHeight="1" x14ac:dyDescent="0.25">
      <c r="A288" s="150" t="s">
        <v>1266</v>
      </c>
      <c r="B288" s="150" t="s">
        <v>2699</v>
      </c>
      <c r="C288" s="16" t="s">
        <v>927</v>
      </c>
      <c r="D288" s="171">
        <v>1</v>
      </c>
    </row>
    <row r="289" spans="1:4" ht="12" customHeight="1" x14ac:dyDescent="0.25">
      <c r="A289" s="150" t="s">
        <v>2062</v>
      </c>
      <c r="B289" s="150" t="s">
        <v>1241</v>
      </c>
      <c r="C289" s="16" t="s">
        <v>927</v>
      </c>
      <c r="D289" s="171">
        <v>1</v>
      </c>
    </row>
    <row r="290" spans="1:4" ht="12" customHeight="1" x14ac:dyDescent="0.25">
      <c r="A290" s="150" t="s">
        <v>2064</v>
      </c>
      <c r="B290" s="150" t="s">
        <v>2446</v>
      </c>
      <c r="C290" s="16" t="s">
        <v>927</v>
      </c>
      <c r="D290" s="171">
        <v>1</v>
      </c>
    </row>
    <row r="291" spans="1:4" ht="12" customHeight="1" x14ac:dyDescent="0.25">
      <c r="A291" s="150" t="s">
        <v>3</v>
      </c>
      <c r="B291" s="150" t="s">
        <v>1435</v>
      </c>
      <c r="C291" s="16" t="s">
        <v>927</v>
      </c>
      <c r="D291" s="171">
        <v>1</v>
      </c>
    </row>
    <row r="292" spans="1:4" ht="12" customHeight="1" x14ac:dyDescent="0.25">
      <c r="A292" s="150" t="s">
        <v>2573</v>
      </c>
      <c r="B292" s="150" t="s">
        <v>2700</v>
      </c>
      <c r="C292" s="16" t="s">
        <v>927</v>
      </c>
      <c r="D292" s="171">
        <v>1</v>
      </c>
    </row>
    <row r="293" spans="1:4" ht="12" customHeight="1" x14ac:dyDescent="0.25">
      <c r="A293" s="150" t="s">
        <v>1367</v>
      </c>
      <c r="B293" s="150" t="s">
        <v>2451</v>
      </c>
      <c r="C293" s="16" t="s">
        <v>927</v>
      </c>
      <c r="D293" s="171">
        <v>1</v>
      </c>
    </row>
    <row r="294" spans="1:4" ht="12" customHeight="1" x14ac:dyDescent="0.25">
      <c r="A294" s="150" t="s">
        <v>1153</v>
      </c>
      <c r="B294" s="150" t="s">
        <v>865</v>
      </c>
      <c r="C294" s="16" t="s">
        <v>927</v>
      </c>
      <c r="D294" s="171">
        <v>1</v>
      </c>
    </row>
    <row r="295" spans="1:4" ht="12" customHeight="1" x14ac:dyDescent="0.25">
      <c r="A295" s="150" t="s">
        <v>1885</v>
      </c>
      <c r="B295" s="150" t="s">
        <v>865</v>
      </c>
      <c r="C295" s="16" t="s">
        <v>927</v>
      </c>
      <c r="D295" s="171">
        <v>1</v>
      </c>
    </row>
    <row r="296" spans="1:4" ht="12" customHeight="1" x14ac:dyDescent="0.25">
      <c r="A296" s="150" t="s">
        <v>56</v>
      </c>
      <c r="B296" s="150" t="s">
        <v>55</v>
      </c>
      <c r="C296" s="16" t="s">
        <v>927</v>
      </c>
      <c r="D296" s="171">
        <v>1</v>
      </c>
    </row>
    <row r="297" spans="1:4" ht="12" customHeight="1" x14ac:dyDescent="0.25">
      <c r="A297" s="150" t="s">
        <v>1234</v>
      </c>
      <c r="B297" s="150" t="s">
        <v>2457</v>
      </c>
      <c r="C297" s="16" t="s">
        <v>927</v>
      </c>
      <c r="D297" s="171">
        <v>1</v>
      </c>
    </row>
    <row r="298" spans="1:4" ht="12" customHeight="1" x14ac:dyDescent="0.25">
      <c r="A298" s="150" t="s">
        <v>2574</v>
      </c>
      <c r="B298" s="150" t="s">
        <v>1768</v>
      </c>
      <c r="C298" s="16" t="s">
        <v>927</v>
      </c>
      <c r="D298" s="171">
        <v>1</v>
      </c>
    </row>
    <row r="299" spans="1:4" ht="12" customHeight="1" x14ac:dyDescent="0.25">
      <c r="A299" s="150" t="s">
        <v>405</v>
      </c>
      <c r="B299" s="150" t="s">
        <v>2458</v>
      </c>
      <c r="C299" s="16" t="s">
        <v>927</v>
      </c>
      <c r="D299" s="171">
        <v>1</v>
      </c>
    </row>
    <row r="300" spans="1:4" ht="12" customHeight="1" x14ac:dyDescent="0.25">
      <c r="A300" s="150" t="s">
        <v>2575</v>
      </c>
      <c r="B300" s="150" t="s">
        <v>2701</v>
      </c>
      <c r="C300" s="16" t="s">
        <v>927</v>
      </c>
      <c r="D300" s="171">
        <v>1</v>
      </c>
    </row>
    <row r="301" spans="1:4" ht="12" customHeight="1" x14ac:dyDescent="0.25">
      <c r="A301" s="150" t="s">
        <v>2070</v>
      </c>
      <c r="B301" s="150" t="s">
        <v>2461</v>
      </c>
      <c r="C301" s="16" t="s">
        <v>927</v>
      </c>
      <c r="D301" s="171">
        <v>1</v>
      </c>
    </row>
    <row r="302" spans="1:4" ht="12" customHeight="1" x14ac:dyDescent="0.25">
      <c r="A302" s="150" t="s">
        <v>2035</v>
      </c>
      <c r="B302" s="150" t="s">
        <v>2702</v>
      </c>
      <c r="C302" s="16" t="s">
        <v>927</v>
      </c>
      <c r="D302" s="171">
        <v>1</v>
      </c>
    </row>
    <row r="303" spans="1:4" ht="12" customHeight="1" x14ac:dyDescent="0.25">
      <c r="A303" s="150" t="s">
        <v>674</v>
      </c>
      <c r="B303" s="150" t="s">
        <v>2464</v>
      </c>
      <c r="C303" s="16" t="s">
        <v>927</v>
      </c>
      <c r="D303" s="171">
        <v>1</v>
      </c>
    </row>
    <row r="304" spans="1:4" ht="12" customHeight="1" x14ac:dyDescent="0.25">
      <c r="A304" s="150" t="s">
        <v>334</v>
      </c>
      <c r="B304" s="150" t="s">
        <v>2465</v>
      </c>
      <c r="C304" s="16" t="s">
        <v>927</v>
      </c>
      <c r="D304" s="171">
        <v>1</v>
      </c>
    </row>
    <row r="305" spans="1:4" ht="12" customHeight="1" x14ac:dyDescent="0.25">
      <c r="A305" s="150" t="s">
        <v>2576</v>
      </c>
      <c r="B305" s="150" t="s">
        <v>2466</v>
      </c>
      <c r="C305" s="16" t="s">
        <v>927</v>
      </c>
      <c r="D305" s="171">
        <v>1</v>
      </c>
    </row>
    <row r="306" spans="1:4" ht="12" customHeight="1" x14ac:dyDescent="0.25">
      <c r="A306" s="150" t="s">
        <v>1480</v>
      </c>
      <c r="B306" s="150" t="s">
        <v>2466</v>
      </c>
      <c r="C306" s="16" t="s">
        <v>927</v>
      </c>
      <c r="D306" s="171">
        <v>1</v>
      </c>
    </row>
    <row r="307" spans="1:4" ht="12" customHeight="1" x14ac:dyDescent="0.25">
      <c r="A307" s="150" t="s">
        <v>1783</v>
      </c>
      <c r="B307" s="150" t="s">
        <v>1782</v>
      </c>
      <c r="C307" s="16" t="s">
        <v>927</v>
      </c>
      <c r="D307" s="171">
        <v>1</v>
      </c>
    </row>
    <row r="308" spans="1:4" ht="12" customHeight="1" x14ac:dyDescent="0.25">
      <c r="A308" s="150" t="s">
        <v>2075</v>
      </c>
      <c r="B308" s="150" t="s">
        <v>2468</v>
      </c>
      <c r="C308" s="16" t="s">
        <v>927</v>
      </c>
      <c r="D308" s="171">
        <v>1</v>
      </c>
    </row>
    <row r="309" spans="1:4" ht="12" customHeight="1" x14ac:dyDescent="0.25">
      <c r="A309" s="150" t="s">
        <v>2077</v>
      </c>
      <c r="B309" s="150" t="s">
        <v>2468</v>
      </c>
      <c r="C309" s="16" t="s">
        <v>927</v>
      </c>
      <c r="D309" s="171">
        <v>1</v>
      </c>
    </row>
    <row r="310" spans="1:4" ht="12" customHeight="1" x14ac:dyDescent="0.25">
      <c r="A310" s="150" t="s">
        <v>2577</v>
      </c>
      <c r="B310" s="150" t="s">
        <v>2703</v>
      </c>
      <c r="C310" s="16" t="s">
        <v>927</v>
      </c>
      <c r="D310" s="171">
        <v>1</v>
      </c>
    </row>
    <row r="311" spans="1:4" ht="12" customHeight="1" x14ac:dyDescent="0.25">
      <c r="A311" s="150" t="s">
        <v>327</v>
      </c>
      <c r="B311" s="150" t="s">
        <v>2474</v>
      </c>
      <c r="C311" s="16" t="s">
        <v>927</v>
      </c>
      <c r="D311" s="171">
        <v>1</v>
      </c>
    </row>
    <row r="312" spans="1:4" ht="12" customHeight="1" x14ac:dyDescent="0.25">
      <c r="A312" s="150" t="s">
        <v>1385</v>
      </c>
      <c r="B312" s="150" t="s">
        <v>2475</v>
      </c>
      <c r="C312" s="16" t="s">
        <v>927</v>
      </c>
      <c r="D312" s="171">
        <v>1</v>
      </c>
    </row>
    <row r="313" spans="1:4" ht="12" customHeight="1" x14ac:dyDescent="0.25">
      <c r="A313" s="150" t="s">
        <v>883</v>
      </c>
      <c r="B313" s="150" t="s">
        <v>1303</v>
      </c>
      <c r="C313" s="16" t="s">
        <v>927</v>
      </c>
      <c r="D313" s="171">
        <v>1</v>
      </c>
    </row>
    <row r="314" spans="1:4" ht="12" customHeight="1" x14ac:dyDescent="0.25">
      <c r="A314" s="150" t="s">
        <v>2578</v>
      </c>
      <c r="B314" s="150" t="s">
        <v>1303</v>
      </c>
      <c r="C314" s="16" t="s">
        <v>927</v>
      </c>
      <c r="D314" s="171">
        <v>1</v>
      </c>
    </row>
    <row r="315" spans="1:4" ht="12" customHeight="1" x14ac:dyDescent="0.25">
      <c r="A315" s="150" t="s">
        <v>2245</v>
      </c>
      <c r="B315" s="150" t="s">
        <v>2704</v>
      </c>
      <c r="C315" s="16" t="s">
        <v>927</v>
      </c>
      <c r="D315" s="171">
        <v>1</v>
      </c>
    </row>
    <row r="316" spans="1:4" ht="12" customHeight="1" x14ac:dyDescent="0.25">
      <c r="A316" s="150" t="s">
        <v>2579</v>
      </c>
      <c r="B316" s="150" t="s">
        <v>2705</v>
      </c>
      <c r="C316" s="16" t="s">
        <v>927</v>
      </c>
      <c r="D316" s="171">
        <v>1</v>
      </c>
    </row>
    <row r="317" spans="1:4" ht="12" customHeight="1" x14ac:dyDescent="0.25">
      <c r="A317" s="150" t="s">
        <v>507</v>
      </c>
      <c r="B317" s="150" t="s">
        <v>2478</v>
      </c>
      <c r="C317" s="16" t="s">
        <v>927</v>
      </c>
      <c r="D317" s="171">
        <v>1</v>
      </c>
    </row>
    <row r="318" spans="1:4" ht="12" customHeight="1" x14ac:dyDescent="0.25">
      <c r="A318" s="150" t="s">
        <v>427</v>
      </c>
      <c r="B318" s="150" t="s">
        <v>428</v>
      </c>
      <c r="C318" s="16" t="s">
        <v>927</v>
      </c>
      <c r="D318" s="171">
        <v>1</v>
      </c>
    </row>
    <row r="319" spans="1:4" ht="12" customHeight="1" x14ac:dyDescent="0.25">
      <c r="A319" s="150" t="s">
        <v>577</v>
      </c>
      <c r="B319" s="150" t="s">
        <v>632</v>
      </c>
      <c r="C319" s="16" t="s">
        <v>927</v>
      </c>
      <c r="D319" s="171">
        <v>1</v>
      </c>
    </row>
    <row r="320" spans="1:4" ht="12" customHeight="1" x14ac:dyDescent="0.25">
      <c r="A320" s="150" t="s">
        <v>2083</v>
      </c>
      <c r="B320" s="150" t="s">
        <v>2485</v>
      </c>
      <c r="C320" s="16" t="s">
        <v>927</v>
      </c>
      <c r="D320" s="171">
        <v>1</v>
      </c>
    </row>
    <row r="321" spans="1:4" ht="12" customHeight="1" x14ac:dyDescent="0.25">
      <c r="A321" s="150" t="s">
        <v>1849</v>
      </c>
      <c r="B321" s="150" t="s">
        <v>2706</v>
      </c>
      <c r="C321" s="16" t="s">
        <v>927</v>
      </c>
      <c r="D321" s="171">
        <v>1</v>
      </c>
    </row>
    <row r="322" spans="1:4" ht="12" customHeight="1" x14ac:dyDescent="0.25">
      <c r="A322" s="150" t="s">
        <v>1970</v>
      </c>
      <c r="B322" s="150" t="s">
        <v>2707</v>
      </c>
      <c r="C322" s="16" t="s">
        <v>927</v>
      </c>
      <c r="D322" s="171">
        <v>1</v>
      </c>
    </row>
    <row r="323" spans="1:4" ht="12" customHeight="1" x14ac:dyDescent="0.25">
      <c r="A323" s="150" t="s">
        <v>412</v>
      </c>
      <c r="B323" s="150" t="s">
        <v>1442</v>
      </c>
      <c r="C323" s="16" t="s">
        <v>927</v>
      </c>
      <c r="D323" s="171">
        <v>1</v>
      </c>
    </row>
    <row r="324" spans="1:4" ht="12" customHeight="1" x14ac:dyDescent="0.25">
      <c r="A324" s="150" t="s">
        <v>604</v>
      </c>
      <c r="B324" s="150" t="s">
        <v>603</v>
      </c>
      <c r="C324" s="16" t="s">
        <v>927</v>
      </c>
      <c r="D324" s="171">
        <v>1</v>
      </c>
    </row>
    <row r="325" spans="1:4" ht="12" customHeight="1" x14ac:dyDescent="0.25">
      <c r="A325" s="150" t="s">
        <v>243</v>
      </c>
      <c r="B325" s="150" t="s">
        <v>2487</v>
      </c>
      <c r="C325" s="16" t="s">
        <v>927</v>
      </c>
      <c r="D325" s="171">
        <v>1</v>
      </c>
    </row>
    <row r="326" spans="1:4" ht="12" customHeight="1" x14ac:dyDescent="0.25">
      <c r="A326" s="150" t="s">
        <v>2099</v>
      </c>
      <c r="B326" s="150" t="s">
        <v>2509</v>
      </c>
      <c r="C326" s="16" t="s">
        <v>927</v>
      </c>
      <c r="D326" s="171">
        <v>1</v>
      </c>
    </row>
    <row r="327" spans="1:4" ht="12" customHeight="1" x14ac:dyDescent="0.25">
      <c r="A327" s="150" t="s">
        <v>2580</v>
      </c>
      <c r="B327" s="150" t="s">
        <v>2509</v>
      </c>
      <c r="C327" s="16" t="s">
        <v>927</v>
      </c>
      <c r="D327" s="171">
        <v>1</v>
      </c>
    </row>
    <row r="328" spans="1:4" ht="12" customHeight="1" x14ac:dyDescent="0.25">
      <c r="A328" s="150" t="s">
        <v>51</v>
      </c>
      <c r="B328" s="150" t="s">
        <v>1446</v>
      </c>
      <c r="C328" s="16" t="s">
        <v>927</v>
      </c>
      <c r="D328" s="171">
        <v>1</v>
      </c>
    </row>
    <row r="329" spans="1:4" ht="12" customHeight="1" x14ac:dyDescent="0.25">
      <c r="A329" s="150" t="s">
        <v>577</v>
      </c>
      <c r="B329" s="150" t="s">
        <v>2708</v>
      </c>
      <c r="C329" s="16" t="s">
        <v>927</v>
      </c>
      <c r="D329" s="171">
        <v>1</v>
      </c>
    </row>
    <row r="330" spans="1:4" ht="12" customHeight="1" x14ac:dyDescent="0.25">
      <c r="A330" s="150" t="s">
        <v>1303</v>
      </c>
      <c r="B330" s="150" t="s">
        <v>2493</v>
      </c>
      <c r="C330" s="16" t="s">
        <v>927</v>
      </c>
      <c r="D330" s="171">
        <v>1</v>
      </c>
    </row>
    <row r="331" spans="1:4" ht="12" customHeight="1" x14ac:dyDescent="0.25">
      <c r="A331" s="150" t="s">
        <v>2581</v>
      </c>
      <c r="B331" s="150" t="s">
        <v>1794</v>
      </c>
      <c r="C331" s="16" t="s">
        <v>927</v>
      </c>
      <c r="D331" s="171">
        <v>1</v>
      </c>
    </row>
    <row r="332" spans="1:4" ht="12" customHeight="1" x14ac:dyDescent="0.25">
      <c r="A332" s="150" t="s">
        <v>2090</v>
      </c>
      <c r="B332" s="150" t="s">
        <v>2494</v>
      </c>
      <c r="C332" s="16" t="s">
        <v>927</v>
      </c>
      <c r="D332" s="171">
        <v>1</v>
      </c>
    </row>
    <row r="333" spans="1:4" ht="12" customHeight="1" x14ac:dyDescent="0.25">
      <c r="A333" s="150" t="s">
        <v>571</v>
      </c>
      <c r="B333" s="150" t="s">
        <v>2497</v>
      </c>
      <c r="C333" s="16" t="s">
        <v>927</v>
      </c>
      <c r="D333" s="171">
        <v>1</v>
      </c>
    </row>
    <row r="334" spans="1:4" ht="12" customHeight="1" x14ac:dyDescent="0.25">
      <c r="A334" s="150" t="s">
        <v>322</v>
      </c>
      <c r="B334" s="150" t="s">
        <v>2709</v>
      </c>
      <c r="C334" s="16" t="s">
        <v>927</v>
      </c>
      <c r="D334" s="171">
        <v>1</v>
      </c>
    </row>
    <row r="335" spans="1:4" ht="12" customHeight="1" x14ac:dyDescent="0.25">
      <c r="A335" s="150" t="s">
        <v>2093</v>
      </c>
      <c r="B335" s="150" t="s">
        <v>2500</v>
      </c>
      <c r="C335" s="16" t="s">
        <v>927</v>
      </c>
      <c r="D335" s="171">
        <v>1</v>
      </c>
    </row>
    <row r="336" spans="1:4" ht="12" customHeight="1" x14ac:dyDescent="0.25">
      <c r="A336" s="150" t="s">
        <v>327</v>
      </c>
      <c r="B336" s="150" t="s">
        <v>2501</v>
      </c>
      <c r="C336" s="16" t="s">
        <v>927</v>
      </c>
      <c r="D336" s="171">
        <v>1</v>
      </c>
    </row>
    <row r="337" spans="1:4" ht="12" customHeight="1" x14ac:dyDescent="0.25">
      <c r="A337" s="150" t="s">
        <v>2582</v>
      </c>
      <c r="B337" s="150" t="s">
        <v>2501</v>
      </c>
      <c r="C337" s="16" t="s">
        <v>927</v>
      </c>
      <c r="D337" s="171">
        <v>1</v>
      </c>
    </row>
    <row r="338" spans="1:4" ht="12" customHeight="1" x14ac:dyDescent="0.25">
      <c r="A338" s="150" t="s">
        <v>911</v>
      </c>
      <c r="B338" s="150" t="s">
        <v>2710</v>
      </c>
      <c r="C338" s="16" t="s">
        <v>927</v>
      </c>
      <c r="D338" s="171">
        <v>1</v>
      </c>
    </row>
    <row r="339" spans="1:4" ht="12" customHeight="1" x14ac:dyDescent="0.25">
      <c r="A339" s="150" t="s">
        <v>432</v>
      </c>
      <c r="B339" s="150" t="s">
        <v>483</v>
      </c>
      <c r="C339" s="16" t="s">
        <v>927</v>
      </c>
      <c r="D339" s="171">
        <v>1</v>
      </c>
    </row>
    <row r="340" spans="1:4" ht="12" customHeight="1" x14ac:dyDescent="0.25">
      <c r="A340" s="150" t="s">
        <v>2583</v>
      </c>
      <c r="B340" s="150" t="s">
        <v>2506</v>
      </c>
      <c r="C340" s="16" t="s">
        <v>927</v>
      </c>
      <c r="D340" s="171">
        <v>1</v>
      </c>
    </row>
    <row r="341" spans="1:4" ht="12" customHeight="1" x14ac:dyDescent="0.25">
      <c r="A341" s="150" t="s">
        <v>354</v>
      </c>
      <c r="B341" s="150" t="s">
        <v>2507</v>
      </c>
      <c r="C341" s="16" t="s">
        <v>927</v>
      </c>
      <c r="D341" s="171">
        <v>1</v>
      </c>
    </row>
    <row r="342" spans="1:4" ht="12" customHeight="1" x14ac:dyDescent="0.25">
      <c r="A342" s="150" t="s">
        <v>2584</v>
      </c>
      <c r="B342" s="150" t="s">
        <v>2508</v>
      </c>
      <c r="C342" s="16" t="s">
        <v>927</v>
      </c>
      <c r="D342" s="171">
        <v>1</v>
      </c>
    </row>
    <row r="343" spans="1:4" ht="12" customHeight="1" x14ac:dyDescent="0.25">
      <c r="A343" s="150" t="s">
        <v>2585</v>
      </c>
      <c r="B343" s="150" t="s">
        <v>2711</v>
      </c>
      <c r="C343" s="16" t="s">
        <v>927</v>
      </c>
      <c r="D343" s="171">
        <v>1</v>
      </c>
    </row>
    <row r="344" spans="1:4" ht="12" customHeight="1" x14ac:dyDescent="0.25">
      <c r="A344" s="150" t="s">
        <v>2586</v>
      </c>
      <c r="B344" s="150" t="s">
        <v>2712</v>
      </c>
      <c r="C344" s="16" t="s">
        <v>927</v>
      </c>
      <c r="D344" s="171">
        <v>1</v>
      </c>
    </row>
    <row r="345" spans="1:4" ht="12" customHeight="1" x14ac:dyDescent="0.25">
      <c r="A345" s="150" t="s">
        <v>522</v>
      </c>
      <c r="B345" s="150" t="s">
        <v>2511</v>
      </c>
      <c r="C345" s="16" t="s">
        <v>927</v>
      </c>
      <c r="D345" s="171">
        <v>1</v>
      </c>
    </row>
    <row r="346" spans="1:4" ht="12" customHeight="1" x14ac:dyDescent="0.25">
      <c r="A346" s="150" t="s">
        <v>2587</v>
      </c>
      <c r="B346" s="150" t="s">
        <v>2713</v>
      </c>
      <c r="C346" s="16" t="s">
        <v>927</v>
      </c>
      <c r="D346" s="171">
        <v>1</v>
      </c>
    </row>
    <row r="347" spans="1:4" ht="12" customHeight="1" x14ac:dyDescent="0.25">
      <c r="A347" s="150" t="s">
        <v>1119</v>
      </c>
      <c r="B347" s="150" t="s">
        <v>1453</v>
      </c>
      <c r="C347" s="16" t="s">
        <v>927</v>
      </c>
      <c r="D347" s="171">
        <v>1</v>
      </c>
    </row>
    <row r="348" spans="1:4" ht="12" customHeight="1" x14ac:dyDescent="0.25">
      <c r="A348" s="150" t="s">
        <v>2101</v>
      </c>
      <c r="B348" s="150" t="s">
        <v>2512</v>
      </c>
      <c r="C348" s="16" t="s">
        <v>927</v>
      </c>
      <c r="D348" s="171">
        <v>1</v>
      </c>
    </row>
    <row r="349" spans="1:4" ht="12" customHeight="1" x14ac:dyDescent="0.25">
      <c r="A349" s="150" t="s">
        <v>412</v>
      </c>
      <c r="B349" s="150" t="s">
        <v>2714</v>
      </c>
      <c r="C349" s="16" t="s">
        <v>927</v>
      </c>
      <c r="D349" s="171">
        <v>1</v>
      </c>
    </row>
    <row r="350" spans="1:4" ht="12" customHeight="1" x14ac:dyDescent="0.25">
      <c r="A350" s="150" t="s">
        <v>871</v>
      </c>
      <c r="B350" s="150" t="s">
        <v>2514</v>
      </c>
      <c r="C350" s="16" t="s">
        <v>927</v>
      </c>
      <c r="D350" s="171">
        <v>1</v>
      </c>
    </row>
    <row r="351" spans="1:4" ht="12" customHeight="1" x14ac:dyDescent="0.25">
      <c r="A351" s="150" t="s">
        <v>2588</v>
      </c>
      <c r="B351" s="150" t="s">
        <v>2515</v>
      </c>
      <c r="C351" s="16" t="s">
        <v>927</v>
      </c>
      <c r="D351" s="171">
        <v>1</v>
      </c>
    </row>
    <row r="352" spans="1:4" ht="12" customHeight="1" x14ac:dyDescent="0.25">
      <c r="A352" s="150" t="s">
        <v>1850</v>
      </c>
      <c r="B352" s="150" t="s">
        <v>2114</v>
      </c>
      <c r="C352" s="16" t="s">
        <v>927</v>
      </c>
      <c r="D352" s="171">
        <v>1</v>
      </c>
    </row>
    <row r="353" spans="1:4" ht="12" customHeight="1" x14ac:dyDescent="0.25">
      <c r="A353" s="150" t="s">
        <v>1812</v>
      </c>
      <c r="B353" s="150" t="s">
        <v>1811</v>
      </c>
      <c r="C353" s="16" t="s">
        <v>927</v>
      </c>
      <c r="D353" s="171">
        <v>1</v>
      </c>
    </row>
    <row r="354" spans="1:4" ht="12" customHeight="1" x14ac:dyDescent="0.25">
      <c r="A354" s="150" t="s">
        <v>1883</v>
      </c>
      <c r="B354" s="150" t="s">
        <v>2167</v>
      </c>
      <c r="C354" s="16" t="s">
        <v>927</v>
      </c>
      <c r="D354" s="171">
        <v>1</v>
      </c>
    </row>
    <row r="355" spans="1:4" ht="12" customHeight="1" x14ac:dyDescent="0.25">
      <c r="A355" s="150" t="s">
        <v>2589</v>
      </c>
      <c r="B355" s="150" t="s">
        <v>2715</v>
      </c>
      <c r="C355" s="16" t="s">
        <v>927</v>
      </c>
      <c r="D355" s="171">
        <v>1</v>
      </c>
    </row>
    <row r="356" spans="1:4" ht="12" customHeight="1" x14ac:dyDescent="0.25">
      <c r="A356" s="150" t="s">
        <v>2590</v>
      </c>
      <c r="B356" s="150" t="s">
        <v>2716</v>
      </c>
      <c r="C356" s="16" t="s">
        <v>927</v>
      </c>
      <c r="D356" s="171">
        <v>1</v>
      </c>
    </row>
    <row r="357" spans="1:4" ht="12" customHeight="1" x14ac:dyDescent="0.25">
      <c r="A357" s="150" t="s">
        <v>2591</v>
      </c>
      <c r="B357" s="150" t="s">
        <v>2717</v>
      </c>
      <c r="C357" s="16" t="s">
        <v>927</v>
      </c>
      <c r="D357" s="171">
        <v>1</v>
      </c>
    </row>
    <row r="358" spans="1:4" ht="12" customHeight="1" x14ac:dyDescent="0.25">
      <c r="A358" s="150" t="s">
        <v>1923</v>
      </c>
      <c r="B358" s="150" t="s">
        <v>2718</v>
      </c>
      <c r="C358" s="16" t="s">
        <v>927</v>
      </c>
      <c r="D358" s="171">
        <v>1</v>
      </c>
    </row>
    <row r="359" spans="1:4" ht="12" customHeight="1" x14ac:dyDescent="0.25">
      <c r="A359" s="150" t="s">
        <v>1826</v>
      </c>
      <c r="B359" s="150" t="s">
        <v>1825</v>
      </c>
      <c r="C359" s="16" t="s">
        <v>927</v>
      </c>
      <c r="D359" s="171">
        <v>1</v>
      </c>
    </row>
    <row r="360" spans="1:4" ht="12" customHeight="1" x14ac:dyDescent="0.25">
      <c r="A360" s="150" t="s">
        <v>1833</v>
      </c>
      <c r="B360" s="150" t="s">
        <v>2719</v>
      </c>
      <c r="C360" s="16" t="s">
        <v>927</v>
      </c>
      <c r="D360" s="171">
        <v>1</v>
      </c>
    </row>
    <row r="361" spans="1:4" ht="12" customHeight="1" x14ac:dyDescent="0.25">
      <c r="A361" s="150" t="s">
        <v>2592</v>
      </c>
      <c r="B361" s="150" t="s">
        <v>2720</v>
      </c>
      <c r="C361" s="16" t="s">
        <v>927</v>
      </c>
      <c r="D361" s="171">
        <v>1</v>
      </c>
    </row>
    <row r="362" spans="1:4" ht="12" customHeight="1" x14ac:dyDescent="0.25">
      <c r="A362" s="150" t="s">
        <v>2081</v>
      </c>
      <c r="B362" s="150" t="s">
        <v>2477</v>
      </c>
      <c r="C362" s="16" t="s">
        <v>927</v>
      </c>
      <c r="D362" s="171">
        <v>1</v>
      </c>
    </row>
    <row r="363" spans="1:4" ht="12" customHeight="1" x14ac:dyDescent="0.25">
      <c r="A363" s="188" t="s">
        <v>5</v>
      </c>
      <c r="B363" s="150"/>
      <c r="C363" s="13"/>
      <c r="D363" s="187">
        <f>SUM(D9:D362)</f>
        <v>354</v>
      </c>
    </row>
    <row r="364" spans="1:4" ht="12" customHeight="1" x14ac:dyDescent="0.25">
      <c r="A364" s="13"/>
      <c r="B364" s="13"/>
      <c r="C364" s="13"/>
      <c r="D364" s="13"/>
    </row>
    <row r="365" spans="1:4" ht="12" customHeight="1" x14ac:dyDescent="0.25">
      <c r="A365" s="18" t="s">
        <v>33</v>
      </c>
      <c r="B365" s="13"/>
      <c r="C365" s="16"/>
      <c r="D365" s="21">
        <f>D363</f>
        <v>354</v>
      </c>
    </row>
    <row r="366" spans="1:4" ht="12" customHeight="1" x14ac:dyDescent="0.25">
      <c r="A366" s="19" t="s">
        <v>35</v>
      </c>
      <c r="B366" s="13"/>
      <c r="C366" s="16"/>
      <c r="D366" s="21">
        <v>0</v>
      </c>
    </row>
    <row r="367" spans="1:4" ht="12" customHeight="1" x14ac:dyDescent="0.25">
      <c r="A367" s="19" t="s">
        <v>34</v>
      </c>
      <c r="B367" s="13"/>
      <c r="C367" s="16"/>
      <c r="D367" s="21">
        <v>0</v>
      </c>
    </row>
  </sheetData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93E33E-8B64-4E13-8692-4EF0DF9B41F5}">
  <dimension ref="A1:E83"/>
  <sheetViews>
    <sheetView topLeftCell="A40" workbookViewId="0">
      <selection activeCell="I17" sqref="I17"/>
    </sheetView>
  </sheetViews>
  <sheetFormatPr defaultRowHeight="15" x14ac:dyDescent="0.25"/>
  <cols>
    <col min="1" max="1" width="23.140625" customWidth="1"/>
    <col min="2" max="2" width="21.28515625" customWidth="1"/>
    <col min="3" max="3" width="20" customWidth="1"/>
    <col min="4" max="4" width="17.42578125" customWidth="1"/>
    <col min="5" max="5" width="14.5703125" customWidth="1"/>
  </cols>
  <sheetData>
    <row r="1" spans="1:5" x14ac:dyDescent="0.25">
      <c r="A1" s="7" t="s">
        <v>25</v>
      </c>
      <c r="B1" s="68" t="s">
        <v>121</v>
      </c>
      <c r="C1" s="68"/>
      <c r="D1" s="105"/>
      <c r="E1" s="95"/>
    </row>
    <row r="2" spans="1:5" x14ac:dyDescent="0.25">
      <c r="A2" s="7" t="s">
        <v>26</v>
      </c>
      <c r="B2" s="14" t="s">
        <v>113</v>
      </c>
      <c r="C2" s="14"/>
      <c r="D2" s="95"/>
      <c r="E2" s="95"/>
    </row>
    <row r="3" spans="1:5" x14ac:dyDescent="0.25">
      <c r="A3" s="7" t="s">
        <v>27</v>
      </c>
      <c r="B3" s="10" t="s">
        <v>75</v>
      </c>
      <c r="C3" s="10"/>
      <c r="D3" s="95"/>
      <c r="E3" s="95"/>
    </row>
    <row r="4" spans="1:5" x14ac:dyDescent="0.25">
      <c r="A4" s="7" t="s">
        <v>28</v>
      </c>
      <c r="B4" s="132" t="s">
        <v>802</v>
      </c>
      <c r="C4" s="10"/>
      <c r="D4" s="95"/>
      <c r="E4" s="95"/>
    </row>
    <row r="5" spans="1:5" x14ac:dyDescent="0.25">
      <c r="A5" s="7" t="s">
        <v>68</v>
      </c>
      <c r="B5" s="10" t="s">
        <v>13</v>
      </c>
      <c r="C5" s="10"/>
      <c r="D5" s="95"/>
      <c r="E5" s="95"/>
    </row>
    <row r="6" spans="1:5" x14ac:dyDescent="0.25">
      <c r="A6" s="7" t="s">
        <v>29</v>
      </c>
      <c r="B6" s="10" t="s">
        <v>75</v>
      </c>
      <c r="C6" s="10"/>
      <c r="D6" s="95"/>
      <c r="E6" s="95"/>
    </row>
    <row r="7" spans="1:5" x14ac:dyDescent="0.25">
      <c r="A7" s="95"/>
      <c r="B7" s="95"/>
      <c r="C7" s="95"/>
      <c r="D7" s="95"/>
      <c r="E7" s="95"/>
    </row>
    <row r="8" spans="1:5" x14ac:dyDescent="0.25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5">
      <c r="A9" s="113"/>
      <c r="B9" s="113"/>
      <c r="C9" s="113"/>
      <c r="D9" s="113" t="s">
        <v>499</v>
      </c>
      <c r="E9" s="2">
        <v>0</v>
      </c>
    </row>
    <row r="10" spans="1:5" x14ac:dyDescent="0.25">
      <c r="A10" s="113"/>
      <c r="B10" s="113"/>
      <c r="C10" s="113"/>
      <c r="D10" s="113" t="s">
        <v>499</v>
      </c>
      <c r="E10" s="2">
        <v>0</v>
      </c>
    </row>
    <row r="11" spans="1:5" x14ac:dyDescent="0.25">
      <c r="A11" s="113"/>
      <c r="B11" s="113"/>
      <c r="C11" s="113"/>
      <c r="D11" s="113" t="s">
        <v>499</v>
      </c>
      <c r="E11" s="2">
        <v>0</v>
      </c>
    </row>
    <row r="12" spans="1:5" x14ac:dyDescent="0.25">
      <c r="A12" s="113"/>
      <c r="B12" s="113"/>
      <c r="C12" s="113"/>
      <c r="D12" s="113" t="s">
        <v>499</v>
      </c>
      <c r="E12" s="2">
        <v>0</v>
      </c>
    </row>
    <row r="13" spans="1:5" x14ac:dyDescent="0.25">
      <c r="A13" s="69" t="s">
        <v>5</v>
      </c>
      <c r="B13" s="4"/>
      <c r="C13" s="4"/>
      <c r="D13" s="93"/>
      <c r="E13" s="80">
        <f>SUM(E9:E12)</f>
        <v>0</v>
      </c>
    </row>
    <row r="14" spans="1:5" x14ac:dyDescent="0.25">
      <c r="A14" s="1"/>
      <c r="B14" s="4"/>
      <c r="C14" s="4"/>
      <c r="D14" s="93"/>
      <c r="E14" s="93"/>
    </row>
    <row r="15" spans="1:5" x14ac:dyDescent="0.25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5">
      <c r="A16" s="113"/>
      <c r="B16" s="113"/>
      <c r="C16" s="113"/>
      <c r="D16" s="113" t="s">
        <v>509</v>
      </c>
      <c r="E16" s="2">
        <v>0</v>
      </c>
    </row>
    <row r="17" spans="1:5" x14ac:dyDescent="0.25">
      <c r="A17" s="113"/>
      <c r="B17" s="113"/>
      <c r="C17" s="113"/>
      <c r="D17" s="113" t="s">
        <v>509</v>
      </c>
      <c r="E17" s="2">
        <v>0</v>
      </c>
    </row>
    <row r="18" spans="1:5" x14ac:dyDescent="0.25">
      <c r="A18" s="113"/>
      <c r="B18" s="113"/>
      <c r="C18" s="113"/>
      <c r="D18" s="113" t="s">
        <v>509</v>
      </c>
      <c r="E18" s="2">
        <v>0</v>
      </c>
    </row>
    <row r="19" spans="1:5" x14ac:dyDescent="0.25">
      <c r="A19" s="113"/>
      <c r="B19" s="113"/>
      <c r="C19" s="113"/>
      <c r="D19" s="113" t="s">
        <v>509</v>
      </c>
      <c r="E19" s="2">
        <v>0</v>
      </c>
    </row>
    <row r="20" spans="1:5" x14ac:dyDescent="0.25">
      <c r="A20" s="69" t="s">
        <v>5</v>
      </c>
      <c r="B20" s="4"/>
      <c r="C20" s="4"/>
      <c r="D20" s="93"/>
      <c r="E20" s="80">
        <f>SUM(E16:E19)</f>
        <v>0</v>
      </c>
    </row>
    <row r="21" spans="1:5" x14ac:dyDescent="0.25">
      <c r="A21" s="95"/>
      <c r="B21" s="95"/>
      <c r="C21" s="95"/>
      <c r="D21" s="95"/>
      <c r="E21" s="95"/>
    </row>
    <row r="22" spans="1:5" x14ac:dyDescent="0.25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5">
      <c r="A23" s="113"/>
      <c r="B23" s="113"/>
      <c r="C23" s="113"/>
      <c r="D23" s="113" t="s">
        <v>510</v>
      </c>
      <c r="E23" s="2">
        <v>0</v>
      </c>
    </row>
    <row r="24" spans="1:5" x14ac:dyDescent="0.25">
      <c r="A24" s="113"/>
      <c r="B24" s="113"/>
      <c r="C24" s="113"/>
      <c r="D24" s="113" t="s">
        <v>510</v>
      </c>
      <c r="E24" s="2">
        <v>0</v>
      </c>
    </row>
    <row r="25" spans="1:5" x14ac:dyDescent="0.25">
      <c r="A25" s="113"/>
      <c r="B25" s="113"/>
      <c r="C25" s="113"/>
      <c r="D25" s="113" t="s">
        <v>510</v>
      </c>
      <c r="E25" s="2">
        <v>0</v>
      </c>
    </row>
    <row r="26" spans="1:5" x14ac:dyDescent="0.25">
      <c r="A26" s="113"/>
      <c r="B26" s="113"/>
      <c r="C26" s="113"/>
      <c r="D26" s="113" t="s">
        <v>510</v>
      </c>
      <c r="E26" s="2">
        <v>0</v>
      </c>
    </row>
    <row r="27" spans="1:5" x14ac:dyDescent="0.25">
      <c r="A27" s="69" t="s">
        <v>5</v>
      </c>
      <c r="B27" s="4"/>
      <c r="C27" s="4"/>
      <c r="D27" s="93"/>
      <c r="E27" s="80">
        <f>SUM(E23:E26)</f>
        <v>0</v>
      </c>
    </row>
    <row r="28" spans="1:5" x14ac:dyDescent="0.25">
      <c r="A28" s="95"/>
      <c r="B28" s="95"/>
      <c r="C28" s="95"/>
      <c r="D28" s="95"/>
      <c r="E28" s="95"/>
    </row>
    <row r="29" spans="1:5" x14ac:dyDescent="0.25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5">
      <c r="A30" s="113"/>
      <c r="B30" s="113"/>
      <c r="C30" s="113"/>
      <c r="D30" s="113" t="s">
        <v>516</v>
      </c>
      <c r="E30" s="2">
        <v>0</v>
      </c>
    </row>
    <row r="31" spans="1:5" x14ac:dyDescent="0.25">
      <c r="A31" s="113"/>
      <c r="B31" s="113"/>
      <c r="C31" s="113"/>
      <c r="D31" s="113" t="s">
        <v>516</v>
      </c>
      <c r="E31" s="2">
        <v>0</v>
      </c>
    </row>
    <row r="32" spans="1:5" x14ac:dyDescent="0.25">
      <c r="A32" s="113"/>
      <c r="B32" s="113"/>
      <c r="C32" s="113"/>
      <c r="D32" s="113" t="s">
        <v>516</v>
      </c>
      <c r="E32" s="2">
        <v>0</v>
      </c>
    </row>
    <row r="33" spans="1:5" x14ac:dyDescent="0.25">
      <c r="A33" s="113"/>
      <c r="B33" s="113"/>
      <c r="C33" s="113"/>
      <c r="D33" s="113" t="s">
        <v>516</v>
      </c>
      <c r="E33" s="2">
        <v>0</v>
      </c>
    </row>
    <row r="34" spans="1:5" x14ac:dyDescent="0.25">
      <c r="A34" s="69" t="s">
        <v>5</v>
      </c>
      <c r="B34" s="4"/>
      <c r="C34" s="4"/>
      <c r="D34" s="93"/>
      <c r="E34" s="80">
        <f>SUM(E30:E33)</f>
        <v>0</v>
      </c>
    </row>
    <row r="35" spans="1:5" x14ac:dyDescent="0.25">
      <c r="A35" s="95"/>
      <c r="B35" s="95"/>
      <c r="C35" s="95"/>
      <c r="D35" s="95"/>
      <c r="E35" s="95"/>
    </row>
    <row r="36" spans="1:5" x14ac:dyDescent="0.25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5">
      <c r="A37" s="113"/>
      <c r="B37" s="113"/>
      <c r="C37" s="113"/>
      <c r="D37" s="113" t="s">
        <v>520</v>
      </c>
      <c r="E37" s="2">
        <v>0</v>
      </c>
    </row>
    <row r="38" spans="1:5" x14ac:dyDescent="0.25">
      <c r="A38" s="113"/>
      <c r="B38" s="113"/>
      <c r="C38" s="113"/>
      <c r="D38" s="113" t="s">
        <v>520</v>
      </c>
      <c r="E38" s="2">
        <v>0</v>
      </c>
    </row>
    <row r="39" spans="1:5" x14ac:dyDescent="0.25">
      <c r="A39" s="113"/>
      <c r="B39" s="113"/>
      <c r="C39" s="113"/>
      <c r="D39" s="113" t="s">
        <v>520</v>
      </c>
      <c r="E39" s="2">
        <v>0</v>
      </c>
    </row>
    <row r="40" spans="1:5" x14ac:dyDescent="0.25">
      <c r="A40" s="113"/>
      <c r="B40" s="113"/>
      <c r="C40" s="113"/>
      <c r="D40" s="113" t="s">
        <v>520</v>
      </c>
      <c r="E40" s="2">
        <v>0</v>
      </c>
    </row>
    <row r="41" spans="1:5" x14ac:dyDescent="0.25">
      <c r="A41" s="69" t="s">
        <v>5</v>
      </c>
      <c r="B41" s="4"/>
      <c r="C41" s="4"/>
      <c r="D41" s="93"/>
      <c r="E41" s="80">
        <f>SUM(E37:E40)</f>
        <v>0</v>
      </c>
    </row>
    <row r="42" spans="1:5" x14ac:dyDescent="0.25">
      <c r="A42" s="95"/>
      <c r="B42" s="95"/>
      <c r="C42" s="95"/>
      <c r="D42" s="95"/>
      <c r="E42" s="95"/>
    </row>
    <row r="43" spans="1:5" x14ac:dyDescent="0.25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5">
      <c r="A44" s="113"/>
      <c r="B44" s="113"/>
      <c r="C44" s="113"/>
      <c r="D44" s="113" t="s">
        <v>540</v>
      </c>
      <c r="E44" s="2">
        <v>0</v>
      </c>
    </row>
    <row r="45" spans="1:5" x14ac:dyDescent="0.25">
      <c r="A45" s="113"/>
      <c r="B45" s="113"/>
      <c r="C45" s="113"/>
      <c r="D45" s="113" t="s">
        <v>540</v>
      </c>
      <c r="E45" s="2">
        <v>0</v>
      </c>
    </row>
    <row r="46" spans="1:5" x14ac:dyDescent="0.25">
      <c r="A46" s="113"/>
      <c r="B46" s="113"/>
      <c r="C46" s="113"/>
      <c r="D46" s="113" t="s">
        <v>540</v>
      </c>
      <c r="E46" s="2">
        <v>0</v>
      </c>
    </row>
    <row r="47" spans="1:5" x14ac:dyDescent="0.25">
      <c r="A47" s="113"/>
      <c r="B47" s="113"/>
      <c r="C47" s="113"/>
      <c r="D47" s="113" t="s">
        <v>540</v>
      </c>
      <c r="E47" s="2">
        <v>0</v>
      </c>
    </row>
    <row r="48" spans="1:5" x14ac:dyDescent="0.25">
      <c r="A48" s="69" t="s">
        <v>5</v>
      </c>
      <c r="B48" s="4"/>
      <c r="C48" s="4"/>
      <c r="D48" s="93"/>
      <c r="E48" s="80">
        <f>SUM(E44:E47)</f>
        <v>0</v>
      </c>
    </row>
    <row r="49" spans="1:5" x14ac:dyDescent="0.25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5">
      <c r="A50" s="113"/>
      <c r="B50" s="113"/>
      <c r="C50" s="113"/>
      <c r="D50" s="113" t="s">
        <v>541</v>
      </c>
      <c r="E50" s="2">
        <v>0</v>
      </c>
    </row>
    <row r="51" spans="1:5" x14ac:dyDescent="0.25">
      <c r="A51" s="113"/>
      <c r="B51" s="113"/>
      <c r="C51" s="113"/>
      <c r="D51" s="113" t="s">
        <v>541</v>
      </c>
      <c r="E51" s="2">
        <v>0</v>
      </c>
    </row>
    <row r="52" spans="1:5" x14ac:dyDescent="0.25">
      <c r="A52" s="113"/>
      <c r="B52" s="113"/>
      <c r="C52" s="113"/>
      <c r="D52" s="113" t="s">
        <v>541</v>
      </c>
      <c r="E52" s="2">
        <v>0</v>
      </c>
    </row>
    <row r="53" spans="1:5" x14ac:dyDescent="0.25">
      <c r="A53" s="113"/>
      <c r="B53" s="113"/>
      <c r="C53" s="113"/>
      <c r="D53" s="113" t="s">
        <v>541</v>
      </c>
      <c r="E53" s="2">
        <v>0</v>
      </c>
    </row>
    <row r="54" spans="1:5" x14ac:dyDescent="0.25">
      <c r="A54" s="69" t="s">
        <v>5</v>
      </c>
      <c r="B54" s="4"/>
      <c r="C54" s="4"/>
      <c r="D54" s="93"/>
      <c r="E54" s="80">
        <f>SUM(E50:E53)</f>
        <v>0</v>
      </c>
    </row>
    <row r="55" spans="1:5" x14ac:dyDescent="0.25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5">
      <c r="A56" s="113"/>
      <c r="B56" s="113"/>
      <c r="C56" s="113"/>
      <c r="D56" s="113" t="s">
        <v>6</v>
      </c>
      <c r="E56" s="2">
        <v>0</v>
      </c>
    </row>
    <row r="57" spans="1:5" x14ac:dyDescent="0.25">
      <c r="A57" s="113"/>
      <c r="B57" s="113"/>
      <c r="C57" s="113"/>
      <c r="D57" s="113" t="s">
        <v>6</v>
      </c>
      <c r="E57" s="2">
        <v>0</v>
      </c>
    </row>
    <row r="58" spans="1:5" x14ac:dyDescent="0.25">
      <c r="A58" s="113"/>
      <c r="B58" s="113"/>
      <c r="C58" s="113"/>
      <c r="D58" s="113" t="s">
        <v>6</v>
      </c>
      <c r="E58" s="2">
        <v>0</v>
      </c>
    </row>
    <row r="59" spans="1:5" x14ac:dyDescent="0.25">
      <c r="A59" s="113"/>
      <c r="B59" s="113"/>
      <c r="C59" s="113"/>
      <c r="D59" s="113" t="s">
        <v>6</v>
      </c>
      <c r="E59" s="2">
        <v>0</v>
      </c>
    </row>
    <row r="60" spans="1:5" x14ac:dyDescent="0.25">
      <c r="A60" s="69" t="s">
        <v>5</v>
      </c>
      <c r="B60" s="4"/>
      <c r="C60" s="4"/>
      <c r="D60" s="93"/>
      <c r="E60" s="80">
        <f>SUM(E56:E59)</f>
        <v>0</v>
      </c>
    </row>
    <row r="61" spans="1:5" x14ac:dyDescent="0.25">
      <c r="A61" s="95"/>
      <c r="B61" s="95"/>
      <c r="C61" s="95"/>
      <c r="D61" s="95"/>
      <c r="E61" s="95"/>
    </row>
    <row r="62" spans="1:5" x14ac:dyDescent="0.25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5">
      <c r="A63" s="113"/>
      <c r="B63" s="113"/>
      <c r="C63" s="113"/>
      <c r="D63" s="113" t="s">
        <v>20</v>
      </c>
      <c r="E63" s="2">
        <v>0</v>
      </c>
    </row>
    <row r="64" spans="1:5" x14ac:dyDescent="0.25">
      <c r="A64" s="113"/>
      <c r="B64" s="113"/>
      <c r="C64" s="113"/>
      <c r="D64" s="113" t="s">
        <v>20</v>
      </c>
      <c r="E64" s="2">
        <v>0</v>
      </c>
    </row>
    <row r="65" spans="1:5" x14ac:dyDescent="0.25">
      <c r="A65" s="113"/>
      <c r="B65" s="113"/>
      <c r="C65" s="113"/>
      <c r="D65" s="113" t="s">
        <v>20</v>
      </c>
      <c r="E65" s="2">
        <v>0</v>
      </c>
    </row>
    <row r="66" spans="1:5" x14ac:dyDescent="0.25">
      <c r="A66" s="113"/>
      <c r="B66" s="113"/>
      <c r="C66" s="113"/>
      <c r="D66" s="113" t="s">
        <v>20</v>
      </c>
      <c r="E66" s="2">
        <v>0</v>
      </c>
    </row>
    <row r="67" spans="1:5" x14ac:dyDescent="0.25">
      <c r="A67" s="69" t="s">
        <v>5</v>
      </c>
      <c r="B67" s="4"/>
      <c r="C67" s="4"/>
      <c r="D67" s="93"/>
      <c r="E67" s="80">
        <f>SUM(E63:E66)</f>
        <v>0</v>
      </c>
    </row>
    <row r="68" spans="1:5" x14ac:dyDescent="0.25">
      <c r="A68" s="95"/>
      <c r="B68" s="95"/>
      <c r="C68" s="95"/>
      <c r="D68" s="95"/>
      <c r="E68" s="95"/>
    </row>
    <row r="69" spans="1:5" x14ac:dyDescent="0.25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5">
      <c r="A70" s="113"/>
      <c r="B70" s="113"/>
      <c r="C70" s="113"/>
      <c r="D70" s="113"/>
      <c r="E70" s="2">
        <v>0</v>
      </c>
    </row>
    <row r="71" spans="1:5" x14ac:dyDescent="0.25">
      <c r="A71" s="113"/>
      <c r="B71" s="113"/>
      <c r="C71" s="113"/>
      <c r="D71" s="113"/>
      <c r="E71" s="2">
        <v>0</v>
      </c>
    </row>
    <row r="72" spans="1:5" x14ac:dyDescent="0.25">
      <c r="A72" s="113"/>
      <c r="B72" s="113"/>
      <c r="C72" s="113"/>
      <c r="D72" s="113"/>
      <c r="E72" s="2">
        <v>0</v>
      </c>
    </row>
    <row r="73" spans="1:5" x14ac:dyDescent="0.25">
      <c r="A73" s="69" t="s">
        <v>5</v>
      </c>
      <c r="B73" s="4"/>
      <c r="C73" s="4"/>
      <c r="D73" s="93"/>
      <c r="E73" s="80">
        <f>SUM(E70:E72)</f>
        <v>0</v>
      </c>
    </row>
    <row r="74" spans="1:5" x14ac:dyDescent="0.25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5">
      <c r="A75" s="113"/>
      <c r="B75" s="113"/>
      <c r="C75" s="113"/>
      <c r="D75" s="113"/>
      <c r="E75" s="2">
        <v>0</v>
      </c>
    </row>
    <row r="76" spans="1:5" x14ac:dyDescent="0.25">
      <c r="A76" s="113"/>
      <c r="B76" s="113"/>
      <c r="C76" s="113"/>
      <c r="D76" s="113"/>
      <c r="E76" s="2">
        <v>0</v>
      </c>
    </row>
    <row r="77" spans="1:5" x14ac:dyDescent="0.25">
      <c r="A77" s="113"/>
      <c r="B77" s="113"/>
      <c r="C77" s="113"/>
      <c r="D77" s="113"/>
      <c r="E77" s="2">
        <v>0</v>
      </c>
    </row>
    <row r="78" spans="1:5" x14ac:dyDescent="0.25">
      <c r="A78" s="113"/>
      <c r="B78" s="113"/>
      <c r="C78" s="113"/>
      <c r="D78" s="113"/>
      <c r="E78" s="2">
        <v>0</v>
      </c>
    </row>
    <row r="79" spans="1:5" x14ac:dyDescent="0.25">
      <c r="A79" s="69" t="s">
        <v>5</v>
      </c>
      <c r="B79" s="4"/>
      <c r="C79" s="4"/>
      <c r="D79" s="93"/>
      <c r="E79" s="80">
        <f>SUM(E75:E78)</f>
        <v>0</v>
      </c>
    </row>
    <row r="80" spans="1:5" x14ac:dyDescent="0.25">
      <c r="A80" s="95"/>
      <c r="B80" s="95"/>
      <c r="C80" s="95"/>
      <c r="D80" s="95"/>
      <c r="E80" s="95"/>
    </row>
    <row r="81" spans="1:5" x14ac:dyDescent="0.25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5">
      <c r="A82" s="19" t="s">
        <v>35</v>
      </c>
      <c r="B82" s="13"/>
      <c r="C82" s="16"/>
      <c r="D82" s="21"/>
      <c r="E82" s="21">
        <f>E73</f>
        <v>0</v>
      </c>
    </row>
    <row r="83" spans="1:5" x14ac:dyDescent="0.25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92D050"/>
  </sheetPr>
  <dimension ref="A1:U70"/>
  <sheetViews>
    <sheetView zoomScaleNormal="100" workbookViewId="0">
      <selection activeCell="A8" sqref="A8"/>
    </sheetView>
  </sheetViews>
  <sheetFormatPr defaultColWidth="8.7109375" defaultRowHeight="12.75" x14ac:dyDescent="0.2"/>
  <cols>
    <col min="1" max="1" width="60.7109375" style="5" customWidth="1"/>
    <col min="2" max="2" width="18.85546875" style="5" customWidth="1"/>
    <col min="3" max="3" width="15.28515625" style="5" customWidth="1"/>
    <col min="4" max="4" width="17.5703125" style="5" customWidth="1"/>
    <col min="5" max="5" width="13.28515625" style="5" customWidth="1"/>
    <col min="6" max="6" width="14.42578125" style="5" customWidth="1"/>
    <col min="7" max="9" width="12.7109375" style="5" customWidth="1"/>
    <col min="10" max="10" width="8.7109375" style="5"/>
    <col min="11" max="21" width="12.7109375" style="5" customWidth="1"/>
    <col min="22" max="16384" width="8.7109375" style="5"/>
  </cols>
  <sheetData>
    <row r="1" spans="1:21" ht="18" customHeight="1" x14ac:dyDescent="0.2">
      <c r="A1" s="12" t="s">
        <v>123</v>
      </c>
    </row>
    <row r="2" spans="1:21" ht="12" customHeight="1" x14ac:dyDescent="0.2">
      <c r="A2" s="196" t="s">
        <v>8</v>
      </c>
      <c r="B2" s="197"/>
      <c r="C2" s="197"/>
      <c r="D2" s="197"/>
      <c r="E2" s="197"/>
      <c r="F2" s="198"/>
      <c r="G2" s="199" t="s">
        <v>9</v>
      </c>
      <c r="H2" s="199"/>
      <c r="I2" s="199"/>
      <c r="K2" s="196" t="s">
        <v>30</v>
      </c>
      <c r="L2" s="197"/>
      <c r="M2" s="200"/>
      <c r="N2" s="200"/>
      <c r="O2" s="200"/>
      <c r="P2" s="200"/>
      <c r="Q2" s="200"/>
      <c r="R2" s="200"/>
      <c r="S2" s="200"/>
      <c r="T2" s="200"/>
      <c r="U2" s="201"/>
    </row>
    <row r="3" spans="1:21" ht="65.25" customHeight="1" x14ac:dyDescent="0.2">
      <c r="A3" s="40" t="s">
        <v>10</v>
      </c>
      <c r="B3" s="40" t="s">
        <v>32</v>
      </c>
      <c r="C3" s="41" t="s">
        <v>11</v>
      </c>
      <c r="D3" s="165" t="s">
        <v>953</v>
      </c>
      <c r="E3" s="41" t="s">
        <v>68</v>
      </c>
      <c r="F3" s="40" t="s">
        <v>12</v>
      </c>
      <c r="G3" s="42" t="s">
        <v>13</v>
      </c>
      <c r="H3" s="43" t="s">
        <v>14</v>
      </c>
      <c r="I3" s="42" t="s">
        <v>15</v>
      </c>
      <c r="K3" s="41" t="s">
        <v>17</v>
      </c>
      <c r="L3" s="41" t="s">
        <v>23</v>
      </c>
      <c r="M3" s="41" t="s">
        <v>19</v>
      </c>
      <c r="N3" s="41" t="s">
        <v>16</v>
      </c>
      <c r="O3" s="41" t="s">
        <v>22</v>
      </c>
      <c r="P3" s="41" t="s">
        <v>21</v>
      </c>
      <c r="Q3" s="41" t="s">
        <v>18</v>
      </c>
      <c r="R3" s="41" t="s">
        <v>6</v>
      </c>
      <c r="S3" s="40" t="s">
        <v>20</v>
      </c>
      <c r="T3" s="44"/>
      <c r="U3" s="45" t="s">
        <v>30</v>
      </c>
    </row>
    <row r="4" spans="1:21" x14ac:dyDescent="0.2">
      <c r="A4" s="89" t="str">
        <f>'SWAT Process'!B1</f>
        <v>Statewide Acceleration and Transformation (SWAT) Process</v>
      </c>
      <c r="B4" s="90" t="str">
        <f>'SWAT Process'!B2</f>
        <v>7/1/19-6/30/20</v>
      </c>
      <c r="C4" s="89" t="str">
        <f>'SWAT Process'!B3</f>
        <v>Not-Applicable</v>
      </c>
      <c r="D4" s="89" t="str">
        <f>'SWAT Process'!B4</f>
        <v>CBT</v>
      </c>
      <c r="E4" s="89" t="str">
        <f>'SWAT Process'!B5</f>
        <v>FDOT</v>
      </c>
      <c r="F4" s="89" t="str">
        <f>'SWAT Process'!B6</f>
        <v>Not-Applicable</v>
      </c>
      <c r="G4" s="117">
        <f>'SWAT Process'!E135</f>
        <v>84</v>
      </c>
      <c r="H4" s="117">
        <f>'SWAT Process'!F135</f>
        <v>0</v>
      </c>
      <c r="I4" s="117">
        <f>'SWAT Process'!G135</f>
        <v>0</v>
      </c>
      <c r="K4" s="31">
        <f>'SWAT Process'!E17</f>
        <v>8</v>
      </c>
      <c r="L4" s="52">
        <f>'SWAT Process'!E31</f>
        <v>11</v>
      </c>
      <c r="M4" s="31">
        <f>'SWAT Process'!E38</f>
        <v>2</v>
      </c>
      <c r="N4" s="31">
        <f>'SWAT Process'!E53</f>
        <v>12</v>
      </c>
      <c r="O4" s="31">
        <f>'SWAT Process'!E69</f>
        <v>13</v>
      </c>
      <c r="P4" s="31">
        <f>'SWAT Process'!E81</f>
        <v>8</v>
      </c>
      <c r="Q4" s="31">
        <f>'SWAT Process'!E92</f>
        <v>9</v>
      </c>
      <c r="R4" s="31">
        <f>'SWAT Process'!E99</f>
        <v>2</v>
      </c>
      <c r="S4" s="52">
        <f>'SWAT Process'!E121</f>
        <v>19</v>
      </c>
      <c r="T4" s="50"/>
      <c r="U4" s="51">
        <f>SUM(K4:S4)</f>
        <v>84</v>
      </c>
    </row>
    <row r="5" spans="1:21" x14ac:dyDescent="0.2">
      <c r="A5" s="46"/>
      <c r="B5" s="47"/>
      <c r="C5" s="46"/>
      <c r="D5" s="46"/>
      <c r="E5" s="46"/>
      <c r="F5" s="46"/>
      <c r="G5" s="49"/>
      <c r="H5" s="49"/>
      <c r="I5" s="49"/>
      <c r="K5" s="31"/>
      <c r="L5" s="31"/>
      <c r="M5" s="31"/>
      <c r="N5" s="31"/>
      <c r="O5" s="31"/>
      <c r="P5" s="31"/>
      <c r="Q5" s="31"/>
      <c r="R5" s="31"/>
      <c r="S5" s="31"/>
      <c r="T5" s="25"/>
      <c r="U5" s="51">
        <f>SUM(K5:S5)</f>
        <v>0</v>
      </c>
    </row>
    <row r="6" spans="1:21" x14ac:dyDescent="0.2">
      <c r="A6" s="46"/>
      <c r="B6" s="47"/>
      <c r="C6" s="46"/>
      <c r="D6" s="46"/>
      <c r="E6" s="46"/>
      <c r="F6" s="46"/>
      <c r="G6" s="49"/>
      <c r="H6" s="49"/>
      <c r="I6" s="49"/>
      <c r="K6" s="31"/>
      <c r="L6" s="31"/>
      <c r="M6" s="31"/>
      <c r="N6" s="31"/>
      <c r="O6" s="31"/>
      <c r="P6" s="31"/>
      <c r="Q6" s="31"/>
      <c r="R6" s="52"/>
      <c r="S6" s="31"/>
      <c r="T6" s="25"/>
      <c r="U6" s="51">
        <f>SUM(K6:S6)</f>
        <v>0</v>
      </c>
    </row>
    <row r="7" spans="1:21" x14ac:dyDescent="0.2">
      <c r="A7" s="46"/>
      <c r="B7" s="47"/>
      <c r="C7" s="46"/>
      <c r="D7" s="46"/>
      <c r="E7" s="46"/>
      <c r="F7" s="46"/>
      <c r="G7" s="46"/>
      <c r="H7" s="46"/>
      <c r="I7" s="46"/>
      <c r="K7" s="31"/>
      <c r="L7" s="31"/>
      <c r="M7" s="31"/>
      <c r="N7" s="31"/>
      <c r="O7" s="31"/>
      <c r="P7" s="31"/>
      <c r="Q7" s="31"/>
      <c r="R7" s="52"/>
      <c r="S7" s="31"/>
      <c r="T7" s="25"/>
      <c r="U7" s="51">
        <f>SUM(K7:S7)</f>
        <v>0</v>
      </c>
    </row>
    <row r="8" spans="1:21" x14ac:dyDescent="0.2">
      <c r="A8" s="46"/>
      <c r="B8" s="47"/>
      <c r="C8" s="46"/>
      <c r="D8" s="46"/>
      <c r="E8" s="46"/>
      <c r="F8" s="46"/>
      <c r="G8" s="49"/>
      <c r="H8" s="49"/>
      <c r="I8" s="49"/>
      <c r="K8" s="31"/>
      <c r="L8" s="31"/>
      <c r="M8" s="31"/>
      <c r="N8" s="31"/>
      <c r="O8" s="31"/>
      <c r="P8" s="31"/>
      <c r="Q8" s="31"/>
      <c r="R8" s="31"/>
      <c r="S8" s="31"/>
      <c r="T8" s="25"/>
      <c r="U8" s="51">
        <f t="shared" ref="U8:U70" si="0">SUM(K8:S8)</f>
        <v>0</v>
      </c>
    </row>
    <row r="9" spans="1:21" x14ac:dyDescent="0.2">
      <c r="A9" s="46"/>
      <c r="B9" s="47"/>
      <c r="C9" s="46"/>
      <c r="D9" s="46"/>
      <c r="E9" s="46"/>
      <c r="F9" s="46"/>
      <c r="G9" s="46"/>
      <c r="H9" s="46"/>
      <c r="I9" s="46"/>
      <c r="K9" s="31"/>
      <c r="L9" s="31"/>
      <c r="M9" s="31"/>
      <c r="N9" s="31"/>
      <c r="O9" s="31"/>
      <c r="P9" s="31"/>
      <c r="Q9" s="31"/>
      <c r="R9" s="31"/>
      <c r="S9" s="31"/>
      <c r="T9" s="25"/>
      <c r="U9" s="51">
        <f t="shared" si="0"/>
        <v>0</v>
      </c>
    </row>
    <row r="10" spans="1:21" x14ac:dyDescent="0.2">
      <c r="A10" s="46"/>
      <c r="B10" s="47"/>
      <c r="C10" s="46"/>
      <c r="D10" s="46"/>
      <c r="E10" s="46"/>
      <c r="F10" s="46"/>
      <c r="G10" s="49"/>
      <c r="H10" s="49"/>
      <c r="I10" s="49"/>
      <c r="K10" s="31"/>
      <c r="L10" s="31"/>
      <c r="M10" s="31"/>
      <c r="N10" s="31"/>
      <c r="O10" s="31"/>
      <c r="P10" s="31"/>
      <c r="Q10" s="31"/>
      <c r="R10" s="31"/>
      <c r="S10" s="31"/>
      <c r="T10" s="25"/>
      <c r="U10" s="51">
        <f t="shared" si="0"/>
        <v>0</v>
      </c>
    </row>
    <row r="11" spans="1:21" x14ac:dyDescent="0.2">
      <c r="A11" s="46"/>
      <c r="B11" s="47"/>
      <c r="C11" s="46"/>
      <c r="D11" s="46"/>
      <c r="E11" s="46"/>
      <c r="F11" s="46"/>
      <c r="G11" s="49"/>
      <c r="H11" s="49"/>
      <c r="I11" s="49"/>
      <c r="K11" s="31"/>
      <c r="L11" s="31"/>
      <c r="M11" s="31"/>
      <c r="N11" s="31"/>
      <c r="O11" s="31"/>
      <c r="P11" s="31"/>
      <c r="Q11" s="31"/>
      <c r="R11" s="31"/>
      <c r="S11" s="31"/>
      <c r="T11" s="25"/>
      <c r="U11" s="51">
        <f t="shared" si="0"/>
        <v>0</v>
      </c>
    </row>
    <row r="12" spans="1:21" x14ac:dyDescent="0.2">
      <c r="A12" s="46"/>
      <c r="B12" s="47"/>
      <c r="C12" s="46"/>
      <c r="D12" s="46"/>
      <c r="E12" s="46"/>
      <c r="F12" s="46"/>
      <c r="G12" s="49"/>
      <c r="H12" s="49"/>
      <c r="I12" s="49"/>
      <c r="K12" s="31"/>
      <c r="L12" s="31"/>
      <c r="M12" s="31"/>
      <c r="N12" s="31"/>
      <c r="O12" s="31"/>
      <c r="P12" s="31"/>
      <c r="Q12" s="31"/>
      <c r="R12" s="31"/>
      <c r="S12" s="31"/>
      <c r="T12" s="25"/>
      <c r="U12" s="51">
        <f t="shared" si="0"/>
        <v>0</v>
      </c>
    </row>
    <row r="13" spans="1:21" x14ac:dyDescent="0.2">
      <c r="A13" s="46"/>
      <c r="B13" s="47"/>
      <c r="C13" s="46"/>
      <c r="D13" s="46"/>
      <c r="E13" s="46"/>
      <c r="F13" s="46"/>
      <c r="G13" s="49"/>
      <c r="H13" s="49"/>
      <c r="I13" s="49"/>
      <c r="K13" s="31"/>
      <c r="L13" s="31"/>
      <c r="M13" s="31"/>
      <c r="N13" s="31"/>
      <c r="O13" s="31"/>
      <c r="P13" s="31"/>
      <c r="Q13" s="31"/>
      <c r="R13" s="31"/>
      <c r="S13" s="31"/>
      <c r="T13" s="25"/>
      <c r="U13" s="51">
        <f t="shared" si="0"/>
        <v>0</v>
      </c>
    </row>
    <row r="14" spans="1:21" x14ac:dyDescent="0.2">
      <c r="A14" s="46"/>
      <c r="B14" s="47"/>
      <c r="C14" s="46"/>
      <c r="D14" s="46"/>
      <c r="E14" s="46"/>
      <c r="F14" s="46"/>
      <c r="G14" s="49"/>
      <c r="H14" s="49"/>
      <c r="I14" s="49"/>
      <c r="K14" s="31"/>
      <c r="L14" s="31"/>
      <c r="M14" s="31"/>
      <c r="N14" s="31"/>
      <c r="O14" s="31"/>
      <c r="P14" s="31"/>
      <c r="Q14" s="31"/>
      <c r="R14" s="31"/>
      <c r="S14" s="31"/>
      <c r="T14" s="25"/>
      <c r="U14" s="51">
        <f t="shared" si="0"/>
        <v>0</v>
      </c>
    </row>
    <row r="15" spans="1:21" x14ac:dyDescent="0.2">
      <c r="A15" s="46"/>
      <c r="B15" s="47"/>
      <c r="C15" s="46"/>
      <c r="D15" s="46"/>
      <c r="E15" s="46"/>
      <c r="F15" s="46"/>
      <c r="G15" s="49"/>
      <c r="H15" s="49"/>
      <c r="I15" s="49"/>
      <c r="K15" s="31"/>
      <c r="L15" s="31"/>
      <c r="M15" s="31"/>
      <c r="N15" s="31"/>
      <c r="O15" s="31"/>
      <c r="P15" s="31"/>
      <c r="Q15" s="31"/>
      <c r="R15" s="31"/>
      <c r="S15" s="31"/>
      <c r="T15" s="25"/>
      <c r="U15" s="51">
        <f t="shared" si="0"/>
        <v>0</v>
      </c>
    </row>
    <row r="16" spans="1:21" x14ac:dyDescent="0.2">
      <c r="A16" s="46"/>
      <c r="B16" s="47"/>
      <c r="C16" s="46"/>
      <c r="D16" s="46"/>
      <c r="E16" s="46"/>
      <c r="F16" s="46"/>
      <c r="G16" s="46"/>
      <c r="H16" s="46"/>
      <c r="I16" s="46"/>
      <c r="K16" s="31"/>
      <c r="L16" s="31"/>
      <c r="M16" s="31"/>
      <c r="N16" s="31"/>
      <c r="O16" s="31"/>
      <c r="P16" s="31"/>
      <c r="Q16" s="31"/>
      <c r="R16" s="31"/>
      <c r="S16" s="31"/>
      <c r="T16" s="25"/>
      <c r="U16" s="51">
        <f t="shared" si="0"/>
        <v>0</v>
      </c>
    </row>
    <row r="17" spans="1:21" x14ac:dyDescent="0.2">
      <c r="A17" s="46"/>
      <c r="B17" s="47"/>
      <c r="C17" s="46"/>
      <c r="D17" s="46"/>
      <c r="E17" s="46"/>
      <c r="F17" s="46"/>
      <c r="G17" s="46"/>
      <c r="H17" s="46"/>
      <c r="I17" s="46"/>
      <c r="K17" s="31"/>
      <c r="L17" s="31"/>
      <c r="M17" s="31"/>
      <c r="N17" s="31"/>
      <c r="O17" s="31"/>
      <c r="P17" s="31"/>
      <c r="Q17" s="31"/>
      <c r="R17" s="31"/>
      <c r="S17" s="31"/>
      <c r="T17" s="25"/>
      <c r="U17" s="51">
        <f t="shared" si="0"/>
        <v>0</v>
      </c>
    </row>
    <row r="18" spans="1:21" x14ac:dyDescent="0.2">
      <c r="A18" s="46"/>
      <c r="B18" s="47"/>
      <c r="C18" s="46"/>
      <c r="D18" s="46"/>
      <c r="E18" s="46"/>
      <c r="F18" s="46"/>
      <c r="G18" s="46"/>
      <c r="H18" s="46"/>
      <c r="I18" s="46"/>
      <c r="K18" s="31"/>
      <c r="L18" s="31"/>
      <c r="M18" s="31"/>
      <c r="N18" s="31"/>
      <c r="O18" s="31"/>
      <c r="P18" s="31"/>
      <c r="Q18" s="31"/>
      <c r="R18" s="31"/>
      <c r="S18" s="31"/>
      <c r="T18" s="25"/>
      <c r="U18" s="51">
        <f t="shared" si="0"/>
        <v>0</v>
      </c>
    </row>
    <row r="19" spans="1:21" x14ac:dyDescent="0.2">
      <c r="A19" s="46"/>
      <c r="B19" s="47"/>
      <c r="C19" s="46"/>
      <c r="D19" s="46"/>
      <c r="E19" s="46"/>
      <c r="F19" s="46"/>
      <c r="G19" s="46"/>
      <c r="H19" s="46"/>
      <c r="I19" s="46"/>
      <c r="K19" s="31"/>
      <c r="L19" s="31"/>
      <c r="M19" s="31"/>
      <c r="N19" s="31"/>
      <c r="O19" s="31"/>
      <c r="P19" s="31"/>
      <c r="Q19" s="31"/>
      <c r="R19" s="31"/>
      <c r="S19" s="31"/>
      <c r="T19" s="25"/>
      <c r="U19" s="51">
        <f t="shared" si="0"/>
        <v>0</v>
      </c>
    </row>
    <row r="20" spans="1:21" x14ac:dyDescent="0.2">
      <c r="A20" s="46"/>
      <c r="B20" s="47"/>
      <c r="C20" s="46"/>
      <c r="D20" s="46"/>
      <c r="E20" s="46"/>
      <c r="F20" s="46"/>
      <c r="G20" s="46"/>
      <c r="H20" s="46"/>
      <c r="I20" s="46"/>
      <c r="K20" s="31"/>
      <c r="L20" s="31"/>
      <c r="M20" s="31"/>
      <c r="N20" s="31"/>
      <c r="O20" s="31"/>
      <c r="P20" s="31"/>
      <c r="Q20" s="31"/>
      <c r="R20" s="31"/>
      <c r="S20" s="31"/>
      <c r="T20" s="25"/>
      <c r="U20" s="51">
        <f t="shared" si="0"/>
        <v>0</v>
      </c>
    </row>
    <row r="21" spans="1:21" x14ac:dyDescent="0.2">
      <c r="A21" s="46"/>
      <c r="B21" s="47"/>
      <c r="C21" s="46"/>
      <c r="D21" s="46"/>
      <c r="E21" s="46"/>
      <c r="F21" s="46"/>
      <c r="G21" s="46"/>
      <c r="H21" s="46"/>
      <c r="I21" s="46"/>
      <c r="K21" s="31"/>
      <c r="L21" s="31"/>
      <c r="M21" s="31"/>
      <c r="N21" s="31"/>
      <c r="O21" s="31"/>
      <c r="P21" s="31"/>
      <c r="Q21" s="31"/>
      <c r="R21" s="31"/>
      <c r="S21" s="31"/>
      <c r="T21" s="25"/>
      <c r="U21" s="51">
        <f t="shared" si="0"/>
        <v>0</v>
      </c>
    </row>
    <row r="22" spans="1:21" x14ac:dyDescent="0.2">
      <c r="A22" s="46"/>
      <c r="B22" s="47"/>
      <c r="C22" s="46"/>
      <c r="D22" s="46"/>
      <c r="E22" s="46"/>
      <c r="F22" s="46"/>
      <c r="G22" s="46"/>
      <c r="H22" s="46"/>
      <c r="I22" s="46"/>
      <c r="K22" s="31"/>
      <c r="L22" s="31"/>
      <c r="M22" s="31"/>
      <c r="N22" s="31"/>
      <c r="O22" s="31"/>
      <c r="P22" s="31"/>
      <c r="Q22" s="31"/>
      <c r="R22" s="31"/>
      <c r="S22" s="31"/>
      <c r="T22" s="25"/>
      <c r="U22" s="51">
        <f t="shared" si="0"/>
        <v>0</v>
      </c>
    </row>
    <row r="23" spans="1:21" x14ac:dyDescent="0.2">
      <c r="A23" s="46"/>
      <c r="B23" s="47"/>
      <c r="C23" s="46"/>
      <c r="D23" s="46"/>
      <c r="E23" s="46"/>
      <c r="F23" s="46"/>
      <c r="G23" s="46"/>
      <c r="H23" s="46"/>
      <c r="I23" s="46"/>
      <c r="K23" s="31"/>
      <c r="L23" s="31"/>
      <c r="M23" s="31"/>
      <c r="N23" s="31"/>
      <c r="O23" s="31"/>
      <c r="P23" s="31"/>
      <c r="Q23" s="31"/>
      <c r="R23" s="31"/>
      <c r="S23" s="31"/>
      <c r="T23" s="25"/>
      <c r="U23" s="51">
        <f t="shared" si="0"/>
        <v>0</v>
      </c>
    </row>
    <row r="24" spans="1:21" x14ac:dyDescent="0.2">
      <c r="A24" s="46"/>
      <c r="B24" s="47"/>
      <c r="C24" s="46"/>
      <c r="D24" s="46"/>
      <c r="E24" s="46"/>
      <c r="F24" s="46"/>
      <c r="G24" s="46"/>
      <c r="H24" s="46"/>
      <c r="I24" s="46"/>
      <c r="K24" s="31"/>
      <c r="L24" s="31"/>
      <c r="M24" s="31"/>
      <c r="N24" s="31"/>
      <c r="O24" s="31"/>
      <c r="P24" s="31"/>
      <c r="Q24" s="31"/>
      <c r="R24" s="31"/>
      <c r="S24" s="31"/>
      <c r="T24" s="25"/>
      <c r="U24" s="51">
        <f t="shared" si="0"/>
        <v>0</v>
      </c>
    </row>
    <row r="25" spans="1:21" x14ac:dyDescent="0.2">
      <c r="A25" s="46"/>
      <c r="B25" s="47"/>
      <c r="C25" s="46"/>
      <c r="D25" s="46"/>
      <c r="E25" s="46"/>
      <c r="F25" s="46"/>
      <c r="G25" s="46"/>
      <c r="H25" s="46"/>
      <c r="I25" s="46"/>
      <c r="K25" s="31"/>
      <c r="L25" s="31"/>
      <c r="M25" s="31"/>
      <c r="N25" s="31"/>
      <c r="O25" s="31"/>
      <c r="P25" s="31"/>
      <c r="Q25" s="31"/>
      <c r="R25" s="31"/>
      <c r="S25" s="31"/>
      <c r="T25" s="25"/>
      <c r="U25" s="51">
        <f t="shared" si="0"/>
        <v>0</v>
      </c>
    </row>
    <row r="26" spans="1:21" x14ac:dyDescent="0.2">
      <c r="A26" s="46"/>
      <c r="B26" s="47"/>
      <c r="C26" s="46"/>
      <c r="D26" s="46"/>
      <c r="E26" s="46"/>
      <c r="F26" s="46"/>
      <c r="G26" s="46"/>
      <c r="H26" s="46"/>
      <c r="I26" s="46"/>
      <c r="K26" s="31"/>
      <c r="L26" s="31"/>
      <c r="M26" s="31"/>
      <c r="N26" s="31"/>
      <c r="O26" s="31"/>
      <c r="P26" s="31"/>
      <c r="Q26" s="31"/>
      <c r="R26" s="31"/>
      <c r="S26" s="31"/>
      <c r="T26" s="25"/>
      <c r="U26" s="51">
        <f t="shared" si="0"/>
        <v>0</v>
      </c>
    </row>
    <row r="27" spans="1:21" x14ac:dyDescent="0.2">
      <c r="A27" s="46"/>
      <c r="B27" s="47"/>
      <c r="C27" s="46"/>
      <c r="D27" s="46"/>
      <c r="E27" s="46"/>
      <c r="F27" s="46"/>
      <c r="G27" s="46"/>
      <c r="H27" s="46"/>
      <c r="I27" s="46"/>
      <c r="K27" s="31"/>
      <c r="L27" s="31"/>
      <c r="M27" s="31"/>
      <c r="N27" s="31"/>
      <c r="O27" s="31"/>
      <c r="P27" s="31"/>
      <c r="Q27" s="31"/>
      <c r="R27" s="31"/>
      <c r="S27" s="31"/>
      <c r="T27" s="25"/>
      <c r="U27" s="51">
        <f t="shared" si="0"/>
        <v>0</v>
      </c>
    </row>
    <row r="28" spans="1:21" x14ac:dyDescent="0.2">
      <c r="A28" s="46"/>
      <c r="B28" s="47"/>
      <c r="C28" s="46"/>
      <c r="D28" s="46"/>
      <c r="E28" s="46"/>
      <c r="F28" s="46"/>
      <c r="G28" s="46"/>
      <c r="H28" s="46"/>
      <c r="I28" s="46"/>
      <c r="K28" s="31"/>
      <c r="L28" s="31"/>
      <c r="M28" s="31"/>
      <c r="N28" s="31"/>
      <c r="O28" s="31"/>
      <c r="P28" s="31"/>
      <c r="Q28" s="31"/>
      <c r="R28" s="31"/>
      <c r="S28" s="31"/>
      <c r="T28" s="25"/>
      <c r="U28" s="51">
        <f t="shared" si="0"/>
        <v>0</v>
      </c>
    </row>
    <row r="29" spans="1:21" x14ac:dyDescent="0.2">
      <c r="A29" s="46"/>
      <c r="B29" s="47"/>
      <c r="C29" s="46"/>
      <c r="D29" s="46"/>
      <c r="E29" s="46"/>
      <c r="F29" s="46"/>
      <c r="G29" s="46"/>
      <c r="H29" s="46"/>
      <c r="I29" s="46"/>
      <c r="K29" s="31"/>
      <c r="L29" s="31"/>
      <c r="M29" s="31"/>
      <c r="N29" s="31"/>
      <c r="O29" s="31"/>
      <c r="P29" s="31"/>
      <c r="Q29" s="31"/>
      <c r="R29" s="31"/>
      <c r="S29" s="31"/>
      <c r="T29" s="25"/>
      <c r="U29" s="51">
        <f t="shared" si="0"/>
        <v>0</v>
      </c>
    </row>
    <row r="30" spans="1:21" x14ac:dyDescent="0.2">
      <c r="A30" s="46"/>
      <c r="B30" s="47"/>
      <c r="C30" s="46"/>
      <c r="D30" s="46"/>
      <c r="E30" s="46"/>
      <c r="F30" s="46"/>
      <c r="G30" s="46"/>
      <c r="H30" s="46"/>
      <c r="I30" s="46"/>
      <c r="K30" s="31"/>
      <c r="L30" s="31"/>
      <c r="M30" s="31"/>
      <c r="N30" s="31"/>
      <c r="O30" s="31"/>
      <c r="P30" s="31"/>
      <c r="Q30" s="31"/>
      <c r="R30" s="31"/>
      <c r="S30" s="31"/>
      <c r="T30" s="25"/>
      <c r="U30" s="51">
        <f t="shared" si="0"/>
        <v>0</v>
      </c>
    </row>
    <row r="31" spans="1:21" x14ac:dyDescent="0.2">
      <c r="A31" s="46"/>
      <c r="B31" s="47"/>
      <c r="C31" s="46"/>
      <c r="D31" s="46"/>
      <c r="E31" s="46"/>
      <c r="F31" s="46"/>
      <c r="G31" s="46"/>
      <c r="H31" s="46"/>
      <c r="I31" s="46"/>
      <c r="K31" s="31"/>
      <c r="L31" s="31"/>
      <c r="M31" s="31"/>
      <c r="N31" s="31"/>
      <c r="O31" s="31"/>
      <c r="P31" s="31"/>
      <c r="Q31" s="31"/>
      <c r="R31" s="31"/>
      <c r="S31" s="31"/>
      <c r="T31" s="25"/>
      <c r="U31" s="51">
        <f t="shared" si="0"/>
        <v>0</v>
      </c>
    </row>
    <row r="32" spans="1:21" x14ac:dyDescent="0.2">
      <c r="A32" s="46"/>
      <c r="B32" s="47"/>
      <c r="C32" s="46"/>
      <c r="D32" s="46"/>
      <c r="E32" s="46"/>
      <c r="F32" s="46"/>
      <c r="G32" s="46"/>
      <c r="H32" s="46"/>
      <c r="I32" s="46"/>
      <c r="K32" s="31"/>
      <c r="L32" s="31"/>
      <c r="M32" s="31"/>
      <c r="N32" s="31"/>
      <c r="O32" s="31"/>
      <c r="P32" s="31"/>
      <c r="Q32" s="31"/>
      <c r="R32" s="31"/>
      <c r="S32" s="31"/>
      <c r="T32" s="25"/>
      <c r="U32" s="51">
        <f t="shared" si="0"/>
        <v>0</v>
      </c>
    </row>
    <row r="33" spans="1:21" x14ac:dyDescent="0.2">
      <c r="A33" s="46"/>
      <c r="B33" s="47"/>
      <c r="C33" s="46"/>
      <c r="D33" s="46"/>
      <c r="E33" s="46"/>
      <c r="F33" s="46"/>
      <c r="G33" s="46"/>
      <c r="H33" s="46"/>
      <c r="I33" s="46"/>
      <c r="K33" s="31"/>
      <c r="L33" s="31"/>
      <c r="M33" s="31"/>
      <c r="N33" s="31"/>
      <c r="O33" s="31"/>
      <c r="P33" s="31"/>
      <c r="Q33" s="31"/>
      <c r="R33" s="31"/>
      <c r="S33" s="31"/>
      <c r="T33" s="25"/>
      <c r="U33" s="51">
        <f t="shared" si="0"/>
        <v>0</v>
      </c>
    </row>
    <row r="34" spans="1:21" x14ac:dyDescent="0.2">
      <c r="A34" s="46"/>
      <c r="B34" s="47"/>
      <c r="C34" s="46"/>
      <c r="D34" s="46"/>
      <c r="E34" s="46"/>
      <c r="F34" s="46"/>
      <c r="G34" s="46"/>
      <c r="H34" s="46"/>
      <c r="I34" s="46"/>
      <c r="K34" s="31"/>
      <c r="L34" s="31"/>
      <c r="M34" s="31"/>
      <c r="N34" s="31"/>
      <c r="O34" s="31"/>
      <c r="P34" s="31"/>
      <c r="Q34" s="31"/>
      <c r="R34" s="31"/>
      <c r="S34" s="31"/>
      <c r="T34" s="25"/>
      <c r="U34" s="51">
        <f t="shared" si="0"/>
        <v>0</v>
      </c>
    </row>
    <row r="35" spans="1:21" x14ac:dyDescent="0.2">
      <c r="A35" s="46"/>
      <c r="B35" s="47"/>
      <c r="C35" s="46"/>
      <c r="D35" s="46"/>
      <c r="E35" s="46"/>
      <c r="F35" s="46"/>
      <c r="G35" s="46"/>
      <c r="H35" s="46"/>
      <c r="I35" s="46"/>
      <c r="K35" s="31"/>
      <c r="L35" s="31"/>
      <c r="M35" s="31"/>
      <c r="N35" s="31"/>
      <c r="O35" s="31"/>
      <c r="P35" s="31"/>
      <c r="Q35" s="31"/>
      <c r="R35" s="31"/>
      <c r="S35" s="31"/>
      <c r="T35" s="25"/>
      <c r="U35" s="51">
        <f t="shared" si="0"/>
        <v>0</v>
      </c>
    </row>
    <row r="36" spans="1:21" x14ac:dyDescent="0.2">
      <c r="A36" s="46"/>
      <c r="B36" s="47"/>
      <c r="C36" s="46"/>
      <c r="D36" s="46"/>
      <c r="E36" s="46"/>
      <c r="F36" s="46"/>
      <c r="G36" s="46"/>
      <c r="H36" s="46"/>
      <c r="I36" s="46"/>
      <c r="K36" s="31"/>
      <c r="L36" s="31"/>
      <c r="M36" s="31"/>
      <c r="N36" s="31"/>
      <c r="O36" s="31"/>
      <c r="P36" s="31"/>
      <c r="Q36" s="31"/>
      <c r="R36" s="31"/>
      <c r="S36" s="31"/>
      <c r="T36" s="25"/>
      <c r="U36" s="51">
        <f t="shared" si="0"/>
        <v>0</v>
      </c>
    </row>
    <row r="37" spans="1:21" x14ac:dyDescent="0.2">
      <c r="A37" s="46"/>
      <c r="B37" s="47"/>
      <c r="C37" s="46"/>
      <c r="D37" s="46"/>
      <c r="E37" s="46"/>
      <c r="F37" s="46"/>
      <c r="G37" s="46"/>
      <c r="H37" s="46"/>
      <c r="I37" s="46"/>
      <c r="K37" s="31"/>
      <c r="L37" s="31"/>
      <c r="M37" s="31"/>
      <c r="N37" s="31"/>
      <c r="O37" s="31"/>
      <c r="P37" s="31"/>
      <c r="Q37" s="31"/>
      <c r="R37" s="31"/>
      <c r="S37" s="31"/>
      <c r="T37" s="25"/>
      <c r="U37" s="51">
        <f t="shared" si="0"/>
        <v>0</v>
      </c>
    </row>
    <row r="38" spans="1:21" x14ac:dyDescent="0.2">
      <c r="A38" s="46"/>
      <c r="B38" s="47"/>
      <c r="C38" s="46"/>
      <c r="D38" s="46"/>
      <c r="E38" s="46"/>
      <c r="F38" s="46"/>
      <c r="G38" s="46"/>
      <c r="H38" s="46"/>
      <c r="I38" s="46"/>
      <c r="K38" s="31"/>
      <c r="L38" s="31"/>
      <c r="M38" s="31"/>
      <c r="N38" s="31"/>
      <c r="O38" s="31"/>
      <c r="P38" s="31"/>
      <c r="Q38" s="31"/>
      <c r="R38" s="31"/>
      <c r="S38" s="31"/>
      <c r="T38" s="25"/>
      <c r="U38" s="51">
        <f t="shared" si="0"/>
        <v>0</v>
      </c>
    </row>
    <row r="39" spans="1:21" x14ac:dyDescent="0.2">
      <c r="A39" s="46"/>
      <c r="B39" s="47"/>
      <c r="C39" s="46"/>
      <c r="D39" s="46"/>
      <c r="E39" s="46"/>
      <c r="F39" s="46"/>
      <c r="G39" s="46"/>
      <c r="H39" s="46"/>
      <c r="I39" s="46"/>
      <c r="K39" s="31"/>
      <c r="L39" s="31"/>
      <c r="M39" s="31"/>
      <c r="N39" s="31"/>
      <c r="O39" s="31"/>
      <c r="P39" s="31"/>
      <c r="Q39" s="31"/>
      <c r="R39" s="31"/>
      <c r="S39" s="31"/>
      <c r="T39" s="25"/>
      <c r="U39" s="51">
        <f t="shared" si="0"/>
        <v>0</v>
      </c>
    </row>
    <row r="40" spans="1:21" x14ac:dyDescent="0.2">
      <c r="A40" s="46"/>
      <c r="B40" s="47"/>
      <c r="C40" s="46"/>
      <c r="D40" s="46"/>
      <c r="E40" s="46"/>
      <c r="F40" s="46"/>
      <c r="G40" s="46"/>
      <c r="H40" s="46"/>
      <c r="I40" s="46"/>
      <c r="K40" s="31"/>
      <c r="L40" s="31"/>
      <c r="M40" s="31"/>
      <c r="N40" s="31"/>
      <c r="O40" s="31"/>
      <c r="P40" s="31"/>
      <c r="Q40" s="31"/>
      <c r="R40" s="31"/>
      <c r="S40" s="31"/>
      <c r="T40" s="25"/>
      <c r="U40" s="51">
        <f t="shared" si="0"/>
        <v>0</v>
      </c>
    </row>
    <row r="41" spans="1:21" x14ac:dyDescent="0.2">
      <c r="A41" s="46"/>
      <c r="B41" s="47"/>
      <c r="C41" s="46"/>
      <c r="D41" s="46"/>
      <c r="E41" s="46"/>
      <c r="F41" s="46"/>
      <c r="G41" s="46"/>
      <c r="H41" s="46"/>
      <c r="I41" s="46"/>
      <c r="K41" s="31"/>
      <c r="L41" s="31"/>
      <c r="M41" s="31"/>
      <c r="N41" s="31"/>
      <c r="O41" s="31"/>
      <c r="P41" s="31"/>
      <c r="Q41" s="31"/>
      <c r="R41" s="31"/>
      <c r="S41" s="31"/>
      <c r="T41" s="25"/>
      <c r="U41" s="51">
        <f t="shared" si="0"/>
        <v>0</v>
      </c>
    </row>
    <row r="42" spans="1:21" x14ac:dyDescent="0.2">
      <c r="A42" s="46"/>
      <c r="B42" s="47"/>
      <c r="C42" s="46"/>
      <c r="D42" s="46"/>
      <c r="E42" s="46"/>
      <c r="F42" s="46"/>
      <c r="G42" s="46"/>
      <c r="H42" s="46"/>
      <c r="I42" s="46"/>
      <c r="K42" s="31"/>
      <c r="L42" s="31"/>
      <c r="M42" s="31"/>
      <c r="N42" s="31"/>
      <c r="O42" s="31"/>
      <c r="P42" s="31"/>
      <c r="Q42" s="31"/>
      <c r="R42" s="31"/>
      <c r="S42" s="31"/>
      <c r="T42" s="25"/>
      <c r="U42" s="51">
        <f t="shared" si="0"/>
        <v>0</v>
      </c>
    </row>
    <row r="43" spans="1:21" x14ac:dyDescent="0.2">
      <c r="A43" s="46"/>
      <c r="B43" s="47"/>
      <c r="C43" s="46"/>
      <c r="D43" s="46"/>
      <c r="E43" s="46"/>
      <c r="F43" s="46"/>
      <c r="G43" s="46"/>
      <c r="H43" s="46"/>
      <c r="I43" s="46"/>
      <c r="K43" s="31"/>
      <c r="L43" s="31"/>
      <c r="M43" s="31"/>
      <c r="N43" s="31"/>
      <c r="O43" s="31"/>
      <c r="P43" s="31"/>
      <c r="Q43" s="31"/>
      <c r="R43" s="31"/>
      <c r="S43" s="31"/>
      <c r="T43" s="25"/>
      <c r="U43" s="51">
        <f t="shared" si="0"/>
        <v>0</v>
      </c>
    </row>
    <row r="44" spans="1:21" x14ac:dyDescent="0.2">
      <c r="A44" s="46"/>
      <c r="B44" s="47"/>
      <c r="C44" s="46"/>
      <c r="D44" s="46"/>
      <c r="E44" s="46"/>
      <c r="F44" s="46"/>
      <c r="G44" s="46"/>
      <c r="H44" s="46"/>
      <c r="I44" s="46"/>
      <c r="K44" s="31"/>
      <c r="L44" s="31"/>
      <c r="M44" s="31"/>
      <c r="N44" s="31"/>
      <c r="O44" s="31"/>
      <c r="P44" s="31"/>
      <c r="Q44" s="31"/>
      <c r="R44" s="31"/>
      <c r="S44" s="31"/>
      <c r="T44" s="25"/>
      <c r="U44" s="51">
        <f t="shared" si="0"/>
        <v>0</v>
      </c>
    </row>
    <row r="45" spans="1:21" x14ac:dyDescent="0.2">
      <c r="A45" s="46"/>
      <c r="B45" s="47"/>
      <c r="C45" s="46"/>
      <c r="D45" s="46"/>
      <c r="E45" s="46"/>
      <c r="F45" s="46"/>
      <c r="G45" s="46"/>
      <c r="H45" s="46"/>
      <c r="I45" s="46"/>
      <c r="K45" s="31"/>
      <c r="L45" s="31"/>
      <c r="M45" s="31"/>
      <c r="N45" s="31"/>
      <c r="O45" s="31"/>
      <c r="P45" s="31"/>
      <c r="Q45" s="31"/>
      <c r="R45" s="31"/>
      <c r="S45" s="31"/>
      <c r="T45" s="25"/>
      <c r="U45" s="51">
        <f t="shared" si="0"/>
        <v>0</v>
      </c>
    </row>
    <row r="46" spans="1:21" x14ac:dyDescent="0.2">
      <c r="A46" s="46"/>
      <c r="B46" s="47"/>
      <c r="C46" s="46"/>
      <c r="D46" s="46"/>
      <c r="E46" s="46"/>
      <c r="F46" s="46"/>
      <c r="G46" s="46"/>
      <c r="H46" s="46"/>
      <c r="I46" s="46"/>
      <c r="K46" s="31"/>
      <c r="L46" s="31"/>
      <c r="M46" s="31"/>
      <c r="N46" s="31"/>
      <c r="O46" s="31"/>
      <c r="P46" s="31"/>
      <c r="Q46" s="31"/>
      <c r="R46" s="31"/>
      <c r="S46" s="31"/>
      <c r="T46" s="25"/>
      <c r="U46" s="51">
        <f t="shared" si="0"/>
        <v>0</v>
      </c>
    </row>
    <row r="47" spans="1:21" x14ac:dyDescent="0.2">
      <c r="A47" s="46"/>
      <c r="B47" s="47"/>
      <c r="C47" s="46"/>
      <c r="D47" s="46"/>
      <c r="E47" s="46"/>
      <c r="F47" s="46"/>
      <c r="G47" s="46"/>
      <c r="H47" s="46"/>
      <c r="I47" s="46"/>
      <c r="K47" s="31"/>
      <c r="L47" s="31"/>
      <c r="M47" s="31"/>
      <c r="N47" s="31"/>
      <c r="O47" s="31"/>
      <c r="P47" s="31"/>
      <c r="Q47" s="31"/>
      <c r="R47" s="31"/>
      <c r="S47" s="31"/>
      <c r="T47" s="25"/>
      <c r="U47" s="51">
        <f t="shared" si="0"/>
        <v>0</v>
      </c>
    </row>
    <row r="48" spans="1:21" x14ac:dyDescent="0.2">
      <c r="A48" s="46"/>
      <c r="B48" s="47"/>
      <c r="C48" s="46"/>
      <c r="D48" s="46"/>
      <c r="E48" s="46"/>
      <c r="F48" s="46"/>
      <c r="G48" s="46"/>
      <c r="H48" s="46"/>
      <c r="I48" s="46"/>
      <c r="K48" s="31"/>
      <c r="L48" s="31"/>
      <c r="M48" s="31"/>
      <c r="N48" s="31"/>
      <c r="O48" s="31"/>
      <c r="P48" s="31"/>
      <c r="Q48" s="31"/>
      <c r="R48" s="31"/>
      <c r="S48" s="31"/>
      <c r="T48" s="25"/>
      <c r="U48" s="51">
        <f t="shared" si="0"/>
        <v>0</v>
      </c>
    </row>
    <row r="49" spans="1:21" x14ac:dyDescent="0.2">
      <c r="A49" s="46"/>
      <c r="B49" s="47"/>
      <c r="C49" s="46"/>
      <c r="D49" s="46"/>
      <c r="E49" s="46"/>
      <c r="F49" s="46"/>
      <c r="G49" s="46"/>
      <c r="H49" s="46"/>
      <c r="I49" s="46"/>
      <c r="K49" s="31"/>
      <c r="L49" s="31"/>
      <c r="M49" s="31"/>
      <c r="N49" s="31"/>
      <c r="O49" s="31"/>
      <c r="P49" s="31"/>
      <c r="Q49" s="31"/>
      <c r="R49" s="31"/>
      <c r="S49" s="31"/>
      <c r="T49" s="25"/>
      <c r="U49" s="51">
        <f t="shared" si="0"/>
        <v>0</v>
      </c>
    </row>
    <row r="50" spans="1:21" x14ac:dyDescent="0.2">
      <c r="A50" s="46"/>
      <c r="B50" s="47"/>
      <c r="C50" s="46"/>
      <c r="D50" s="46"/>
      <c r="E50" s="46"/>
      <c r="F50" s="46"/>
      <c r="G50" s="46"/>
      <c r="H50" s="46"/>
      <c r="I50" s="46"/>
      <c r="K50" s="31"/>
      <c r="L50" s="31"/>
      <c r="M50" s="31"/>
      <c r="N50" s="31"/>
      <c r="O50" s="31"/>
      <c r="P50" s="31"/>
      <c r="Q50" s="31"/>
      <c r="R50" s="31"/>
      <c r="S50" s="31"/>
      <c r="T50" s="25"/>
      <c r="U50" s="51">
        <f t="shared" si="0"/>
        <v>0</v>
      </c>
    </row>
    <row r="51" spans="1:21" x14ac:dyDescent="0.2">
      <c r="A51" s="46"/>
      <c r="B51" s="47"/>
      <c r="C51" s="46"/>
      <c r="D51" s="46"/>
      <c r="E51" s="46"/>
      <c r="F51" s="46"/>
      <c r="G51" s="46"/>
      <c r="H51" s="46"/>
      <c r="I51" s="46"/>
      <c r="K51" s="31"/>
      <c r="L51" s="31"/>
      <c r="M51" s="31"/>
      <c r="N51" s="31"/>
      <c r="O51" s="31"/>
      <c r="P51" s="31"/>
      <c r="Q51" s="31"/>
      <c r="R51" s="31"/>
      <c r="S51" s="31"/>
      <c r="T51" s="25"/>
      <c r="U51" s="51">
        <f t="shared" si="0"/>
        <v>0</v>
      </c>
    </row>
    <row r="52" spans="1:21" x14ac:dyDescent="0.2">
      <c r="A52" s="46"/>
      <c r="B52" s="47"/>
      <c r="C52" s="46"/>
      <c r="D52" s="46"/>
      <c r="E52" s="46"/>
      <c r="F52" s="46"/>
      <c r="G52" s="46"/>
      <c r="H52" s="46"/>
      <c r="I52" s="46"/>
      <c r="K52" s="31"/>
      <c r="L52" s="31"/>
      <c r="M52" s="31"/>
      <c r="N52" s="31"/>
      <c r="O52" s="31"/>
      <c r="P52" s="31"/>
      <c r="Q52" s="31"/>
      <c r="R52" s="31"/>
      <c r="S52" s="31"/>
      <c r="T52" s="25"/>
      <c r="U52" s="51">
        <f t="shared" si="0"/>
        <v>0</v>
      </c>
    </row>
    <row r="53" spans="1:21" x14ac:dyDescent="0.2">
      <c r="A53" s="46"/>
      <c r="B53" s="47"/>
      <c r="C53" s="46"/>
      <c r="D53" s="46"/>
      <c r="E53" s="46"/>
      <c r="F53" s="46"/>
      <c r="G53" s="46"/>
      <c r="H53" s="46"/>
      <c r="I53" s="46"/>
      <c r="K53" s="31"/>
      <c r="L53" s="31"/>
      <c r="M53" s="31"/>
      <c r="N53" s="31"/>
      <c r="O53" s="31"/>
      <c r="P53" s="31"/>
      <c r="Q53" s="31"/>
      <c r="R53" s="31"/>
      <c r="S53" s="31"/>
      <c r="T53" s="25"/>
      <c r="U53" s="51">
        <f t="shared" si="0"/>
        <v>0</v>
      </c>
    </row>
    <row r="54" spans="1:21" x14ac:dyDescent="0.2">
      <c r="A54" s="46"/>
      <c r="B54" s="47"/>
      <c r="C54" s="46"/>
      <c r="D54" s="46"/>
      <c r="E54" s="46"/>
      <c r="F54" s="46"/>
      <c r="G54" s="46"/>
      <c r="H54" s="46"/>
      <c r="I54" s="46"/>
      <c r="K54" s="31"/>
      <c r="L54" s="31"/>
      <c r="M54" s="31"/>
      <c r="N54" s="31"/>
      <c r="O54" s="31"/>
      <c r="P54" s="31"/>
      <c r="Q54" s="31"/>
      <c r="R54" s="31"/>
      <c r="S54" s="31"/>
      <c r="T54" s="25"/>
      <c r="U54" s="51">
        <f t="shared" si="0"/>
        <v>0</v>
      </c>
    </row>
    <row r="55" spans="1:21" x14ac:dyDescent="0.2">
      <c r="A55" s="46"/>
      <c r="B55" s="47"/>
      <c r="C55" s="46"/>
      <c r="D55" s="46"/>
      <c r="E55" s="46"/>
      <c r="F55" s="46"/>
      <c r="G55" s="46"/>
      <c r="H55" s="46"/>
      <c r="I55" s="46"/>
      <c r="K55" s="31"/>
      <c r="L55" s="31"/>
      <c r="M55" s="31"/>
      <c r="N55" s="31"/>
      <c r="O55" s="31"/>
      <c r="P55" s="31"/>
      <c r="Q55" s="31"/>
      <c r="R55" s="31"/>
      <c r="S55" s="31"/>
      <c r="T55" s="25"/>
      <c r="U55" s="51">
        <f t="shared" si="0"/>
        <v>0</v>
      </c>
    </row>
    <row r="56" spans="1:21" x14ac:dyDescent="0.2">
      <c r="A56" s="46"/>
      <c r="B56" s="47"/>
      <c r="C56" s="46"/>
      <c r="D56" s="46"/>
      <c r="E56" s="46"/>
      <c r="F56" s="46"/>
      <c r="G56" s="46"/>
      <c r="H56" s="46"/>
      <c r="I56" s="46"/>
      <c r="K56" s="31"/>
      <c r="L56" s="31"/>
      <c r="M56" s="31"/>
      <c r="N56" s="31"/>
      <c r="O56" s="31"/>
      <c r="P56" s="31"/>
      <c r="Q56" s="31"/>
      <c r="R56" s="31"/>
      <c r="S56" s="31"/>
      <c r="T56" s="25"/>
      <c r="U56" s="51">
        <f t="shared" si="0"/>
        <v>0</v>
      </c>
    </row>
    <row r="57" spans="1:21" x14ac:dyDescent="0.2">
      <c r="A57" s="46"/>
      <c r="B57" s="47"/>
      <c r="C57" s="46"/>
      <c r="D57" s="46"/>
      <c r="E57" s="46"/>
      <c r="F57" s="46"/>
      <c r="G57" s="46"/>
      <c r="H57" s="46"/>
      <c r="I57" s="46"/>
      <c r="K57" s="31"/>
      <c r="L57" s="31"/>
      <c r="M57" s="31"/>
      <c r="N57" s="31"/>
      <c r="O57" s="31"/>
      <c r="P57" s="31"/>
      <c r="Q57" s="31"/>
      <c r="R57" s="31"/>
      <c r="S57" s="31"/>
      <c r="T57" s="25"/>
      <c r="U57" s="51">
        <f t="shared" si="0"/>
        <v>0</v>
      </c>
    </row>
    <row r="58" spans="1:21" x14ac:dyDescent="0.2">
      <c r="A58" s="46"/>
      <c r="B58" s="47"/>
      <c r="C58" s="46"/>
      <c r="D58" s="46"/>
      <c r="E58" s="46"/>
      <c r="F58" s="46"/>
      <c r="G58" s="46"/>
      <c r="H58" s="46"/>
      <c r="I58" s="46"/>
      <c r="K58" s="31"/>
      <c r="L58" s="31"/>
      <c r="M58" s="31"/>
      <c r="N58" s="31"/>
      <c r="O58" s="31"/>
      <c r="P58" s="31"/>
      <c r="Q58" s="31"/>
      <c r="R58" s="31"/>
      <c r="S58" s="31"/>
      <c r="T58" s="25"/>
      <c r="U58" s="51">
        <f t="shared" si="0"/>
        <v>0</v>
      </c>
    </row>
    <row r="59" spans="1:21" x14ac:dyDescent="0.2">
      <c r="A59" s="46"/>
      <c r="B59" s="47"/>
      <c r="C59" s="46"/>
      <c r="D59" s="46"/>
      <c r="E59" s="46"/>
      <c r="F59" s="46"/>
      <c r="G59" s="46"/>
      <c r="H59" s="46"/>
      <c r="I59" s="46"/>
      <c r="K59" s="31"/>
      <c r="L59" s="31"/>
      <c r="M59" s="31"/>
      <c r="N59" s="31"/>
      <c r="O59" s="31"/>
      <c r="P59" s="31"/>
      <c r="Q59" s="31"/>
      <c r="R59" s="31"/>
      <c r="S59" s="31"/>
      <c r="T59" s="25"/>
      <c r="U59" s="51">
        <f t="shared" si="0"/>
        <v>0</v>
      </c>
    </row>
    <row r="60" spans="1:21" x14ac:dyDescent="0.2">
      <c r="A60" s="46"/>
      <c r="B60" s="47"/>
      <c r="C60" s="46"/>
      <c r="D60" s="46"/>
      <c r="E60" s="46"/>
      <c r="F60" s="46"/>
      <c r="G60" s="46"/>
      <c r="H60" s="46"/>
      <c r="I60" s="46"/>
      <c r="K60" s="31"/>
      <c r="L60" s="31"/>
      <c r="M60" s="31"/>
      <c r="N60" s="31"/>
      <c r="O60" s="31"/>
      <c r="P60" s="31"/>
      <c r="Q60" s="31"/>
      <c r="R60" s="31"/>
      <c r="S60" s="31"/>
      <c r="T60" s="25"/>
      <c r="U60" s="51">
        <f t="shared" si="0"/>
        <v>0</v>
      </c>
    </row>
    <row r="61" spans="1:21" x14ac:dyDescent="0.2">
      <c r="A61" s="46"/>
      <c r="B61" s="47"/>
      <c r="C61" s="46"/>
      <c r="D61" s="46"/>
      <c r="E61" s="46"/>
      <c r="F61" s="46"/>
      <c r="G61" s="46"/>
      <c r="H61" s="46"/>
      <c r="I61" s="46"/>
      <c r="K61" s="31"/>
      <c r="L61" s="31"/>
      <c r="M61" s="31"/>
      <c r="N61" s="31"/>
      <c r="O61" s="31"/>
      <c r="P61" s="31"/>
      <c r="Q61" s="31"/>
      <c r="R61" s="31"/>
      <c r="S61" s="31"/>
      <c r="T61" s="25"/>
      <c r="U61" s="51">
        <f t="shared" si="0"/>
        <v>0</v>
      </c>
    </row>
    <row r="62" spans="1:21" x14ac:dyDescent="0.2">
      <c r="A62" s="46"/>
      <c r="B62" s="47"/>
      <c r="C62" s="46"/>
      <c r="D62" s="46"/>
      <c r="E62" s="46"/>
      <c r="F62" s="46"/>
      <c r="G62" s="46"/>
      <c r="H62" s="46"/>
      <c r="I62" s="46"/>
      <c r="K62" s="31"/>
      <c r="L62" s="31"/>
      <c r="M62" s="31"/>
      <c r="N62" s="31"/>
      <c r="O62" s="31"/>
      <c r="P62" s="31"/>
      <c r="Q62" s="31"/>
      <c r="R62" s="31"/>
      <c r="S62" s="31"/>
      <c r="T62" s="25"/>
      <c r="U62" s="51">
        <f t="shared" si="0"/>
        <v>0</v>
      </c>
    </row>
    <row r="63" spans="1:21" x14ac:dyDescent="0.2">
      <c r="A63" s="46"/>
      <c r="B63" s="47"/>
      <c r="C63" s="46"/>
      <c r="D63" s="46"/>
      <c r="E63" s="46"/>
      <c r="F63" s="46"/>
      <c r="G63" s="46"/>
      <c r="H63" s="46"/>
      <c r="I63" s="46"/>
      <c r="K63" s="31"/>
      <c r="L63" s="31"/>
      <c r="M63" s="31"/>
      <c r="N63" s="31"/>
      <c r="O63" s="31"/>
      <c r="P63" s="31"/>
      <c r="Q63" s="31"/>
      <c r="R63" s="31"/>
      <c r="S63" s="31"/>
      <c r="T63" s="25"/>
      <c r="U63" s="51">
        <f t="shared" si="0"/>
        <v>0</v>
      </c>
    </row>
    <row r="64" spans="1:21" x14ac:dyDescent="0.2">
      <c r="A64" s="46"/>
      <c r="B64" s="47"/>
      <c r="C64" s="46"/>
      <c r="D64" s="46"/>
      <c r="E64" s="46"/>
      <c r="F64" s="46"/>
      <c r="G64" s="46"/>
      <c r="H64" s="46"/>
      <c r="I64" s="46"/>
      <c r="K64" s="31"/>
      <c r="L64" s="31"/>
      <c r="M64" s="31"/>
      <c r="N64" s="31"/>
      <c r="O64" s="31"/>
      <c r="P64" s="31"/>
      <c r="Q64" s="31"/>
      <c r="R64" s="31"/>
      <c r="S64" s="31"/>
      <c r="T64" s="25"/>
      <c r="U64" s="51">
        <f t="shared" si="0"/>
        <v>0</v>
      </c>
    </row>
    <row r="65" spans="1:21" x14ac:dyDescent="0.2">
      <c r="A65" s="46"/>
      <c r="B65" s="47"/>
      <c r="C65" s="46"/>
      <c r="D65" s="46"/>
      <c r="E65" s="46"/>
      <c r="F65" s="46"/>
      <c r="G65" s="46"/>
      <c r="H65" s="46"/>
      <c r="I65" s="46"/>
      <c r="K65" s="31"/>
      <c r="L65" s="31"/>
      <c r="M65" s="31"/>
      <c r="N65" s="31"/>
      <c r="O65" s="31"/>
      <c r="P65" s="31"/>
      <c r="Q65" s="31"/>
      <c r="R65" s="31"/>
      <c r="S65" s="31"/>
      <c r="T65" s="25"/>
      <c r="U65" s="51">
        <f t="shared" si="0"/>
        <v>0</v>
      </c>
    </row>
    <row r="66" spans="1:21" x14ac:dyDescent="0.2">
      <c r="A66" s="46"/>
      <c r="B66" s="47"/>
      <c r="C66" s="46"/>
      <c r="D66" s="46"/>
      <c r="E66" s="46"/>
      <c r="F66" s="46"/>
      <c r="G66" s="46"/>
      <c r="H66" s="46"/>
      <c r="I66" s="46"/>
      <c r="K66" s="31"/>
      <c r="L66" s="31"/>
      <c r="M66" s="31"/>
      <c r="N66" s="31"/>
      <c r="O66" s="31"/>
      <c r="P66" s="31"/>
      <c r="Q66" s="31"/>
      <c r="R66" s="31"/>
      <c r="S66" s="31"/>
      <c r="T66" s="25"/>
      <c r="U66" s="51">
        <f t="shared" si="0"/>
        <v>0</v>
      </c>
    </row>
    <row r="67" spans="1:21" x14ac:dyDescent="0.2">
      <c r="A67" s="46"/>
      <c r="B67" s="47"/>
      <c r="C67" s="46"/>
      <c r="D67" s="46"/>
      <c r="E67" s="46"/>
      <c r="F67" s="46"/>
      <c r="G67" s="46"/>
      <c r="H67" s="46"/>
      <c r="I67" s="46"/>
      <c r="K67" s="31"/>
      <c r="L67" s="31"/>
      <c r="M67" s="31"/>
      <c r="N67" s="31"/>
      <c r="O67" s="31"/>
      <c r="P67" s="31"/>
      <c r="Q67" s="31"/>
      <c r="R67" s="31"/>
      <c r="S67" s="31"/>
      <c r="T67" s="25"/>
      <c r="U67" s="51">
        <f t="shared" si="0"/>
        <v>0</v>
      </c>
    </row>
    <row r="68" spans="1:21" x14ac:dyDescent="0.2">
      <c r="A68" s="46"/>
      <c r="B68" s="47"/>
      <c r="C68" s="46"/>
      <c r="D68" s="46"/>
      <c r="E68" s="46"/>
      <c r="F68" s="46"/>
      <c r="G68" s="46"/>
      <c r="H68" s="46"/>
      <c r="I68" s="46"/>
      <c r="K68" s="31"/>
      <c r="L68" s="31"/>
      <c r="M68" s="31"/>
      <c r="N68" s="31"/>
      <c r="O68" s="31"/>
      <c r="P68" s="31"/>
      <c r="Q68" s="31"/>
      <c r="R68" s="31"/>
      <c r="S68" s="31"/>
      <c r="T68" s="25"/>
      <c r="U68" s="51">
        <f t="shared" si="0"/>
        <v>0</v>
      </c>
    </row>
    <row r="69" spans="1:21" x14ac:dyDescent="0.2">
      <c r="A69" s="46"/>
      <c r="B69" s="47"/>
      <c r="C69" s="46"/>
      <c r="D69" s="46"/>
      <c r="E69" s="46"/>
      <c r="F69" s="46"/>
      <c r="G69" s="46"/>
      <c r="H69" s="46"/>
      <c r="I69" s="46"/>
      <c r="K69" s="31"/>
      <c r="L69" s="31"/>
      <c r="M69" s="31"/>
      <c r="N69" s="31"/>
      <c r="O69" s="31"/>
      <c r="P69" s="31"/>
      <c r="Q69" s="31"/>
      <c r="R69" s="31"/>
      <c r="S69" s="31"/>
      <c r="T69" s="25"/>
      <c r="U69" s="51">
        <f t="shared" si="0"/>
        <v>0</v>
      </c>
    </row>
    <row r="70" spans="1:21" x14ac:dyDescent="0.2">
      <c r="A70" s="46"/>
      <c r="B70" s="47"/>
      <c r="C70" s="46"/>
      <c r="D70" s="46"/>
      <c r="E70" s="46"/>
      <c r="F70" s="46"/>
      <c r="G70" s="46"/>
      <c r="H70" s="46"/>
      <c r="I70" s="46"/>
      <c r="K70" s="31"/>
      <c r="L70" s="31"/>
      <c r="M70" s="31"/>
      <c r="N70" s="31"/>
      <c r="O70" s="31"/>
      <c r="P70" s="31"/>
      <c r="Q70" s="31"/>
      <c r="R70" s="31"/>
      <c r="S70" s="31"/>
      <c r="T70" s="25"/>
      <c r="U70" s="51">
        <f t="shared" si="0"/>
        <v>0</v>
      </c>
    </row>
  </sheetData>
  <mergeCells count="3">
    <mergeCell ref="A2:F2"/>
    <mergeCell ref="G2:I2"/>
    <mergeCell ref="K2:U2"/>
  </mergeCells>
  <pageMargins left="0.7" right="0.7" top="0.75" bottom="0.75" header="0.3" footer="0.3"/>
  <pageSetup scale="50" orientation="portrait" r:id="rId1"/>
  <colBreaks count="1" manualBreakCount="1">
    <brk id="9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FB340-78F7-4E5B-AD99-99FEFF48585B}">
  <dimension ref="A1:E89"/>
  <sheetViews>
    <sheetView topLeftCell="A61" workbookViewId="0">
      <selection activeCell="E90" sqref="E90"/>
    </sheetView>
  </sheetViews>
  <sheetFormatPr defaultColWidth="9.140625" defaultRowHeight="12" x14ac:dyDescent="0.2"/>
  <cols>
    <col min="1" max="1" width="23.85546875" style="95" customWidth="1"/>
    <col min="2" max="2" width="23.28515625" style="95" customWidth="1"/>
    <col min="3" max="3" width="20.7109375" style="95" customWidth="1"/>
    <col min="4" max="4" width="22.85546875" style="95" customWidth="1"/>
    <col min="5" max="5" width="20.855468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584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0" t="s">
        <v>115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69" t="s">
        <v>5</v>
      </c>
      <c r="B12" s="4"/>
      <c r="C12" s="4"/>
      <c r="D12" s="93"/>
      <c r="E12" s="80">
        <f>SUM(E9:E11)</f>
        <v>0</v>
      </c>
    </row>
    <row r="13" spans="1:5" x14ac:dyDescent="0.2">
      <c r="A13" s="1"/>
      <c r="B13" s="4"/>
      <c r="C13" s="4"/>
      <c r="D13" s="93"/>
      <c r="E13" s="93"/>
    </row>
    <row r="14" spans="1:5" x14ac:dyDescent="0.2">
      <c r="A14" s="3" t="s">
        <v>0</v>
      </c>
      <c r="B14" s="3" t="s">
        <v>1</v>
      </c>
      <c r="C14" s="3" t="s">
        <v>7</v>
      </c>
      <c r="D14" s="3" t="s">
        <v>2</v>
      </c>
      <c r="E14" s="3"/>
    </row>
    <row r="15" spans="1:5" x14ac:dyDescent="0.2">
      <c r="A15" s="113" t="s">
        <v>506</v>
      </c>
      <c r="B15" s="113" t="s">
        <v>507</v>
      </c>
      <c r="C15" s="113" t="s">
        <v>585</v>
      </c>
      <c r="D15" s="113" t="s">
        <v>509</v>
      </c>
      <c r="E15" s="2">
        <v>1</v>
      </c>
    </row>
    <row r="16" spans="1:5" x14ac:dyDescent="0.2">
      <c r="A16" s="113" t="s">
        <v>500</v>
      </c>
      <c r="B16" s="113" t="s">
        <v>501</v>
      </c>
      <c r="C16" s="113" t="s">
        <v>1024</v>
      </c>
      <c r="D16" s="113" t="s">
        <v>509</v>
      </c>
      <c r="E16" s="2">
        <v>1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69" t="s">
        <v>5</v>
      </c>
      <c r="B19" s="4"/>
      <c r="C19" s="4"/>
      <c r="D19" s="93"/>
      <c r="E19" s="80">
        <f>SUM(E15:E18)</f>
        <v>2</v>
      </c>
    </row>
    <row r="21" spans="1:5" x14ac:dyDescent="0.2">
      <c r="A21" s="3" t="s">
        <v>0</v>
      </c>
      <c r="B21" s="3" t="s">
        <v>1</v>
      </c>
      <c r="C21" s="3" t="s">
        <v>7</v>
      </c>
      <c r="D21" s="3" t="s">
        <v>2</v>
      </c>
      <c r="E21" s="3"/>
    </row>
    <row r="22" spans="1:5" x14ac:dyDescent="0.2">
      <c r="A22" s="113" t="s">
        <v>1021</v>
      </c>
      <c r="B22" s="113" t="s">
        <v>1022</v>
      </c>
      <c r="C22" s="113" t="s">
        <v>1023</v>
      </c>
      <c r="D22" s="113" t="s">
        <v>510</v>
      </c>
      <c r="E22" s="2">
        <v>1</v>
      </c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69" t="s">
        <v>5</v>
      </c>
      <c r="B25" s="4"/>
      <c r="C25" s="4"/>
      <c r="D25" s="93"/>
      <c r="E25" s="80">
        <f>SUM(E22:E24)</f>
        <v>1</v>
      </c>
    </row>
    <row r="27" spans="1:5" x14ac:dyDescent="0.2">
      <c r="A27" s="3" t="s">
        <v>0</v>
      </c>
      <c r="B27" s="3" t="s">
        <v>1</v>
      </c>
      <c r="C27" s="3" t="s">
        <v>7</v>
      </c>
      <c r="D27" s="3" t="s">
        <v>2</v>
      </c>
      <c r="E27" s="3"/>
    </row>
    <row r="28" spans="1:5" x14ac:dyDescent="0.2">
      <c r="A28" s="113"/>
      <c r="B28" s="113"/>
      <c r="C28" s="113"/>
      <c r="D28" s="113" t="s">
        <v>516</v>
      </c>
      <c r="E28" s="2">
        <v>0</v>
      </c>
    </row>
    <row r="29" spans="1:5" x14ac:dyDescent="0.2">
      <c r="A29" s="113"/>
      <c r="B29" s="113"/>
      <c r="C29" s="113"/>
      <c r="D29" s="113" t="s">
        <v>516</v>
      </c>
      <c r="E29" s="2">
        <v>0</v>
      </c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69" t="s">
        <v>5</v>
      </c>
      <c r="B31" s="4"/>
      <c r="C31" s="4"/>
      <c r="D31" s="93"/>
      <c r="E31" s="80">
        <f>SUM(E28:E30)</f>
        <v>0</v>
      </c>
    </row>
    <row r="33" spans="1:5" x14ac:dyDescent="0.2">
      <c r="A33" s="3" t="s">
        <v>0</v>
      </c>
      <c r="B33" s="3" t="s">
        <v>1</v>
      </c>
      <c r="C33" s="3" t="s">
        <v>7</v>
      </c>
      <c r="D33" s="3" t="s">
        <v>2</v>
      </c>
      <c r="E33" s="3"/>
    </row>
    <row r="34" spans="1:5" x14ac:dyDescent="0.2">
      <c r="A34" s="113" t="s">
        <v>1006</v>
      </c>
      <c r="B34" s="113" t="s">
        <v>1007</v>
      </c>
      <c r="C34" s="113" t="s">
        <v>1008</v>
      </c>
      <c r="D34" s="113" t="s">
        <v>520</v>
      </c>
      <c r="E34" s="2">
        <v>1</v>
      </c>
    </row>
    <row r="35" spans="1:5" x14ac:dyDescent="0.2">
      <c r="A35" s="113"/>
      <c r="B35" s="113"/>
      <c r="C35" s="113"/>
      <c r="D35" s="113" t="s">
        <v>520</v>
      </c>
      <c r="E35" s="2">
        <v>0</v>
      </c>
    </row>
    <row r="36" spans="1:5" x14ac:dyDescent="0.2">
      <c r="A36" s="113"/>
      <c r="B36" s="113"/>
      <c r="C36" s="113"/>
      <c r="D36" s="113" t="s">
        <v>520</v>
      </c>
      <c r="E36" s="2">
        <v>0</v>
      </c>
    </row>
    <row r="37" spans="1:5" x14ac:dyDescent="0.2">
      <c r="A37" s="69" t="s">
        <v>5</v>
      </c>
      <c r="B37" s="4"/>
      <c r="C37" s="4"/>
      <c r="D37" s="93"/>
      <c r="E37" s="80">
        <f>SUM(E34:E36)</f>
        <v>1</v>
      </c>
    </row>
    <row r="39" spans="1:5" x14ac:dyDescent="0.2">
      <c r="A39" s="3" t="s">
        <v>0</v>
      </c>
      <c r="B39" s="3" t="s">
        <v>1</v>
      </c>
      <c r="C39" s="3" t="s">
        <v>7</v>
      </c>
      <c r="D39" s="3" t="s">
        <v>2</v>
      </c>
      <c r="E39" s="3"/>
    </row>
    <row r="40" spans="1:5" x14ac:dyDescent="0.2">
      <c r="A40" s="113" t="s">
        <v>488</v>
      </c>
      <c r="B40" s="113" t="s">
        <v>586</v>
      </c>
      <c r="C40" s="113" t="s">
        <v>587</v>
      </c>
      <c r="D40" s="113" t="s">
        <v>540</v>
      </c>
      <c r="E40" s="2">
        <v>1</v>
      </c>
    </row>
    <row r="41" spans="1:5" x14ac:dyDescent="0.2">
      <c r="A41" s="113" t="s">
        <v>544</v>
      </c>
      <c r="B41" s="113" t="s">
        <v>545</v>
      </c>
      <c r="C41" s="113" t="s">
        <v>588</v>
      </c>
      <c r="D41" s="113" t="s">
        <v>540</v>
      </c>
      <c r="E41" s="2">
        <v>1</v>
      </c>
    </row>
    <row r="42" spans="1:5" x14ac:dyDescent="0.2">
      <c r="A42" s="113" t="s">
        <v>263</v>
      </c>
      <c r="B42" s="113" t="s">
        <v>49</v>
      </c>
      <c r="C42" s="113" t="s">
        <v>1015</v>
      </c>
      <c r="D42" s="113" t="s">
        <v>540</v>
      </c>
      <c r="E42" s="2">
        <v>1</v>
      </c>
    </row>
    <row r="43" spans="1:5" x14ac:dyDescent="0.2">
      <c r="A43" s="113" t="s">
        <v>547</v>
      </c>
      <c r="B43" s="113" t="s">
        <v>548</v>
      </c>
      <c r="C43" s="113" t="s">
        <v>1016</v>
      </c>
      <c r="D43" s="113" t="s">
        <v>540</v>
      </c>
      <c r="E43" s="2">
        <v>1</v>
      </c>
    </row>
    <row r="44" spans="1:5" x14ac:dyDescent="0.2">
      <c r="A44" s="113" t="s">
        <v>1017</v>
      </c>
      <c r="B44" s="113" t="s">
        <v>548</v>
      </c>
      <c r="C44" s="113" t="s">
        <v>1018</v>
      </c>
      <c r="D44" s="113" t="s">
        <v>540</v>
      </c>
      <c r="E44" s="2">
        <v>1</v>
      </c>
    </row>
    <row r="45" spans="1:5" x14ac:dyDescent="0.2">
      <c r="A45" s="113" t="s">
        <v>963</v>
      </c>
      <c r="B45" s="113" t="s">
        <v>964</v>
      </c>
      <c r="C45" s="113" t="s">
        <v>1019</v>
      </c>
      <c r="D45" s="113" t="s">
        <v>540</v>
      </c>
      <c r="E45" s="2">
        <v>1</v>
      </c>
    </row>
    <row r="46" spans="1:5" x14ac:dyDescent="0.2">
      <c r="A46" s="113" t="s">
        <v>603</v>
      </c>
      <c r="B46" s="113" t="s">
        <v>604</v>
      </c>
      <c r="C46" s="113" t="s">
        <v>1020</v>
      </c>
      <c r="D46" s="113" t="s">
        <v>540</v>
      </c>
      <c r="E46" s="2">
        <v>1</v>
      </c>
    </row>
    <row r="47" spans="1:5" x14ac:dyDescent="0.2">
      <c r="A47" s="69" t="s">
        <v>5</v>
      </c>
      <c r="B47" s="4"/>
      <c r="C47" s="4"/>
      <c r="D47" s="93"/>
      <c r="E47" s="80">
        <f>SUM(E40:E46)</f>
        <v>7</v>
      </c>
    </row>
    <row r="48" spans="1:5" x14ac:dyDescent="0.2">
      <c r="A48" s="3" t="s">
        <v>0</v>
      </c>
      <c r="B48" s="3" t="s">
        <v>1</v>
      </c>
      <c r="C48" s="3" t="s">
        <v>7</v>
      </c>
      <c r="D48" s="3" t="s">
        <v>2</v>
      </c>
      <c r="E48" s="3"/>
    </row>
    <row r="49" spans="1:5" x14ac:dyDescent="0.2">
      <c r="A49" s="113" t="s">
        <v>967</v>
      </c>
      <c r="B49" s="113" t="s">
        <v>968</v>
      </c>
      <c r="C49" s="113" t="s">
        <v>1009</v>
      </c>
      <c r="D49" s="113" t="s">
        <v>541</v>
      </c>
      <c r="E49" s="2">
        <v>1</v>
      </c>
    </row>
    <row r="50" spans="1:5" x14ac:dyDescent="0.2">
      <c r="A50" s="113" t="s">
        <v>978</v>
      </c>
      <c r="B50" s="113" t="s">
        <v>979</v>
      </c>
      <c r="C50" s="113" t="s">
        <v>1010</v>
      </c>
      <c r="D50" s="113" t="s">
        <v>541</v>
      </c>
      <c r="E50" s="2">
        <v>1</v>
      </c>
    </row>
    <row r="51" spans="1:5" x14ac:dyDescent="0.2">
      <c r="A51" s="113" t="s">
        <v>970</v>
      </c>
      <c r="B51" s="113" t="s">
        <v>507</v>
      </c>
      <c r="C51" s="113" t="s">
        <v>1011</v>
      </c>
      <c r="D51" s="113" t="s">
        <v>541</v>
      </c>
      <c r="E51" s="2">
        <v>1</v>
      </c>
    </row>
    <row r="52" spans="1:5" x14ac:dyDescent="0.2">
      <c r="A52" s="113" t="s">
        <v>1012</v>
      </c>
      <c r="B52" s="113" t="s">
        <v>1013</v>
      </c>
      <c r="C52" s="113" t="s">
        <v>1014</v>
      </c>
      <c r="D52" s="113" t="s">
        <v>541</v>
      </c>
      <c r="E52" s="2">
        <v>1</v>
      </c>
    </row>
    <row r="53" spans="1:5" x14ac:dyDescent="0.2">
      <c r="A53" s="69" t="s">
        <v>5</v>
      </c>
      <c r="B53" s="4"/>
      <c r="C53" s="4"/>
      <c r="D53" s="93"/>
      <c r="E53" s="80">
        <f>SUM(E49:E52)</f>
        <v>4</v>
      </c>
    </row>
    <row r="54" spans="1:5" x14ac:dyDescent="0.2">
      <c r="A54" s="3" t="s">
        <v>0</v>
      </c>
      <c r="B54" s="3" t="s">
        <v>1</v>
      </c>
      <c r="C54" s="3" t="s">
        <v>7</v>
      </c>
      <c r="D54" s="3" t="s">
        <v>2</v>
      </c>
      <c r="E54" s="3"/>
    </row>
    <row r="55" spans="1:5" x14ac:dyDescent="0.2">
      <c r="A55" s="113"/>
      <c r="B55" s="113"/>
      <c r="C55" s="113"/>
      <c r="D55" s="113" t="s">
        <v>6</v>
      </c>
      <c r="E55" s="2">
        <v>0</v>
      </c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69" t="s">
        <v>5</v>
      </c>
      <c r="B58" s="4"/>
      <c r="C58" s="4"/>
      <c r="D58" s="93"/>
      <c r="E58" s="80">
        <f>SUM(E55:E57)</f>
        <v>0</v>
      </c>
    </row>
    <row r="60" spans="1:5" x14ac:dyDescent="0.2">
      <c r="A60" s="3" t="s">
        <v>0</v>
      </c>
      <c r="B60" s="3" t="s">
        <v>1</v>
      </c>
      <c r="C60" s="3" t="s">
        <v>7</v>
      </c>
      <c r="D60" s="3" t="s">
        <v>2</v>
      </c>
      <c r="E60" s="3"/>
    </row>
    <row r="61" spans="1:5" x14ac:dyDescent="0.2">
      <c r="A61" s="113" t="s">
        <v>526</v>
      </c>
      <c r="B61" s="113" t="s">
        <v>444</v>
      </c>
      <c r="C61" s="113" t="s">
        <v>589</v>
      </c>
      <c r="D61" s="113" t="s">
        <v>20</v>
      </c>
      <c r="E61" s="2">
        <v>1</v>
      </c>
    </row>
    <row r="62" spans="1:5" x14ac:dyDescent="0.2">
      <c r="A62" s="113" t="s">
        <v>453</v>
      </c>
      <c r="B62" s="113" t="s">
        <v>528</v>
      </c>
      <c r="C62" s="113" t="s">
        <v>590</v>
      </c>
      <c r="D62" s="113" t="s">
        <v>20</v>
      </c>
      <c r="E62" s="2">
        <v>1</v>
      </c>
    </row>
    <row r="63" spans="1:5" x14ac:dyDescent="0.2">
      <c r="A63" s="113" t="s">
        <v>415</v>
      </c>
      <c r="B63" s="113" t="s">
        <v>414</v>
      </c>
      <c r="C63" s="113" t="s">
        <v>591</v>
      </c>
      <c r="D63" s="113" t="s">
        <v>20</v>
      </c>
      <c r="E63" s="2">
        <v>1</v>
      </c>
    </row>
    <row r="64" spans="1:5" x14ac:dyDescent="0.2">
      <c r="A64" s="113" t="s">
        <v>428</v>
      </c>
      <c r="B64" s="113" t="s">
        <v>427</v>
      </c>
      <c r="C64" s="113" t="s">
        <v>592</v>
      </c>
      <c r="D64" s="113" t="s">
        <v>20</v>
      </c>
      <c r="E64" s="2">
        <v>1</v>
      </c>
    </row>
    <row r="65" spans="1:5" x14ac:dyDescent="0.2">
      <c r="A65" s="113" t="s">
        <v>987</v>
      </c>
      <c r="B65" s="113" t="s">
        <v>429</v>
      </c>
      <c r="C65" s="113" t="s">
        <v>988</v>
      </c>
      <c r="D65" s="113" t="s">
        <v>20</v>
      </c>
      <c r="E65" s="2">
        <v>1</v>
      </c>
    </row>
    <row r="66" spans="1:5" x14ac:dyDescent="0.2">
      <c r="A66" s="113" t="s">
        <v>989</v>
      </c>
      <c r="B66" s="113" t="s">
        <v>990</v>
      </c>
      <c r="C66" s="113" t="s">
        <v>991</v>
      </c>
      <c r="D66" s="113" t="s">
        <v>20</v>
      </c>
      <c r="E66" s="2">
        <v>1</v>
      </c>
    </row>
    <row r="67" spans="1:5" x14ac:dyDescent="0.2">
      <c r="A67" s="113" t="s">
        <v>972</v>
      </c>
      <c r="B67" s="113" t="s">
        <v>321</v>
      </c>
      <c r="C67" s="113" t="s">
        <v>992</v>
      </c>
      <c r="D67" s="113" t="s">
        <v>20</v>
      </c>
      <c r="E67" s="2">
        <v>1</v>
      </c>
    </row>
    <row r="68" spans="1:5" x14ac:dyDescent="0.2">
      <c r="A68" s="113" t="s">
        <v>993</v>
      </c>
      <c r="B68" s="113" t="s">
        <v>994</v>
      </c>
      <c r="C68" s="113" t="s">
        <v>995</v>
      </c>
      <c r="D68" s="113" t="s">
        <v>20</v>
      </c>
      <c r="E68" s="2">
        <v>1</v>
      </c>
    </row>
    <row r="69" spans="1:5" x14ac:dyDescent="0.2">
      <c r="A69" s="113" t="s">
        <v>996</v>
      </c>
      <c r="B69" s="113" t="s">
        <v>997</v>
      </c>
      <c r="C69" s="113" t="s">
        <v>998</v>
      </c>
      <c r="D69" s="113" t="s">
        <v>20</v>
      </c>
      <c r="E69" s="2">
        <v>1</v>
      </c>
    </row>
    <row r="70" spans="1:5" x14ac:dyDescent="0.2">
      <c r="A70" s="113" t="s">
        <v>413</v>
      </c>
      <c r="B70" s="113" t="s">
        <v>332</v>
      </c>
      <c r="C70" s="113" t="s">
        <v>999</v>
      </c>
      <c r="D70" s="113" t="s">
        <v>20</v>
      </c>
      <c r="E70" s="2">
        <v>1</v>
      </c>
    </row>
    <row r="71" spans="1:5" x14ac:dyDescent="0.2">
      <c r="A71" s="113" t="s">
        <v>1000</v>
      </c>
      <c r="B71" s="113" t="s">
        <v>1001</v>
      </c>
      <c r="C71" s="113" t="s">
        <v>1002</v>
      </c>
      <c r="D71" s="113" t="s">
        <v>20</v>
      </c>
      <c r="E71" s="2">
        <v>1</v>
      </c>
    </row>
    <row r="72" spans="1:5" x14ac:dyDescent="0.2">
      <c r="A72" s="113" t="s">
        <v>1003</v>
      </c>
      <c r="B72" s="113" t="s">
        <v>1004</v>
      </c>
      <c r="C72" s="113" t="s">
        <v>1005</v>
      </c>
      <c r="D72" s="113" t="s">
        <v>20</v>
      </c>
      <c r="E72" s="2">
        <v>1</v>
      </c>
    </row>
    <row r="73" spans="1:5" x14ac:dyDescent="0.2">
      <c r="A73" s="184" t="s">
        <v>5</v>
      </c>
      <c r="B73" s="4"/>
      <c r="C73" s="4"/>
      <c r="D73" s="93"/>
      <c r="E73" s="181">
        <f>SUM(E61:E72)</f>
        <v>12</v>
      </c>
    </row>
    <row r="75" spans="1:5" x14ac:dyDescent="0.2">
      <c r="A75" s="3" t="s">
        <v>0</v>
      </c>
      <c r="B75" s="3" t="s">
        <v>1</v>
      </c>
      <c r="C75" s="3" t="s">
        <v>7</v>
      </c>
      <c r="D75" s="3" t="s">
        <v>495</v>
      </c>
      <c r="E75" s="3"/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184" t="s">
        <v>5</v>
      </c>
      <c r="B79" s="4"/>
      <c r="C79" s="4"/>
      <c r="D79" s="93"/>
      <c r="E79" s="181">
        <f>SUM(E76:E78)</f>
        <v>0</v>
      </c>
    </row>
    <row r="80" spans="1:5" x14ac:dyDescent="0.2">
      <c r="A80" s="1"/>
      <c r="B80" s="4"/>
      <c r="C80" s="4"/>
      <c r="D80" s="93"/>
      <c r="E80" s="93"/>
    </row>
    <row r="81" spans="1:5" x14ac:dyDescent="0.2">
      <c r="A81" s="3" t="s">
        <v>752</v>
      </c>
      <c r="B81" s="3"/>
      <c r="C81" s="3" t="s">
        <v>7</v>
      </c>
      <c r="D81" s="3" t="s">
        <v>15</v>
      </c>
      <c r="E81" s="3"/>
    </row>
    <row r="82" spans="1:5" x14ac:dyDescent="0.2">
      <c r="A82" s="17" t="s">
        <v>755</v>
      </c>
      <c r="B82" s="113"/>
      <c r="C82" s="17" t="s">
        <v>795</v>
      </c>
      <c r="D82" s="113" t="s">
        <v>59</v>
      </c>
      <c r="E82" s="2">
        <v>1</v>
      </c>
    </row>
    <row r="83" spans="1:5" x14ac:dyDescent="0.2">
      <c r="A83" s="17" t="s">
        <v>758</v>
      </c>
      <c r="B83" s="113"/>
      <c r="C83" s="17" t="s">
        <v>796</v>
      </c>
      <c r="D83" s="113" t="s">
        <v>59</v>
      </c>
      <c r="E83" s="2">
        <v>1</v>
      </c>
    </row>
    <row r="84" spans="1:5" x14ac:dyDescent="0.2">
      <c r="A84" s="113"/>
      <c r="B84" s="113"/>
      <c r="C84" s="113"/>
      <c r="D84" s="113"/>
      <c r="E84" s="2">
        <v>0</v>
      </c>
    </row>
    <row r="85" spans="1:5" x14ac:dyDescent="0.2">
      <c r="A85" s="184" t="s">
        <v>5</v>
      </c>
      <c r="B85" s="4"/>
      <c r="C85" s="4"/>
      <c r="D85" s="93"/>
      <c r="E85" s="181">
        <f>SUM(E82:E84)</f>
        <v>2</v>
      </c>
    </row>
    <row r="87" spans="1:5" x14ac:dyDescent="0.2">
      <c r="A87" s="18" t="s">
        <v>33</v>
      </c>
      <c r="B87" s="13"/>
      <c r="C87" s="16"/>
      <c r="D87" s="21"/>
      <c r="E87" s="21">
        <f>E12+E19+E25+E31+E47+E53+E37+E58+E73</f>
        <v>27</v>
      </c>
    </row>
    <row r="88" spans="1:5" x14ac:dyDescent="0.2">
      <c r="A88" s="19" t="s">
        <v>35</v>
      </c>
      <c r="B88" s="13"/>
      <c r="C88" s="16"/>
      <c r="D88" s="21"/>
      <c r="E88" s="21">
        <f>E79</f>
        <v>0</v>
      </c>
    </row>
    <row r="89" spans="1:5" x14ac:dyDescent="0.2">
      <c r="A89" s="19" t="s">
        <v>34</v>
      </c>
      <c r="B89" s="13"/>
      <c r="C89" s="16"/>
      <c r="D89" s="21"/>
      <c r="E89" s="21">
        <f>E85</f>
        <v>2</v>
      </c>
    </row>
  </sheetData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8B285-D217-4B28-B9A6-B59A2726DF4F}">
  <dimension ref="A1:E137"/>
  <sheetViews>
    <sheetView topLeftCell="A120" workbookViewId="0">
      <selection activeCell="E136" sqref="E136"/>
    </sheetView>
  </sheetViews>
  <sheetFormatPr defaultColWidth="9.140625" defaultRowHeight="12" x14ac:dyDescent="0.2"/>
  <cols>
    <col min="1" max="1" width="19.7109375" style="95" customWidth="1"/>
    <col min="2" max="2" width="20.85546875" style="95" customWidth="1"/>
    <col min="3" max="3" width="23.7109375" style="95" customWidth="1"/>
    <col min="4" max="4" width="28.570312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700</v>
      </c>
      <c r="C1" s="68"/>
      <c r="D1" s="105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0" t="s">
        <v>115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 t="s">
        <v>293</v>
      </c>
      <c r="B9" s="113" t="s">
        <v>292</v>
      </c>
      <c r="C9" s="113" t="s">
        <v>1147</v>
      </c>
      <c r="D9" s="113" t="s">
        <v>499</v>
      </c>
      <c r="E9" s="2">
        <v>1</v>
      </c>
    </row>
    <row r="10" spans="1:5" x14ac:dyDescent="0.2">
      <c r="A10" s="113" t="s">
        <v>1148</v>
      </c>
      <c r="B10" s="113" t="s">
        <v>1001</v>
      </c>
      <c r="C10" s="113" t="s">
        <v>1149</v>
      </c>
      <c r="D10" s="113" t="s">
        <v>499</v>
      </c>
      <c r="E10" s="2">
        <v>1</v>
      </c>
    </row>
    <row r="11" spans="1:5" x14ac:dyDescent="0.2">
      <c r="A11" s="113" t="s">
        <v>624</v>
      </c>
      <c r="B11" s="113" t="s">
        <v>625</v>
      </c>
      <c r="C11" s="113" t="s">
        <v>1150</v>
      </c>
      <c r="D11" s="113" t="s">
        <v>499</v>
      </c>
      <c r="E11" s="2">
        <v>1</v>
      </c>
    </row>
    <row r="12" spans="1:5" x14ac:dyDescent="0.2">
      <c r="A12" s="113" t="s">
        <v>283</v>
      </c>
      <c r="B12" s="113" t="s">
        <v>282</v>
      </c>
      <c r="C12" s="113" t="s">
        <v>1151</v>
      </c>
      <c r="D12" s="113" t="s">
        <v>499</v>
      </c>
      <c r="E12" s="2">
        <v>1</v>
      </c>
    </row>
    <row r="13" spans="1:5" x14ac:dyDescent="0.2">
      <c r="A13" s="113" t="s">
        <v>1152</v>
      </c>
      <c r="B13" s="113" t="s">
        <v>1153</v>
      </c>
      <c r="C13" s="113" t="s">
        <v>1154</v>
      </c>
      <c r="D13" s="113" t="s">
        <v>499</v>
      </c>
      <c r="E13" s="2">
        <v>1</v>
      </c>
    </row>
    <row r="14" spans="1:5" x14ac:dyDescent="0.2">
      <c r="A14" s="113" t="s">
        <v>1155</v>
      </c>
      <c r="B14" s="113" t="s">
        <v>1156</v>
      </c>
      <c r="C14" s="113" t="s">
        <v>1157</v>
      </c>
      <c r="D14" s="113" t="s">
        <v>499</v>
      </c>
      <c r="E14" s="2">
        <v>1</v>
      </c>
    </row>
    <row r="15" spans="1:5" x14ac:dyDescent="0.2">
      <c r="A15" s="113" t="s">
        <v>1158</v>
      </c>
      <c r="B15" s="113" t="s">
        <v>1159</v>
      </c>
      <c r="C15" s="113" t="s">
        <v>1160</v>
      </c>
      <c r="D15" s="113" t="s">
        <v>499</v>
      </c>
      <c r="E15" s="2">
        <v>1</v>
      </c>
    </row>
    <row r="16" spans="1:5" x14ac:dyDescent="0.2">
      <c r="A16" s="113" t="s">
        <v>628</v>
      </c>
      <c r="B16" s="113" t="s">
        <v>218</v>
      </c>
      <c r="C16" s="113" t="s">
        <v>1161</v>
      </c>
      <c r="D16" s="113" t="s">
        <v>499</v>
      </c>
      <c r="E16" s="2">
        <v>1</v>
      </c>
    </row>
    <row r="17" spans="1:5" x14ac:dyDescent="0.2">
      <c r="A17" s="69" t="s">
        <v>5</v>
      </c>
      <c r="B17" s="4"/>
      <c r="C17" s="4"/>
      <c r="D17" s="93"/>
      <c r="E17" s="80">
        <f>SUM(E9:E16)</f>
        <v>8</v>
      </c>
    </row>
    <row r="18" spans="1:5" x14ac:dyDescent="0.2">
      <c r="A18" s="1"/>
      <c r="B18" s="4"/>
      <c r="C18" s="4"/>
      <c r="D18" s="93"/>
      <c r="E18" s="93"/>
    </row>
    <row r="19" spans="1:5" x14ac:dyDescent="0.2">
      <c r="A19" s="3" t="s">
        <v>0</v>
      </c>
      <c r="B19" s="3" t="s">
        <v>1</v>
      </c>
      <c r="C19" s="3" t="s">
        <v>7</v>
      </c>
      <c r="D19" s="3" t="s">
        <v>2</v>
      </c>
      <c r="E19" s="3"/>
    </row>
    <row r="20" spans="1:5" x14ac:dyDescent="0.2">
      <c r="A20" s="113" t="s">
        <v>454</v>
      </c>
      <c r="B20" s="113" t="s">
        <v>565</v>
      </c>
      <c r="C20" s="113" t="s">
        <v>701</v>
      </c>
      <c r="D20" s="113" t="s">
        <v>509</v>
      </c>
      <c r="E20" s="2">
        <v>1</v>
      </c>
    </row>
    <row r="21" spans="1:5" x14ac:dyDescent="0.2">
      <c r="A21" s="113" t="s">
        <v>567</v>
      </c>
      <c r="B21" s="113" t="s">
        <v>568</v>
      </c>
      <c r="C21" s="113" t="s">
        <v>702</v>
      </c>
      <c r="D21" s="113" t="s">
        <v>509</v>
      </c>
      <c r="E21" s="2">
        <v>1</v>
      </c>
    </row>
    <row r="22" spans="1:5" x14ac:dyDescent="0.2">
      <c r="A22" s="113" t="s">
        <v>500</v>
      </c>
      <c r="B22" s="113" t="s">
        <v>501</v>
      </c>
      <c r="C22" s="113" t="s">
        <v>703</v>
      </c>
      <c r="D22" s="113" t="s">
        <v>509</v>
      </c>
      <c r="E22" s="2">
        <v>1</v>
      </c>
    </row>
    <row r="23" spans="1:5" x14ac:dyDescent="0.2">
      <c r="A23" s="113" t="s">
        <v>218</v>
      </c>
      <c r="B23" s="113" t="s">
        <v>571</v>
      </c>
      <c r="C23" s="113" t="s">
        <v>704</v>
      </c>
      <c r="D23" s="113" t="s">
        <v>509</v>
      </c>
      <c r="E23" s="2">
        <v>1</v>
      </c>
    </row>
    <row r="24" spans="1:5" x14ac:dyDescent="0.2">
      <c r="A24" s="113" t="s">
        <v>1090</v>
      </c>
      <c r="B24" s="113" t="s">
        <v>47</v>
      </c>
      <c r="C24" s="113" t="s">
        <v>1091</v>
      </c>
      <c r="D24" s="113" t="s">
        <v>509</v>
      </c>
      <c r="E24" s="2">
        <v>1</v>
      </c>
    </row>
    <row r="25" spans="1:5" x14ac:dyDescent="0.2">
      <c r="A25" s="113" t="s">
        <v>1092</v>
      </c>
      <c r="B25" s="113" t="s">
        <v>1093</v>
      </c>
      <c r="C25" s="113" t="s">
        <v>1094</v>
      </c>
      <c r="D25" s="113" t="s">
        <v>509</v>
      </c>
      <c r="E25" s="2">
        <v>1</v>
      </c>
    </row>
    <row r="26" spans="1:5" x14ac:dyDescent="0.2">
      <c r="A26" s="113" t="s">
        <v>45</v>
      </c>
      <c r="B26" s="113" t="s">
        <v>1095</v>
      </c>
      <c r="C26" s="113" t="s">
        <v>1096</v>
      </c>
      <c r="D26" s="113" t="s">
        <v>509</v>
      </c>
      <c r="E26" s="2">
        <v>1</v>
      </c>
    </row>
    <row r="27" spans="1:5" x14ac:dyDescent="0.2">
      <c r="A27" s="113" t="s">
        <v>631</v>
      </c>
      <c r="B27" s="113" t="s">
        <v>632</v>
      </c>
      <c r="C27" s="113" t="s">
        <v>1097</v>
      </c>
      <c r="D27" s="113" t="s">
        <v>509</v>
      </c>
      <c r="E27" s="2">
        <v>1</v>
      </c>
    </row>
    <row r="28" spans="1:5" x14ac:dyDescent="0.2">
      <c r="A28" s="113" t="s">
        <v>1098</v>
      </c>
      <c r="B28" s="113" t="s">
        <v>1099</v>
      </c>
      <c r="C28" s="113" t="s">
        <v>1100</v>
      </c>
      <c r="D28" s="113" t="s">
        <v>509</v>
      </c>
      <c r="E28" s="2">
        <v>1</v>
      </c>
    </row>
    <row r="29" spans="1:5" x14ac:dyDescent="0.2">
      <c r="A29" s="113" t="s">
        <v>1101</v>
      </c>
      <c r="B29" s="113" t="s">
        <v>1102</v>
      </c>
      <c r="C29" s="113" t="s">
        <v>1103</v>
      </c>
      <c r="D29" s="113" t="s">
        <v>509</v>
      </c>
      <c r="E29" s="2">
        <v>1</v>
      </c>
    </row>
    <row r="30" spans="1:5" x14ac:dyDescent="0.2">
      <c r="A30" s="113" t="s">
        <v>483</v>
      </c>
      <c r="B30" s="113" t="s">
        <v>198</v>
      </c>
      <c r="C30" s="113" t="s">
        <v>1104</v>
      </c>
      <c r="D30" s="113" t="s">
        <v>509</v>
      </c>
      <c r="E30" s="2">
        <v>1</v>
      </c>
    </row>
    <row r="31" spans="1:5" x14ac:dyDescent="0.2">
      <c r="A31" s="69" t="s">
        <v>5</v>
      </c>
      <c r="B31" s="4"/>
      <c r="C31" s="4"/>
      <c r="D31" s="93"/>
      <c r="E31" s="80">
        <f>SUM(E20:E30)</f>
        <v>11</v>
      </c>
    </row>
    <row r="33" spans="1:5" x14ac:dyDescent="0.2">
      <c r="A33" s="3" t="s">
        <v>0</v>
      </c>
      <c r="B33" s="3" t="s">
        <v>1</v>
      </c>
      <c r="C33" s="3" t="s">
        <v>7</v>
      </c>
      <c r="D33" s="3" t="s">
        <v>2</v>
      </c>
      <c r="E33" s="3"/>
    </row>
    <row r="34" spans="1:5" x14ac:dyDescent="0.2">
      <c r="A34" s="113" t="s">
        <v>1105</v>
      </c>
      <c r="B34" s="113" t="s">
        <v>300</v>
      </c>
      <c r="C34" s="113" t="s">
        <v>1106</v>
      </c>
      <c r="D34" s="113" t="s">
        <v>510</v>
      </c>
      <c r="E34" s="2">
        <v>1</v>
      </c>
    </row>
    <row r="35" spans="1:5" x14ac:dyDescent="0.2">
      <c r="A35" s="113" t="s">
        <v>512</v>
      </c>
      <c r="B35" s="113" t="s">
        <v>513</v>
      </c>
      <c r="C35" s="113" t="s">
        <v>1107</v>
      </c>
      <c r="D35" s="113" t="s">
        <v>510</v>
      </c>
      <c r="E35" s="2">
        <v>1</v>
      </c>
    </row>
    <row r="36" spans="1:5" x14ac:dyDescent="0.2">
      <c r="A36" s="113"/>
      <c r="B36" s="113"/>
      <c r="C36" s="113"/>
      <c r="D36" s="113" t="s">
        <v>510</v>
      </c>
      <c r="E36" s="2">
        <v>0</v>
      </c>
    </row>
    <row r="37" spans="1:5" x14ac:dyDescent="0.2">
      <c r="A37" s="113"/>
      <c r="B37" s="113"/>
      <c r="C37" s="113"/>
      <c r="D37" s="113" t="s">
        <v>510</v>
      </c>
      <c r="E37" s="2">
        <v>0</v>
      </c>
    </row>
    <row r="38" spans="1:5" x14ac:dyDescent="0.2">
      <c r="A38" s="69" t="s">
        <v>5</v>
      </c>
      <c r="B38" s="4"/>
      <c r="C38" s="4"/>
      <c r="D38" s="93"/>
      <c r="E38" s="80">
        <f>SUM(E34:E37)</f>
        <v>2</v>
      </c>
    </row>
    <row r="40" spans="1:5" x14ac:dyDescent="0.2">
      <c r="A40" s="3" t="s">
        <v>0</v>
      </c>
      <c r="B40" s="3" t="s">
        <v>1</v>
      </c>
      <c r="C40" s="3" t="s">
        <v>7</v>
      </c>
      <c r="D40" s="3" t="s">
        <v>2</v>
      </c>
      <c r="E40" s="3"/>
    </row>
    <row r="41" spans="1:5" x14ac:dyDescent="0.2">
      <c r="A41" s="113" t="s">
        <v>1162</v>
      </c>
      <c r="B41" s="113" t="s">
        <v>1163</v>
      </c>
      <c r="C41" s="113" t="s">
        <v>1164</v>
      </c>
      <c r="D41" s="113" t="s">
        <v>516</v>
      </c>
      <c r="E41" s="2">
        <v>1</v>
      </c>
    </row>
    <row r="42" spans="1:5" x14ac:dyDescent="0.2">
      <c r="A42" s="113" t="s">
        <v>170</v>
      </c>
      <c r="B42" s="113" t="s">
        <v>169</v>
      </c>
      <c r="C42" s="113" t="s">
        <v>1165</v>
      </c>
      <c r="D42" s="113" t="s">
        <v>516</v>
      </c>
      <c r="E42" s="2">
        <v>1</v>
      </c>
    </row>
    <row r="43" spans="1:5" x14ac:dyDescent="0.2">
      <c r="A43" s="113" t="s">
        <v>1166</v>
      </c>
      <c r="B43" s="113" t="s">
        <v>1167</v>
      </c>
      <c r="C43" s="113" t="s">
        <v>1168</v>
      </c>
      <c r="D43" s="113" t="s">
        <v>516</v>
      </c>
      <c r="E43" s="2">
        <v>1</v>
      </c>
    </row>
    <row r="44" spans="1:5" x14ac:dyDescent="0.2">
      <c r="A44" s="113" t="s">
        <v>176</v>
      </c>
      <c r="B44" s="113" t="s">
        <v>175</v>
      </c>
      <c r="C44" s="113" t="s">
        <v>1169</v>
      </c>
      <c r="D44" s="113" t="s">
        <v>516</v>
      </c>
      <c r="E44" s="2">
        <v>1</v>
      </c>
    </row>
    <row r="45" spans="1:5" x14ac:dyDescent="0.2">
      <c r="A45" s="113" t="s">
        <v>1170</v>
      </c>
      <c r="B45" s="113" t="s">
        <v>1171</v>
      </c>
      <c r="C45" s="113" t="s">
        <v>1172</v>
      </c>
      <c r="D45" s="113" t="s">
        <v>516</v>
      </c>
      <c r="E45" s="2">
        <v>1</v>
      </c>
    </row>
    <row r="46" spans="1:5" x14ac:dyDescent="0.2">
      <c r="A46" s="113" t="s">
        <v>1017</v>
      </c>
      <c r="B46" s="113" t="s">
        <v>1173</v>
      </c>
      <c r="C46" s="113" t="s">
        <v>1174</v>
      </c>
      <c r="D46" s="113" t="s">
        <v>516</v>
      </c>
      <c r="E46" s="2">
        <v>1</v>
      </c>
    </row>
    <row r="47" spans="1:5" x14ac:dyDescent="0.2">
      <c r="A47" s="113" t="s">
        <v>1175</v>
      </c>
      <c r="B47" s="113" t="s">
        <v>1026</v>
      </c>
      <c r="C47" s="113" t="s">
        <v>1176</v>
      </c>
      <c r="D47" s="113" t="s">
        <v>516</v>
      </c>
      <c r="E47" s="2">
        <v>1</v>
      </c>
    </row>
    <row r="48" spans="1:5" x14ac:dyDescent="0.2">
      <c r="A48" s="113" t="s">
        <v>1177</v>
      </c>
      <c r="B48" s="113" t="s">
        <v>1178</v>
      </c>
      <c r="C48" s="113" t="s">
        <v>1179</v>
      </c>
      <c r="D48" s="113" t="s">
        <v>516</v>
      </c>
      <c r="E48" s="2">
        <v>1</v>
      </c>
    </row>
    <row r="49" spans="1:5" x14ac:dyDescent="0.2">
      <c r="A49" s="113" t="s">
        <v>273</v>
      </c>
      <c r="B49" s="113" t="s">
        <v>1180</v>
      </c>
      <c r="C49" s="113" t="s">
        <v>1181</v>
      </c>
      <c r="D49" s="113" t="s">
        <v>516</v>
      </c>
      <c r="E49" s="2">
        <v>1</v>
      </c>
    </row>
    <row r="50" spans="1:5" x14ac:dyDescent="0.2">
      <c r="A50" s="113" t="s">
        <v>1182</v>
      </c>
      <c r="B50" s="113" t="s">
        <v>1109</v>
      </c>
      <c r="C50" s="113" t="s">
        <v>1183</v>
      </c>
      <c r="D50" s="113" t="s">
        <v>516</v>
      </c>
      <c r="E50" s="2">
        <v>1</v>
      </c>
    </row>
    <row r="51" spans="1:5" x14ac:dyDescent="0.2">
      <c r="A51" s="113" t="s">
        <v>641</v>
      </c>
      <c r="B51" s="113" t="s">
        <v>412</v>
      </c>
      <c r="C51" s="113" t="s">
        <v>1184</v>
      </c>
      <c r="D51" s="113" t="s">
        <v>516</v>
      </c>
      <c r="E51" s="2">
        <v>1</v>
      </c>
    </row>
    <row r="52" spans="1:5" x14ac:dyDescent="0.2">
      <c r="A52" s="113" t="s">
        <v>172</v>
      </c>
      <c r="B52" s="113" t="s">
        <v>171</v>
      </c>
      <c r="C52" s="113" t="s">
        <v>1185</v>
      </c>
      <c r="D52" s="113" t="s">
        <v>516</v>
      </c>
      <c r="E52" s="2">
        <v>1</v>
      </c>
    </row>
    <row r="53" spans="1:5" x14ac:dyDescent="0.2">
      <c r="A53" s="69" t="s">
        <v>5</v>
      </c>
      <c r="B53" s="4"/>
      <c r="C53" s="4"/>
      <c r="D53" s="93"/>
      <c r="E53" s="80">
        <f>SUM(E41:E52)</f>
        <v>12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 t="s">
        <v>705</v>
      </c>
      <c r="B56" s="113" t="s">
        <v>429</v>
      </c>
      <c r="C56" s="113" t="s">
        <v>706</v>
      </c>
      <c r="D56" s="113" t="s">
        <v>520</v>
      </c>
      <c r="E56" s="2">
        <v>1</v>
      </c>
    </row>
    <row r="57" spans="1:5" x14ac:dyDescent="0.2">
      <c r="A57" s="113" t="s">
        <v>1187</v>
      </c>
      <c r="B57" s="113" t="s">
        <v>1188</v>
      </c>
      <c r="C57" s="113" t="s">
        <v>1189</v>
      </c>
      <c r="D57" s="113" t="s">
        <v>520</v>
      </c>
      <c r="E57" s="2">
        <v>1</v>
      </c>
    </row>
    <row r="58" spans="1:5" x14ac:dyDescent="0.2">
      <c r="A58" s="113" t="s">
        <v>1190</v>
      </c>
      <c r="B58" s="113" t="s">
        <v>1191</v>
      </c>
      <c r="C58" s="113" t="s">
        <v>1192</v>
      </c>
      <c r="D58" s="113" t="s">
        <v>520</v>
      </c>
      <c r="E58" s="2">
        <v>1</v>
      </c>
    </row>
    <row r="59" spans="1:5" x14ac:dyDescent="0.2">
      <c r="A59" s="113" t="s">
        <v>48</v>
      </c>
      <c r="B59" s="113" t="s">
        <v>49</v>
      </c>
      <c r="C59" s="113" t="s">
        <v>1193</v>
      </c>
      <c r="D59" s="113" t="s">
        <v>520</v>
      </c>
      <c r="E59" s="2">
        <v>1</v>
      </c>
    </row>
    <row r="60" spans="1:5" x14ac:dyDescent="0.2">
      <c r="A60" s="113" t="s">
        <v>88</v>
      </c>
      <c r="B60" s="113" t="s">
        <v>51</v>
      </c>
      <c r="C60" s="113" t="s">
        <v>1194</v>
      </c>
      <c r="D60" s="113" t="s">
        <v>520</v>
      </c>
      <c r="E60" s="2">
        <v>1</v>
      </c>
    </row>
    <row r="61" spans="1:5" x14ac:dyDescent="0.2">
      <c r="A61" s="113" t="s">
        <v>1195</v>
      </c>
      <c r="B61" s="113" t="s">
        <v>1196</v>
      </c>
      <c r="C61" s="113" t="s">
        <v>1197</v>
      </c>
      <c r="D61" s="113" t="s">
        <v>520</v>
      </c>
      <c r="E61" s="2">
        <v>1</v>
      </c>
    </row>
    <row r="62" spans="1:5" x14ac:dyDescent="0.2">
      <c r="A62" s="113" t="s">
        <v>521</v>
      </c>
      <c r="B62" s="113" t="s">
        <v>4</v>
      </c>
      <c r="C62" s="113" t="s">
        <v>1198</v>
      </c>
      <c r="D62" s="113" t="s">
        <v>520</v>
      </c>
      <c r="E62" s="2">
        <v>1</v>
      </c>
    </row>
    <row r="63" spans="1:5" x14ac:dyDescent="0.2">
      <c r="A63" s="113" t="s">
        <v>1199</v>
      </c>
      <c r="B63" s="113" t="s">
        <v>412</v>
      </c>
      <c r="C63" s="113" t="s">
        <v>1200</v>
      </c>
      <c r="D63" s="113" t="s">
        <v>520</v>
      </c>
      <c r="E63" s="2">
        <v>1</v>
      </c>
    </row>
    <row r="64" spans="1:5" x14ac:dyDescent="0.2">
      <c r="A64" s="113" t="s">
        <v>1201</v>
      </c>
      <c r="B64" s="113" t="s">
        <v>1202</v>
      </c>
      <c r="C64" s="113" t="s">
        <v>1203</v>
      </c>
      <c r="D64" s="113" t="s">
        <v>520</v>
      </c>
      <c r="E64" s="2">
        <v>1</v>
      </c>
    </row>
    <row r="65" spans="1:5" x14ac:dyDescent="0.2">
      <c r="A65" s="113" t="s">
        <v>1204</v>
      </c>
      <c r="B65" s="113" t="s">
        <v>444</v>
      </c>
      <c r="C65" s="113" t="s">
        <v>1205</v>
      </c>
      <c r="D65" s="113" t="s">
        <v>520</v>
      </c>
      <c r="E65" s="2">
        <v>1</v>
      </c>
    </row>
    <row r="66" spans="1:5" x14ac:dyDescent="0.2">
      <c r="A66" s="113" t="s">
        <v>1206</v>
      </c>
      <c r="B66" s="113" t="s">
        <v>4</v>
      </c>
      <c r="C66" s="113" t="s">
        <v>1207</v>
      </c>
      <c r="D66" s="113" t="s">
        <v>520</v>
      </c>
      <c r="E66" s="2">
        <v>1</v>
      </c>
    </row>
    <row r="67" spans="1:5" x14ac:dyDescent="0.2">
      <c r="A67" s="113" t="s">
        <v>1208</v>
      </c>
      <c r="B67" s="113" t="s">
        <v>1209</v>
      </c>
      <c r="C67" s="113" t="s">
        <v>1210</v>
      </c>
      <c r="D67" s="113" t="s">
        <v>520</v>
      </c>
      <c r="E67" s="2">
        <v>1</v>
      </c>
    </row>
    <row r="68" spans="1:5" x14ac:dyDescent="0.2">
      <c r="A68" s="113" t="s">
        <v>1211</v>
      </c>
      <c r="B68" s="113" t="s">
        <v>45</v>
      </c>
      <c r="C68" s="113" t="s">
        <v>1212</v>
      </c>
      <c r="D68" s="113" t="s">
        <v>520</v>
      </c>
      <c r="E68" s="2">
        <v>1</v>
      </c>
    </row>
    <row r="69" spans="1:5" x14ac:dyDescent="0.2">
      <c r="A69" s="69" t="s">
        <v>5</v>
      </c>
      <c r="B69" s="4"/>
      <c r="C69" s="4"/>
      <c r="D69" s="93"/>
      <c r="E69" s="80">
        <f>SUM(E56:E68)</f>
        <v>13</v>
      </c>
    </row>
    <row r="71" spans="1:5" x14ac:dyDescent="0.2">
      <c r="A71" s="3" t="s">
        <v>0</v>
      </c>
      <c r="B71" s="3" t="s">
        <v>1</v>
      </c>
      <c r="C71" s="3" t="s">
        <v>7</v>
      </c>
      <c r="D71" s="3" t="s">
        <v>2</v>
      </c>
      <c r="E71" s="3"/>
    </row>
    <row r="72" spans="1:5" x14ac:dyDescent="0.2">
      <c r="A72" s="113" t="s">
        <v>1108</v>
      </c>
      <c r="B72" s="113" t="s">
        <v>1109</v>
      </c>
      <c r="C72" s="113" t="s">
        <v>1110</v>
      </c>
      <c r="D72" s="113" t="s">
        <v>1186</v>
      </c>
      <c r="E72" s="2">
        <v>1</v>
      </c>
    </row>
    <row r="73" spans="1:5" x14ac:dyDescent="0.2">
      <c r="A73" s="113" t="s">
        <v>1111</v>
      </c>
      <c r="B73" s="113" t="s">
        <v>1112</v>
      </c>
      <c r="C73" s="113" t="s">
        <v>1113</v>
      </c>
      <c r="D73" s="113" t="s">
        <v>1186</v>
      </c>
      <c r="E73" s="2">
        <v>1</v>
      </c>
    </row>
    <row r="74" spans="1:5" x14ac:dyDescent="0.2">
      <c r="A74" s="113" t="s">
        <v>1114</v>
      </c>
      <c r="B74" s="113" t="s">
        <v>1115</v>
      </c>
      <c r="C74" s="113" t="s">
        <v>1116</v>
      </c>
      <c r="D74" s="113" t="s">
        <v>1186</v>
      </c>
      <c r="E74" s="2">
        <v>1</v>
      </c>
    </row>
    <row r="75" spans="1:5" ht="12.75" customHeight="1" x14ac:dyDescent="0.2">
      <c r="A75" s="113" t="s">
        <v>644</v>
      </c>
      <c r="B75" s="113" t="s">
        <v>645</v>
      </c>
      <c r="C75" s="113" t="s">
        <v>1117</v>
      </c>
      <c r="D75" s="113" t="s">
        <v>1186</v>
      </c>
      <c r="E75" s="2">
        <v>1</v>
      </c>
    </row>
    <row r="76" spans="1:5" ht="12.75" customHeight="1" x14ac:dyDescent="0.2">
      <c r="A76" s="113" t="s">
        <v>1118</v>
      </c>
      <c r="B76" s="113" t="s">
        <v>1119</v>
      </c>
      <c r="C76" s="113" t="s">
        <v>1120</v>
      </c>
      <c r="D76" s="113" t="s">
        <v>1186</v>
      </c>
      <c r="E76" s="2">
        <v>1</v>
      </c>
    </row>
    <row r="77" spans="1:5" ht="12.75" customHeight="1" x14ac:dyDescent="0.2">
      <c r="A77" s="113" t="s">
        <v>1121</v>
      </c>
      <c r="B77" s="113" t="s">
        <v>1122</v>
      </c>
      <c r="C77" s="113" t="s">
        <v>1123</v>
      </c>
      <c r="D77" s="113" t="s">
        <v>1186</v>
      </c>
      <c r="E77" s="2">
        <v>1</v>
      </c>
    </row>
    <row r="78" spans="1:5" ht="12.75" customHeight="1" x14ac:dyDescent="0.2">
      <c r="A78" s="113" t="s">
        <v>1124</v>
      </c>
      <c r="B78" s="113" t="s">
        <v>1125</v>
      </c>
      <c r="C78" s="113" t="s">
        <v>1126</v>
      </c>
      <c r="D78" s="113" t="s">
        <v>1186</v>
      </c>
      <c r="E78" s="2">
        <v>1</v>
      </c>
    </row>
    <row r="79" spans="1:5" ht="12.75" customHeight="1" x14ac:dyDescent="0.2">
      <c r="A79" s="113" t="s">
        <v>1127</v>
      </c>
      <c r="B79" s="113" t="s">
        <v>186</v>
      </c>
      <c r="C79" s="113" t="s">
        <v>1128</v>
      </c>
      <c r="D79" s="113" t="s">
        <v>1186</v>
      </c>
      <c r="E79" s="2">
        <v>1</v>
      </c>
    </row>
    <row r="80" spans="1:5" ht="12.75" customHeight="1" x14ac:dyDescent="0.2">
      <c r="A80" s="113"/>
      <c r="B80" s="113"/>
      <c r="C80" s="113"/>
      <c r="D80" s="113"/>
      <c r="E80" s="2"/>
    </row>
    <row r="81" spans="1:5" x14ac:dyDescent="0.2">
      <c r="A81" s="69" t="s">
        <v>5</v>
      </c>
      <c r="B81" s="4"/>
      <c r="C81" s="4"/>
      <c r="D81" s="93"/>
      <c r="E81" s="80">
        <f>SUM(E72:E79)</f>
        <v>8</v>
      </c>
    </row>
    <row r="82" spans="1:5" x14ac:dyDescent="0.2">
      <c r="A82" s="3" t="s">
        <v>0</v>
      </c>
      <c r="B82" s="3" t="s">
        <v>1</v>
      </c>
      <c r="C82" s="3" t="s">
        <v>7</v>
      </c>
      <c r="D82" s="3" t="s">
        <v>2</v>
      </c>
      <c r="E82" s="3"/>
    </row>
    <row r="83" spans="1:5" x14ac:dyDescent="0.2">
      <c r="A83" s="113" t="s">
        <v>576</v>
      </c>
      <c r="B83" s="113" t="s">
        <v>577</v>
      </c>
      <c r="C83" s="113" t="s">
        <v>707</v>
      </c>
      <c r="D83" s="113" t="s">
        <v>541</v>
      </c>
      <c r="E83" s="2">
        <v>1</v>
      </c>
    </row>
    <row r="84" spans="1:5" x14ac:dyDescent="0.2">
      <c r="A84" s="113" t="s">
        <v>647</v>
      </c>
      <c r="B84" s="113" t="s">
        <v>648</v>
      </c>
      <c r="C84" s="113" t="s">
        <v>1129</v>
      </c>
      <c r="D84" s="113" t="s">
        <v>541</v>
      </c>
      <c r="E84" s="2">
        <v>1</v>
      </c>
    </row>
    <row r="85" spans="1:5" x14ac:dyDescent="0.2">
      <c r="A85" s="113" t="s">
        <v>1130</v>
      </c>
      <c r="B85" s="113" t="s">
        <v>1131</v>
      </c>
      <c r="C85" s="113" t="s">
        <v>1132</v>
      </c>
      <c r="D85" s="113" t="s">
        <v>541</v>
      </c>
      <c r="E85" s="2">
        <v>1</v>
      </c>
    </row>
    <row r="86" spans="1:5" x14ac:dyDescent="0.2">
      <c r="A86" s="113" t="s">
        <v>1133</v>
      </c>
      <c r="B86" s="113" t="s">
        <v>1134</v>
      </c>
      <c r="C86" s="113" t="s">
        <v>1135</v>
      </c>
      <c r="D86" s="113" t="s">
        <v>541</v>
      </c>
      <c r="E86" s="2">
        <v>1</v>
      </c>
    </row>
    <row r="87" spans="1:5" x14ac:dyDescent="0.2">
      <c r="A87" s="113" t="s">
        <v>1136</v>
      </c>
      <c r="B87" s="113" t="s">
        <v>1137</v>
      </c>
      <c r="C87" s="113" t="s">
        <v>1138</v>
      </c>
      <c r="D87" s="113" t="s">
        <v>541</v>
      </c>
      <c r="E87" s="2">
        <v>1</v>
      </c>
    </row>
    <row r="88" spans="1:5" x14ac:dyDescent="0.2">
      <c r="A88" s="113" t="s">
        <v>1139</v>
      </c>
      <c r="B88" s="113" t="s">
        <v>1140</v>
      </c>
      <c r="C88" s="113" t="s">
        <v>1141</v>
      </c>
      <c r="D88" s="113" t="s">
        <v>541</v>
      </c>
      <c r="E88" s="2">
        <v>1</v>
      </c>
    </row>
    <row r="89" spans="1:5" x14ac:dyDescent="0.2">
      <c r="A89" s="113" t="s">
        <v>1142</v>
      </c>
      <c r="B89" s="113" t="s">
        <v>1143</v>
      </c>
      <c r="C89" s="113" t="s">
        <v>1144</v>
      </c>
      <c r="D89" s="113" t="s">
        <v>541</v>
      </c>
      <c r="E89" s="2">
        <v>1</v>
      </c>
    </row>
    <row r="90" spans="1:5" x14ac:dyDescent="0.2">
      <c r="A90" s="113" t="s">
        <v>576</v>
      </c>
      <c r="B90" s="113" t="s">
        <v>577</v>
      </c>
      <c r="C90" s="113" t="s">
        <v>707</v>
      </c>
      <c r="D90" s="113" t="s">
        <v>541</v>
      </c>
      <c r="E90" s="2">
        <v>1</v>
      </c>
    </row>
    <row r="91" spans="1:5" x14ac:dyDescent="0.2">
      <c r="A91" s="113" t="s">
        <v>1145</v>
      </c>
      <c r="B91" s="113" t="s">
        <v>655</v>
      </c>
      <c r="C91" s="113" t="s">
        <v>1146</v>
      </c>
      <c r="D91" s="113" t="s">
        <v>541</v>
      </c>
      <c r="E91" s="2">
        <v>1</v>
      </c>
    </row>
    <row r="92" spans="1:5" x14ac:dyDescent="0.2">
      <c r="A92" s="69" t="s">
        <v>5</v>
      </c>
      <c r="B92" s="4"/>
      <c r="C92" s="4"/>
      <c r="D92" s="93"/>
      <c r="E92" s="80">
        <f>SUM(E83:E91)</f>
        <v>9</v>
      </c>
    </row>
    <row r="93" spans="1:5" x14ac:dyDescent="0.2">
      <c r="A93" s="1"/>
      <c r="B93" s="4"/>
      <c r="C93" s="4"/>
      <c r="D93" s="93"/>
      <c r="E93" s="93"/>
    </row>
    <row r="94" spans="1:5" x14ac:dyDescent="0.2">
      <c r="A94" s="3" t="s">
        <v>0</v>
      </c>
      <c r="B94" s="3" t="s">
        <v>1</v>
      </c>
      <c r="C94" s="3" t="s">
        <v>7</v>
      </c>
      <c r="D94" s="3" t="s">
        <v>2</v>
      </c>
      <c r="E94" s="3"/>
    </row>
    <row r="95" spans="1:5" x14ac:dyDescent="0.2">
      <c r="A95" s="113" t="s">
        <v>651</v>
      </c>
      <c r="B95" s="113" t="s">
        <v>652</v>
      </c>
      <c r="C95" s="113" t="s">
        <v>708</v>
      </c>
      <c r="D95" s="113" t="s">
        <v>6</v>
      </c>
      <c r="E95" s="2">
        <v>1</v>
      </c>
    </row>
    <row r="96" spans="1:5" x14ac:dyDescent="0.2">
      <c r="A96" s="113" t="s">
        <v>96</v>
      </c>
      <c r="B96" s="113" t="s">
        <v>294</v>
      </c>
      <c r="C96" s="113" t="s">
        <v>709</v>
      </c>
      <c r="D96" s="113" t="s">
        <v>6</v>
      </c>
      <c r="E96" s="2">
        <v>1</v>
      </c>
    </row>
    <row r="97" spans="1:5" x14ac:dyDescent="0.2">
      <c r="A97" s="113"/>
      <c r="B97" s="113"/>
      <c r="C97" s="113"/>
      <c r="D97" s="113" t="s">
        <v>6</v>
      </c>
      <c r="E97" s="2">
        <v>0</v>
      </c>
    </row>
    <row r="98" spans="1:5" x14ac:dyDescent="0.2">
      <c r="A98" s="113"/>
      <c r="B98" s="113"/>
      <c r="C98" s="113"/>
      <c r="D98" s="113" t="s">
        <v>6</v>
      </c>
      <c r="E98" s="2">
        <v>0</v>
      </c>
    </row>
    <row r="99" spans="1:5" x14ac:dyDescent="0.2">
      <c r="A99" s="69" t="s">
        <v>5</v>
      </c>
      <c r="B99" s="4"/>
      <c r="C99" s="4"/>
      <c r="D99" s="93"/>
      <c r="E99" s="80">
        <f>SUM(E95:E98)</f>
        <v>2</v>
      </c>
    </row>
    <row r="101" spans="1:5" x14ac:dyDescent="0.2">
      <c r="A101" s="3" t="s">
        <v>0</v>
      </c>
      <c r="B101" s="3" t="s">
        <v>1</v>
      </c>
      <c r="C101" s="3" t="s">
        <v>7</v>
      </c>
      <c r="D101" s="3" t="s">
        <v>2</v>
      </c>
      <c r="E101" s="3"/>
    </row>
    <row r="102" spans="1:5" x14ac:dyDescent="0.2">
      <c r="A102" s="113" t="s">
        <v>453</v>
      </c>
      <c r="B102" s="113" t="s">
        <v>528</v>
      </c>
      <c r="C102" s="113" t="s">
        <v>710</v>
      </c>
      <c r="D102" s="113" t="s">
        <v>20</v>
      </c>
      <c r="E102" s="2">
        <v>1</v>
      </c>
    </row>
    <row r="103" spans="1:5" x14ac:dyDescent="0.2">
      <c r="A103" s="113" t="s">
        <v>428</v>
      </c>
      <c r="B103" s="113" t="s">
        <v>427</v>
      </c>
      <c r="C103" s="113" t="s">
        <v>711</v>
      </c>
      <c r="D103" s="113" t="s">
        <v>20</v>
      </c>
      <c r="E103" s="2">
        <v>1</v>
      </c>
    </row>
    <row r="104" spans="1:5" x14ac:dyDescent="0.2">
      <c r="A104" s="113" t="s">
        <v>1213</v>
      </c>
      <c r="B104" s="113" t="s">
        <v>1214</v>
      </c>
      <c r="C104" s="113" t="s">
        <v>1215</v>
      </c>
      <c r="D104" s="113" t="s">
        <v>20</v>
      </c>
      <c r="E104" s="2">
        <v>1</v>
      </c>
    </row>
    <row r="105" spans="1:5" x14ac:dyDescent="0.2">
      <c r="A105" s="113" t="s">
        <v>1216</v>
      </c>
      <c r="B105" s="113" t="s">
        <v>1217</v>
      </c>
      <c r="C105" s="113" t="s">
        <v>1218</v>
      </c>
      <c r="D105" s="113" t="s">
        <v>20</v>
      </c>
      <c r="E105" s="2">
        <v>1</v>
      </c>
    </row>
    <row r="106" spans="1:5" x14ac:dyDescent="0.2">
      <c r="A106" s="113" t="s">
        <v>393</v>
      </c>
      <c r="B106" s="113" t="s">
        <v>606</v>
      </c>
      <c r="C106" s="113" t="s">
        <v>1219</v>
      </c>
      <c r="D106" s="113" t="s">
        <v>20</v>
      </c>
      <c r="E106" s="2">
        <v>1</v>
      </c>
    </row>
    <row r="107" spans="1:5" x14ac:dyDescent="0.2">
      <c r="A107" s="113" t="s">
        <v>1220</v>
      </c>
      <c r="B107" s="113" t="s">
        <v>1221</v>
      </c>
      <c r="C107" s="113" t="s">
        <v>1222</v>
      </c>
      <c r="D107" s="113" t="s">
        <v>20</v>
      </c>
      <c r="E107" s="2">
        <v>1</v>
      </c>
    </row>
    <row r="108" spans="1:5" x14ac:dyDescent="0.2">
      <c r="A108" s="113" t="s">
        <v>1223</v>
      </c>
      <c r="B108" s="113" t="s">
        <v>1224</v>
      </c>
      <c r="C108" s="113" t="s">
        <v>1225</v>
      </c>
      <c r="D108" s="113" t="s">
        <v>20</v>
      </c>
      <c r="E108" s="2">
        <v>1</v>
      </c>
    </row>
    <row r="109" spans="1:5" x14ac:dyDescent="0.2">
      <c r="A109" s="113" t="s">
        <v>1226</v>
      </c>
      <c r="B109" s="113" t="s">
        <v>1227</v>
      </c>
      <c r="C109" s="113" t="s">
        <v>1228</v>
      </c>
      <c r="D109" s="113" t="s">
        <v>20</v>
      </c>
      <c r="E109" s="2">
        <v>1</v>
      </c>
    </row>
    <row r="110" spans="1:5" x14ac:dyDescent="0.2">
      <c r="A110" s="113" t="s">
        <v>250</v>
      </c>
      <c r="B110" s="113" t="s">
        <v>249</v>
      </c>
      <c r="C110" s="113" t="s">
        <v>1229</v>
      </c>
      <c r="D110" s="113" t="s">
        <v>20</v>
      </c>
      <c r="E110" s="2">
        <v>1</v>
      </c>
    </row>
    <row r="111" spans="1:5" x14ac:dyDescent="0.2">
      <c r="A111" s="113" t="s">
        <v>404</v>
      </c>
      <c r="B111" s="113" t="s">
        <v>377</v>
      </c>
      <c r="C111" s="113" t="s">
        <v>1230</v>
      </c>
      <c r="D111" s="113" t="s">
        <v>20</v>
      </c>
      <c r="E111" s="2">
        <v>1</v>
      </c>
    </row>
    <row r="112" spans="1:5" x14ac:dyDescent="0.2">
      <c r="A112" s="113" t="s">
        <v>321</v>
      </c>
      <c r="B112" s="113" t="s">
        <v>1231</v>
      </c>
      <c r="C112" s="113" t="s">
        <v>1232</v>
      </c>
      <c r="D112" s="113" t="s">
        <v>20</v>
      </c>
      <c r="E112" s="2">
        <v>1</v>
      </c>
    </row>
    <row r="113" spans="1:5" x14ac:dyDescent="0.2">
      <c r="A113" s="113" t="s">
        <v>1233</v>
      </c>
      <c r="B113" s="113" t="s">
        <v>1234</v>
      </c>
      <c r="C113" s="113" t="s">
        <v>1235</v>
      </c>
      <c r="D113" s="113" t="s">
        <v>20</v>
      </c>
      <c r="E113" s="2">
        <v>1</v>
      </c>
    </row>
    <row r="114" spans="1:5" x14ac:dyDescent="0.2">
      <c r="A114" s="113" t="s">
        <v>1236</v>
      </c>
      <c r="B114" s="113" t="s">
        <v>286</v>
      </c>
      <c r="C114" s="113" t="s">
        <v>1237</v>
      </c>
      <c r="D114" s="113" t="s">
        <v>20</v>
      </c>
      <c r="E114" s="2">
        <v>1</v>
      </c>
    </row>
    <row r="115" spans="1:5" x14ac:dyDescent="0.2">
      <c r="A115" s="113" t="s">
        <v>1238</v>
      </c>
      <c r="B115" s="113" t="s">
        <v>1239</v>
      </c>
      <c r="C115" s="113" t="s">
        <v>1240</v>
      </c>
      <c r="D115" s="113" t="s">
        <v>20</v>
      </c>
      <c r="E115" s="2">
        <v>1</v>
      </c>
    </row>
    <row r="116" spans="1:5" x14ac:dyDescent="0.2">
      <c r="A116" s="113" t="s">
        <v>1241</v>
      </c>
      <c r="B116" s="113" t="s">
        <v>1242</v>
      </c>
      <c r="C116" s="113" t="s">
        <v>1243</v>
      </c>
      <c r="D116" s="113" t="s">
        <v>20</v>
      </c>
      <c r="E116" s="2">
        <v>1</v>
      </c>
    </row>
    <row r="117" spans="1:5" x14ac:dyDescent="0.2">
      <c r="A117" s="113" t="s">
        <v>1003</v>
      </c>
      <c r="B117" s="113" t="s">
        <v>1004</v>
      </c>
      <c r="C117" s="113" t="s">
        <v>1244</v>
      </c>
      <c r="D117" s="113" t="s">
        <v>20</v>
      </c>
      <c r="E117" s="2">
        <v>1</v>
      </c>
    </row>
    <row r="118" spans="1:5" x14ac:dyDescent="0.2">
      <c r="A118" s="113" t="s">
        <v>1245</v>
      </c>
      <c r="B118" s="113" t="s">
        <v>1246</v>
      </c>
      <c r="C118" s="113" t="s">
        <v>1247</v>
      </c>
      <c r="D118" s="113" t="s">
        <v>20</v>
      </c>
      <c r="E118" s="2">
        <v>1</v>
      </c>
    </row>
    <row r="119" spans="1:5" x14ac:dyDescent="0.2">
      <c r="A119" s="113" t="s">
        <v>1248</v>
      </c>
      <c r="B119" s="113" t="s">
        <v>1249</v>
      </c>
      <c r="C119" s="113" t="s">
        <v>1250</v>
      </c>
      <c r="D119" s="113" t="s">
        <v>20</v>
      </c>
      <c r="E119" s="2">
        <v>1</v>
      </c>
    </row>
    <row r="120" spans="1:5" x14ac:dyDescent="0.2">
      <c r="A120" s="113" t="s">
        <v>1251</v>
      </c>
      <c r="B120" s="113" t="s">
        <v>377</v>
      </c>
      <c r="C120" s="113" t="s">
        <v>1252</v>
      </c>
      <c r="D120" s="113" t="s">
        <v>20</v>
      </c>
      <c r="E120" s="2">
        <v>1</v>
      </c>
    </row>
    <row r="121" spans="1:5" x14ac:dyDescent="0.2">
      <c r="A121" s="69" t="s">
        <v>5</v>
      </c>
      <c r="B121" s="4"/>
      <c r="C121" s="4"/>
      <c r="D121" s="93"/>
      <c r="E121" s="80">
        <f>SUM(E102:E120)</f>
        <v>19</v>
      </c>
    </row>
    <row r="123" spans="1:5" x14ac:dyDescent="0.2">
      <c r="A123" s="3" t="s">
        <v>0</v>
      </c>
      <c r="B123" s="3" t="s">
        <v>1</v>
      </c>
      <c r="C123" s="3" t="s">
        <v>7</v>
      </c>
      <c r="D123" s="3" t="s">
        <v>495</v>
      </c>
      <c r="E123" s="3"/>
    </row>
    <row r="124" spans="1:5" x14ac:dyDescent="0.2">
      <c r="A124" s="113"/>
      <c r="B124" s="113"/>
      <c r="C124" s="113"/>
      <c r="D124" s="113"/>
      <c r="E124" s="2">
        <v>0</v>
      </c>
    </row>
    <row r="125" spans="1:5" x14ac:dyDescent="0.2">
      <c r="A125" s="113"/>
      <c r="B125" s="113"/>
      <c r="C125" s="113"/>
      <c r="D125" s="113"/>
      <c r="E125" s="2">
        <v>0</v>
      </c>
    </row>
    <row r="126" spans="1:5" x14ac:dyDescent="0.2">
      <c r="A126" s="113"/>
      <c r="B126" s="113"/>
      <c r="C126" s="113"/>
      <c r="D126" s="113"/>
      <c r="E126" s="2">
        <v>0</v>
      </c>
    </row>
    <row r="127" spans="1:5" x14ac:dyDescent="0.2">
      <c r="A127" s="69" t="s">
        <v>5</v>
      </c>
      <c r="B127" s="4"/>
      <c r="C127" s="4"/>
      <c r="D127" s="93"/>
      <c r="E127" s="80">
        <f>SUM(E124:E126)</f>
        <v>0</v>
      </c>
    </row>
    <row r="128" spans="1:5" x14ac:dyDescent="0.2">
      <c r="A128" s="3" t="s">
        <v>0</v>
      </c>
      <c r="B128" s="3" t="s">
        <v>1</v>
      </c>
      <c r="C128" s="3" t="s">
        <v>7</v>
      </c>
      <c r="D128" s="3" t="s">
        <v>15</v>
      </c>
      <c r="E128" s="3"/>
    </row>
    <row r="129" spans="1:5" x14ac:dyDescent="0.2">
      <c r="A129" s="113" t="s">
        <v>870</v>
      </c>
      <c r="B129" s="113" t="s">
        <v>1253</v>
      </c>
      <c r="C129" s="113" t="s">
        <v>1254</v>
      </c>
      <c r="D129" s="113"/>
      <c r="E129" s="2">
        <v>1</v>
      </c>
    </row>
    <row r="130" spans="1:5" x14ac:dyDescent="0.2">
      <c r="A130" s="113" t="s">
        <v>1255</v>
      </c>
      <c r="B130" s="113" t="s">
        <v>1256</v>
      </c>
      <c r="C130" s="113" t="s">
        <v>1257</v>
      </c>
      <c r="D130" s="113"/>
      <c r="E130" s="2">
        <v>1</v>
      </c>
    </row>
    <row r="131" spans="1:5" x14ac:dyDescent="0.2">
      <c r="A131" s="113" t="s">
        <v>479</v>
      </c>
      <c r="B131" s="113" t="s">
        <v>1258</v>
      </c>
      <c r="C131" s="113" t="s">
        <v>1259</v>
      </c>
      <c r="D131" s="113"/>
      <c r="E131" s="2">
        <v>1</v>
      </c>
    </row>
    <row r="132" spans="1:5" x14ac:dyDescent="0.2">
      <c r="A132" s="113"/>
      <c r="B132" s="113"/>
      <c r="C132" s="113"/>
      <c r="D132" s="113"/>
      <c r="E132" s="2">
        <v>0</v>
      </c>
    </row>
    <row r="133" spans="1:5" x14ac:dyDescent="0.2">
      <c r="A133" s="69" t="s">
        <v>5</v>
      </c>
      <c r="B133" s="4"/>
      <c r="C133" s="4"/>
      <c r="D133" s="93"/>
      <c r="E133" s="80">
        <f>SUM(E129:E132)</f>
        <v>3</v>
      </c>
    </row>
    <row r="135" spans="1:5" x14ac:dyDescent="0.2">
      <c r="A135" s="18" t="s">
        <v>33</v>
      </c>
      <c r="B135" s="13"/>
      <c r="C135" s="16"/>
      <c r="D135" s="21"/>
      <c r="E135" s="21">
        <f>E17+E31+E38+E53+E81+E92+E69+E99+E121</f>
        <v>84</v>
      </c>
    </row>
    <row r="136" spans="1:5" x14ac:dyDescent="0.2">
      <c r="A136" s="19" t="s">
        <v>35</v>
      </c>
      <c r="B136" s="13"/>
      <c r="C136" s="16"/>
      <c r="D136" s="21"/>
      <c r="E136" s="21">
        <f>E127</f>
        <v>0</v>
      </c>
    </row>
    <row r="137" spans="1:5" x14ac:dyDescent="0.2">
      <c r="A137" s="19" t="s">
        <v>34</v>
      </c>
      <c r="B137" s="13"/>
      <c r="C137" s="16"/>
      <c r="D137" s="21"/>
      <c r="E137" s="21">
        <f>E133</f>
        <v>3</v>
      </c>
    </row>
  </sheetData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92D050"/>
  </sheetPr>
  <dimension ref="A1:U68"/>
  <sheetViews>
    <sheetView zoomScaleNormal="100" workbookViewId="0">
      <selection activeCell="U14" sqref="U14"/>
    </sheetView>
  </sheetViews>
  <sheetFormatPr defaultColWidth="7.42578125" defaultRowHeight="12.75" x14ac:dyDescent="0.2"/>
  <cols>
    <col min="1" max="1" width="70" style="5" customWidth="1"/>
    <col min="2" max="2" width="17.28515625" style="5" customWidth="1"/>
    <col min="3" max="3" width="16" style="5" customWidth="1"/>
    <col min="4" max="4" width="16.85546875" style="5" customWidth="1"/>
    <col min="5" max="5" width="13.140625" style="5" customWidth="1"/>
    <col min="6" max="9" width="12.7109375" style="5" customWidth="1"/>
    <col min="10" max="10" width="7.42578125" style="5"/>
    <col min="11" max="21" width="12.7109375" style="5" customWidth="1"/>
    <col min="22" max="16384" width="7.42578125" style="5"/>
  </cols>
  <sheetData>
    <row r="1" spans="1:21" x14ac:dyDescent="0.2">
      <c r="A1" s="12" t="s">
        <v>37</v>
      </c>
    </row>
    <row r="2" spans="1:21" x14ac:dyDescent="0.2">
      <c r="A2" s="196" t="s">
        <v>8</v>
      </c>
      <c r="B2" s="197"/>
      <c r="C2" s="197"/>
      <c r="D2" s="197"/>
      <c r="E2" s="197"/>
      <c r="F2" s="198"/>
      <c r="G2" s="199" t="s">
        <v>9</v>
      </c>
      <c r="H2" s="199"/>
      <c r="I2" s="199"/>
      <c r="K2" s="196" t="s">
        <v>30</v>
      </c>
      <c r="L2" s="197"/>
      <c r="M2" s="200"/>
      <c r="N2" s="200"/>
      <c r="O2" s="200"/>
      <c r="P2" s="200"/>
      <c r="Q2" s="200"/>
      <c r="R2" s="200"/>
      <c r="S2" s="200"/>
      <c r="T2" s="200"/>
      <c r="U2" s="201"/>
    </row>
    <row r="3" spans="1:21" ht="63.75" x14ac:dyDescent="0.2">
      <c r="A3" s="40" t="s">
        <v>10</v>
      </c>
      <c r="B3" s="40" t="s">
        <v>32</v>
      </c>
      <c r="C3" s="41" t="s">
        <v>11</v>
      </c>
      <c r="D3" s="165" t="s">
        <v>953</v>
      </c>
      <c r="E3" s="41" t="s">
        <v>68</v>
      </c>
      <c r="F3" s="40" t="s">
        <v>12</v>
      </c>
      <c r="G3" s="42" t="s">
        <v>13</v>
      </c>
      <c r="H3" s="43" t="s">
        <v>14</v>
      </c>
      <c r="I3" s="42" t="s">
        <v>15</v>
      </c>
      <c r="K3" s="41" t="s">
        <v>17</v>
      </c>
      <c r="L3" s="41" t="s">
        <v>23</v>
      </c>
      <c r="M3" s="41" t="s">
        <v>19</v>
      </c>
      <c r="N3" s="41" t="s">
        <v>16</v>
      </c>
      <c r="O3" s="41" t="s">
        <v>22</v>
      </c>
      <c r="P3" s="41" t="s">
        <v>21</v>
      </c>
      <c r="Q3" s="41" t="s">
        <v>18</v>
      </c>
      <c r="R3" s="41" t="s">
        <v>6</v>
      </c>
      <c r="S3" s="40" t="s">
        <v>20</v>
      </c>
      <c r="T3" s="44"/>
      <c r="U3" s="45" t="s">
        <v>30</v>
      </c>
    </row>
    <row r="4" spans="1:21" x14ac:dyDescent="0.2">
      <c r="A4" s="57" t="str">
        <f>'D1 FWC'!B1</f>
        <v>D1 Project Delivery Coordination -To FWC</v>
      </c>
      <c r="B4" s="58">
        <f>'D1 FWC'!B2</f>
        <v>43704</v>
      </c>
      <c r="C4" s="107" t="str">
        <f>'D1 FWC'!B3</f>
        <v>Bartow, Florida</v>
      </c>
      <c r="D4" s="107" t="str">
        <f>'D1 FWC'!B4</f>
        <v>ILC</v>
      </c>
      <c r="E4" s="107" t="str">
        <f>'D1 FWC'!B5</f>
        <v>FDOT</v>
      </c>
      <c r="F4" s="57">
        <f>'D1 FWC'!B6</f>
        <v>8</v>
      </c>
      <c r="G4" s="108">
        <f>'D1 FWC'!C32</f>
        <v>6</v>
      </c>
      <c r="H4" s="108">
        <f>'D1 FWC'!C33</f>
        <v>12</v>
      </c>
      <c r="I4" s="108">
        <f>'D1 FWC'!D33</f>
        <v>0</v>
      </c>
      <c r="J4" s="95"/>
      <c r="K4" s="23">
        <f>'D1 FWC'!C15</f>
        <v>6</v>
      </c>
      <c r="L4" s="23">
        <v>0</v>
      </c>
      <c r="M4" s="23">
        <v>0</v>
      </c>
      <c r="N4" s="23">
        <v>0</v>
      </c>
      <c r="O4" s="23">
        <v>0</v>
      </c>
      <c r="P4" s="23">
        <v>0</v>
      </c>
      <c r="Q4" s="23">
        <v>0</v>
      </c>
      <c r="R4" s="23">
        <v>0</v>
      </c>
      <c r="S4" s="23">
        <v>0</v>
      </c>
      <c r="T4" s="109"/>
      <c r="U4" s="110">
        <f t="shared" ref="U4:U8" si="0">SUM(K4:S4)</f>
        <v>6</v>
      </c>
    </row>
    <row r="5" spans="1:21" x14ac:dyDescent="0.2">
      <c r="A5" s="57" t="str">
        <f>'Wakulla FWC'!B1</f>
        <v>Wakulla - Project Delivery Coordination - To FWC</v>
      </c>
      <c r="B5" s="58">
        <f>'Wakulla FWC'!B2</f>
        <v>43706</v>
      </c>
      <c r="C5" s="107" t="str">
        <f>'Wakulla FWC'!B3</f>
        <v>Crawfordville, FL</v>
      </c>
      <c r="D5" s="107" t="str">
        <f>'Wakulla FWC'!B4</f>
        <v>ILC</v>
      </c>
      <c r="E5" s="107" t="str">
        <f>'Wakulla FWC'!B5</f>
        <v>FDOT</v>
      </c>
      <c r="F5" s="57">
        <f>'Wakulla FWC'!B6</f>
        <v>8</v>
      </c>
      <c r="G5" s="108">
        <f>'Wakulla FWC'!C40</f>
        <v>4</v>
      </c>
      <c r="H5" s="108">
        <f>'Wakulla FWC'!C41</f>
        <v>20</v>
      </c>
      <c r="I5" s="108">
        <f>'Wakulla FWC'!C42</f>
        <v>0</v>
      </c>
      <c r="J5" s="95"/>
      <c r="K5" s="23">
        <v>0</v>
      </c>
      <c r="L5" s="23">
        <v>0</v>
      </c>
      <c r="M5" s="23">
        <f>'Wakulla FWC'!C10</f>
        <v>1</v>
      </c>
      <c r="N5" s="23">
        <v>0</v>
      </c>
      <c r="O5" s="23">
        <v>0</v>
      </c>
      <c r="P5" s="23">
        <v>0</v>
      </c>
      <c r="Q5" s="23">
        <v>0</v>
      </c>
      <c r="R5" s="23">
        <v>0</v>
      </c>
      <c r="S5" s="23">
        <f>'Wakulla FWC'!C16</f>
        <v>3</v>
      </c>
      <c r="T5" s="109"/>
      <c r="U5" s="110">
        <f>SUM(K5:S5)</f>
        <v>4</v>
      </c>
    </row>
    <row r="6" spans="1:21" x14ac:dyDescent="0.2">
      <c r="A6" s="57" t="str">
        <f>'FWC Regs-Ft. Laud'!B1</f>
        <v>FWC Regulations &amp; Processes - Fort Lauderdale</v>
      </c>
      <c r="B6" s="58">
        <f>'FWC Regs-Ft. Laud'!B2</f>
        <v>43879</v>
      </c>
      <c r="C6" s="57" t="str">
        <f>'FWC Regs-Ft. Laud'!B3</f>
        <v>Fort Lauderdale</v>
      </c>
      <c r="D6" s="57" t="str">
        <f>'FWC Regs-Ft. Laud'!B4</f>
        <v>ILC</v>
      </c>
      <c r="E6" s="57" t="str">
        <f>'FWC Regs-Ft. Laud'!B5</f>
        <v>FWC</v>
      </c>
      <c r="F6" s="57">
        <f>'FWC Regs-Ft. Laud'!B6</f>
        <v>8</v>
      </c>
      <c r="G6" s="62">
        <f>'FWC Regs-Ft. Laud'!C72</f>
        <v>30</v>
      </c>
      <c r="H6" s="62">
        <f>'FWC Regs-Ft. Laud'!C73</f>
        <v>0</v>
      </c>
      <c r="I6" s="62">
        <f>'FWC Regs-Ft. Laud'!C74</f>
        <v>29</v>
      </c>
      <c r="J6" s="95"/>
      <c r="K6" s="23">
        <v>0</v>
      </c>
      <c r="L6" s="23">
        <v>0</v>
      </c>
      <c r="M6" s="23">
        <v>0</v>
      </c>
      <c r="N6" s="23">
        <v>0</v>
      </c>
      <c r="O6" s="23">
        <v>0</v>
      </c>
      <c r="P6" s="23">
        <v>0</v>
      </c>
      <c r="Q6" s="23">
        <v>0</v>
      </c>
      <c r="R6" s="23">
        <v>0</v>
      </c>
      <c r="S6" s="23">
        <v>0</v>
      </c>
      <c r="T6" s="109"/>
      <c r="U6" s="110">
        <f t="shared" si="0"/>
        <v>0</v>
      </c>
    </row>
    <row r="7" spans="1:21" x14ac:dyDescent="0.2">
      <c r="A7" s="57" t="str">
        <f>'FWC-Bartow'!B1</f>
        <v>FWC Regulations &amp; Processes-Bartow</v>
      </c>
      <c r="B7" s="58">
        <f>'FWC-Bartow'!B2</f>
        <v>43880</v>
      </c>
      <c r="C7" s="57" t="str">
        <f>'FWC-Bartow'!B3</f>
        <v>Bartow, FL</v>
      </c>
      <c r="D7" s="57" t="str">
        <f>'FWC-Bartow'!B4</f>
        <v>ILC</v>
      </c>
      <c r="E7" s="57" t="str">
        <f>'FWC-Bartow'!B5</f>
        <v>FWC</v>
      </c>
      <c r="F7" s="57">
        <f>'FWC-Bartow'!B6</f>
        <v>8</v>
      </c>
      <c r="G7" s="62">
        <f>'FWC-Bartow'!C76</f>
        <v>24</v>
      </c>
      <c r="H7" s="62">
        <f>'FWC-Bartow'!C77</f>
        <v>0</v>
      </c>
      <c r="I7" s="62">
        <f>'FWC-Bartow'!C78</f>
        <v>39</v>
      </c>
      <c r="J7" s="95"/>
      <c r="K7" s="23">
        <v>0</v>
      </c>
      <c r="L7" s="23">
        <v>0</v>
      </c>
      <c r="M7" s="23">
        <v>0</v>
      </c>
      <c r="N7" s="23">
        <v>0</v>
      </c>
      <c r="O7" s="23">
        <v>0</v>
      </c>
      <c r="P7" s="23">
        <v>0</v>
      </c>
      <c r="Q7" s="23">
        <v>0</v>
      </c>
      <c r="R7" s="23">
        <v>0</v>
      </c>
      <c r="S7" s="23">
        <v>0</v>
      </c>
      <c r="T7" s="22"/>
      <c r="U7" s="110">
        <f t="shared" si="0"/>
        <v>0</v>
      </c>
    </row>
    <row r="8" spans="1:21" x14ac:dyDescent="0.2">
      <c r="A8" s="57" t="str">
        <f>'FWC-Tallahassee'!B1</f>
        <v>FWC Regulations &amp; Processes-Tallahassee</v>
      </c>
      <c r="B8" s="58">
        <f>'FWC-Tallahassee'!B2</f>
        <v>43892</v>
      </c>
      <c r="C8" s="57" t="str">
        <f>'FWC-Tallahassee'!B3</f>
        <v>Tallahassee, FL</v>
      </c>
      <c r="D8" s="57" t="str">
        <f>'FWC-Tallahassee'!B4</f>
        <v>ILC</v>
      </c>
      <c r="E8" s="57" t="str">
        <f>'FWC-Tallahassee'!B5</f>
        <v>FWC</v>
      </c>
      <c r="F8" s="57">
        <f>'FWC-Tallahassee'!B6</f>
        <v>8</v>
      </c>
      <c r="G8" s="57">
        <f>'FWC-Tallahassee'!C41</f>
        <v>32</v>
      </c>
      <c r="H8" s="57">
        <f>'FWC-Tallahassee'!C80</f>
        <v>0</v>
      </c>
      <c r="I8" s="57">
        <f>'FWC-Tallahassee'!C81</f>
        <v>34</v>
      </c>
      <c r="J8" s="95"/>
      <c r="K8" s="23">
        <v>0</v>
      </c>
      <c r="L8" s="23">
        <v>0</v>
      </c>
      <c r="M8" s="23">
        <v>0</v>
      </c>
      <c r="N8" s="23">
        <v>0</v>
      </c>
      <c r="O8" s="23">
        <v>0</v>
      </c>
      <c r="P8" s="23">
        <v>0</v>
      </c>
      <c r="Q8" s="23">
        <v>0</v>
      </c>
      <c r="R8" s="23">
        <v>0</v>
      </c>
      <c r="S8" s="23">
        <v>0</v>
      </c>
      <c r="T8" s="22"/>
      <c r="U8" s="110">
        <f t="shared" si="0"/>
        <v>0</v>
      </c>
    </row>
    <row r="9" spans="1:21" x14ac:dyDescent="0.2">
      <c r="A9" s="144" t="str">
        <f>'Section 4(f)'!B1</f>
        <v>Section 4(f)</v>
      </c>
      <c r="B9" s="145" t="str">
        <f>'Section 4(f)'!B2</f>
        <v>7/1/19-6/30/20</v>
      </c>
      <c r="C9" s="144" t="str">
        <f>'Section 4(f)'!B3</f>
        <v>Not-Applicable</v>
      </c>
      <c r="D9" s="144" t="str">
        <f>'Section 4(f)'!B4</f>
        <v>Recorded Webinar</v>
      </c>
      <c r="E9" s="144" t="str">
        <f>'Section 4(f)'!B5</f>
        <v>FDOT</v>
      </c>
      <c r="F9" s="144" t="str">
        <f>'Section 4(f)'!B6</f>
        <v>Not-Applicable</v>
      </c>
      <c r="G9" s="144">
        <f>'Section 4(f)'!E81</f>
        <v>0</v>
      </c>
      <c r="H9" s="144">
        <f>'Section 4(f)'!E82</f>
        <v>0</v>
      </c>
      <c r="I9" s="144">
        <f>'Section 4(f)'!E83</f>
        <v>0</v>
      </c>
      <c r="J9" s="95"/>
      <c r="K9" s="146">
        <f>'Section 4(f)'!E13</f>
        <v>0</v>
      </c>
      <c r="L9" s="146">
        <f>'Section 4(f)'!E20</f>
        <v>0</v>
      </c>
      <c r="M9" s="146">
        <f>'EJ Analysis'!E27</f>
        <v>0</v>
      </c>
      <c r="N9" s="146">
        <f>'Section 4(f)'!E34</f>
        <v>0</v>
      </c>
      <c r="O9" s="146">
        <f>'Section 4(f)'!E41</f>
        <v>0</v>
      </c>
      <c r="P9" s="146">
        <f>'Section 4(f)'!E48</f>
        <v>0</v>
      </c>
      <c r="Q9" s="146">
        <f>'Section 4(f)'!E54</f>
        <v>0</v>
      </c>
      <c r="R9" s="146">
        <f>'Section 4(f)'!E60</f>
        <v>0</v>
      </c>
      <c r="S9" s="146">
        <f>'Section 4(f)'!E67</f>
        <v>0</v>
      </c>
      <c r="T9" s="22"/>
      <c r="U9" s="147">
        <f>SUM(K9:S9)</f>
        <v>0</v>
      </c>
    </row>
    <row r="10" spans="1:21" x14ac:dyDescent="0.2">
      <c r="A10" s="144" t="str">
        <f>'EJ Analysis'!B1</f>
        <v>Facilitating Equitable Outcomes (EJ Analysis)</v>
      </c>
      <c r="B10" s="145" t="str">
        <f>'EJ Analysis'!B2</f>
        <v>7/1/19-6/30/20</v>
      </c>
      <c r="C10" s="144" t="str">
        <f>'EJ Analysis'!B3</f>
        <v>Not-Applicable</v>
      </c>
      <c r="D10" s="144" t="str">
        <f>'EJ Analysis'!B4</f>
        <v>Recorded Webinar</v>
      </c>
      <c r="E10" s="144" t="str">
        <f>'EJ Analysis'!B5</f>
        <v>FDOT</v>
      </c>
      <c r="F10" s="144" t="str">
        <f>'EJ Analysis'!B6</f>
        <v>Not-Applicable</v>
      </c>
      <c r="G10" s="144">
        <f>'EJ Analysis'!E81</f>
        <v>0</v>
      </c>
      <c r="H10" s="144">
        <f>'EJ Analysis'!E82</f>
        <v>0</v>
      </c>
      <c r="I10" s="144">
        <f>'EJ Analysis'!E83</f>
        <v>0</v>
      </c>
      <c r="J10" s="95"/>
      <c r="K10" s="146">
        <f>'EJ Analysis'!E13</f>
        <v>0</v>
      </c>
      <c r="L10" s="146">
        <f>'EJ Analysis'!E20</f>
        <v>0</v>
      </c>
      <c r="M10" s="146">
        <f>'EJ Analysis'!E34</f>
        <v>0</v>
      </c>
      <c r="N10" s="146">
        <f>'EJ Analysis'!E34</f>
        <v>0</v>
      </c>
      <c r="O10" s="146">
        <f>'EJ Analysis'!E41</f>
        <v>0</v>
      </c>
      <c r="P10" s="146">
        <f>'EJ Analysis'!E48</f>
        <v>0</v>
      </c>
      <c r="Q10" s="146">
        <f>'EJ Analysis'!E54</f>
        <v>0</v>
      </c>
      <c r="R10" s="146">
        <f>'EJ Analysis'!E60</f>
        <v>0</v>
      </c>
      <c r="S10" s="146">
        <f>'EJ Analysis'!E67</f>
        <v>0</v>
      </c>
      <c r="T10" s="22"/>
      <c r="U10" s="147">
        <f>SUM(K10:S10)</f>
        <v>0</v>
      </c>
    </row>
    <row r="11" spans="1:21" x14ac:dyDescent="0.2">
      <c r="A11" s="144" t="str">
        <f>'PSM Codes'!B1</f>
        <v>Environmental PSM Codes and Document Schedule Template</v>
      </c>
      <c r="B11" s="145" t="str">
        <f>'PSM Codes'!B2</f>
        <v>7/1/19-6/30/20</v>
      </c>
      <c r="C11" s="144" t="str">
        <f>'PSM Codes'!B3</f>
        <v>Not-Applicable</v>
      </c>
      <c r="D11" s="144" t="str">
        <f>'PSM Codes'!B4</f>
        <v>Recorded Webinar</v>
      </c>
      <c r="E11" s="144" t="str">
        <f>'PSM Codes'!B5</f>
        <v>FDOT</v>
      </c>
      <c r="F11" s="144" t="str">
        <f>'PSM Codes'!B6</f>
        <v>Not-Applicable</v>
      </c>
      <c r="G11" s="144">
        <f>'PSM Codes'!E81</f>
        <v>0</v>
      </c>
      <c r="H11" s="144">
        <f>'PSM Codes'!F8</f>
        <v>0</v>
      </c>
      <c r="I11" s="144">
        <f>'PSM Codes'!G8</f>
        <v>0</v>
      </c>
      <c r="J11" s="95"/>
      <c r="K11" s="146">
        <f>'PSM Codes'!E13</f>
        <v>0</v>
      </c>
      <c r="L11" s="146">
        <f>'PSM Codes'!E20</f>
        <v>0</v>
      </c>
      <c r="M11" s="146">
        <f>'PSM Codes'!E27</f>
        <v>0</v>
      </c>
      <c r="N11" s="146">
        <f>'PSM Codes'!E34</f>
        <v>0</v>
      </c>
      <c r="O11" s="146">
        <f>'PSM Codes'!E41</f>
        <v>0</v>
      </c>
      <c r="P11" s="146">
        <f>'PSM Codes'!E48</f>
        <v>0</v>
      </c>
      <c r="Q11" s="146">
        <f>'PSM Codes'!E54</f>
        <v>0</v>
      </c>
      <c r="R11" s="146">
        <f>'PSM Codes'!E60</f>
        <v>0</v>
      </c>
      <c r="S11" s="146">
        <f>'PSM Codes'!E67</f>
        <v>0</v>
      </c>
      <c r="T11" s="22"/>
      <c r="U11" s="147">
        <f>SUM(K11:S11)</f>
        <v>0</v>
      </c>
    </row>
    <row r="12" spans="1:21" x14ac:dyDescent="0.2">
      <c r="A12" s="57" t="str">
        <f>USACE!B1</f>
        <v>USACE Permit Application Expectations and Common Permit Types</v>
      </c>
      <c r="B12" s="58">
        <f>USACE!B2</f>
        <v>43971</v>
      </c>
      <c r="C12" s="57" t="str">
        <f>USACE!B3</f>
        <v>Not-Applicable</v>
      </c>
      <c r="D12" s="57" t="str">
        <f>USACE!B4</f>
        <v>Webinar</v>
      </c>
      <c r="E12" s="57" t="str">
        <f>USACE!B5</f>
        <v>USACE</v>
      </c>
      <c r="F12" s="57">
        <f>USACE!B6</f>
        <v>1</v>
      </c>
      <c r="G12" s="57">
        <f>USACE!D94</f>
        <v>83</v>
      </c>
      <c r="H12" s="57">
        <f>USACE!D95</f>
        <v>0</v>
      </c>
      <c r="I12" s="57">
        <f>USACE!D96</f>
        <v>0</v>
      </c>
      <c r="J12" s="95"/>
      <c r="K12" s="23">
        <v>0</v>
      </c>
      <c r="L12" s="23">
        <v>0</v>
      </c>
      <c r="M12" s="23">
        <v>0</v>
      </c>
      <c r="N12" s="23">
        <v>0</v>
      </c>
      <c r="O12" s="23">
        <v>0</v>
      </c>
      <c r="P12" s="23">
        <v>0</v>
      </c>
      <c r="Q12" s="23">
        <v>0</v>
      </c>
      <c r="R12" s="23">
        <v>0</v>
      </c>
      <c r="S12" s="23">
        <v>0</v>
      </c>
      <c r="T12" s="22"/>
      <c r="U12" s="110">
        <f t="shared" ref="U12" si="1">SUM(K12:S12)</f>
        <v>0</v>
      </c>
    </row>
    <row r="13" spans="1:21" x14ac:dyDescent="0.2">
      <c r="A13" s="57" t="str">
        <f>'Natural Resources'!B1</f>
        <v>Natural Resources Evaluation Guidelines</v>
      </c>
      <c r="B13" s="58">
        <f>'Natural Resources'!B2</f>
        <v>43972</v>
      </c>
      <c r="C13" s="57" t="str">
        <f>'Natural Resources'!B3</f>
        <v>Not-Applicable</v>
      </c>
      <c r="D13" s="57" t="str">
        <f>'Natural Resources'!B4</f>
        <v>Webinar</v>
      </c>
      <c r="E13" s="57" t="str">
        <f>'Natural Resources'!B5</f>
        <v>FDOT</v>
      </c>
      <c r="F13" s="57">
        <f>'Natural Resources'!B6</f>
        <v>1.5</v>
      </c>
      <c r="G13" s="57">
        <f>'Natural Resources'!D232</f>
        <v>221</v>
      </c>
      <c r="H13" s="57">
        <f>'Natural Resources'!E232</f>
        <v>0</v>
      </c>
      <c r="I13" s="57">
        <f>'Natural Resources'!F232</f>
        <v>0</v>
      </c>
      <c r="J13" s="95"/>
      <c r="K13" s="23">
        <v>0</v>
      </c>
      <c r="L13" s="23">
        <v>0</v>
      </c>
      <c r="M13" s="23">
        <v>0</v>
      </c>
      <c r="N13" s="23">
        <v>0</v>
      </c>
      <c r="O13" s="23">
        <v>0</v>
      </c>
      <c r="P13" s="23">
        <v>0</v>
      </c>
      <c r="Q13" s="23">
        <v>0</v>
      </c>
      <c r="R13" s="23">
        <v>0</v>
      </c>
      <c r="S13" s="23">
        <v>0</v>
      </c>
      <c r="T13" s="22"/>
      <c r="U13" s="110">
        <f>SUM(K13:S13)</f>
        <v>0</v>
      </c>
    </row>
    <row r="14" spans="1:21" x14ac:dyDescent="0.2">
      <c r="A14" s="134" t="s">
        <v>806</v>
      </c>
      <c r="B14" s="58"/>
      <c r="C14" s="57"/>
      <c r="D14" s="57"/>
      <c r="E14" s="57"/>
      <c r="F14" s="57"/>
      <c r="G14" s="57"/>
      <c r="H14" s="57"/>
      <c r="I14" s="57"/>
      <c r="J14" s="95"/>
      <c r="K14" s="111"/>
      <c r="L14" s="111"/>
      <c r="M14" s="111"/>
      <c r="N14" s="111"/>
      <c r="O14" s="111"/>
      <c r="P14" s="111"/>
      <c r="Q14" s="111"/>
      <c r="R14" s="111"/>
      <c r="S14" s="111"/>
      <c r="T14" s="22"/>
      <c r="U14" s="110">
        <f t="shared" ref="U14:U68" si="2">SUM(K14:S14)</f>
        <v>0</v>
      </c>
    </row>
    <row r="15" spans="1:21" x14ac:dyDescent="0.2">
      <c r="A15" s="57"/>
      <c r="B15" s="58"/>
      <c r="C15" s="57"/>
      <c r="D15" s="57"/>
      <c r="E15" s="57"/>
      <c r="F15" s="57"/>
      <c r="G15" s="62"/>
      <c r="H15" s="57"/>
      <c r="I15" s="57"/>
      <c r="J15" s="95"/>
      <c r="K15" s="111"/>
      <c r="L15" s="111"/>
      <c r="M15" s="111"/>
      <c r="N15" s="111"/>
      <c r="O15" s="111"/>
      <c r="P15" s="111"/>
      <c r="Q15" s="111"/>
      <c r="R15" s="111"/>
      <c r="S15" s="111"/>
      <c r="T15" s="22"/>
      <c r="U15" s="110">
        <f t="shared" si="2"/>
        <v>0</v>
      </c>
    </row>
    <row r="16" spans="1:21" x14ac:dyDescent="0.2">
      <c r="A16" s="57"/>
      <c r="B16" s="58"/>
      <c r="C16" s="57"/>
      <c r="D16" s="57"/>
      <c r="E16" s="57"/>
      <c r="F16" s="57"/>
      <c r="G16" s="57"/>
      <c r="H16" s="57"/>
      <c r="I16" s="57"/>
      <c r="J16" s="95"/>
      <c r="K16" s="111"/>
      <c r="L16" s="111"/>
      <c r="M16" s="111"/>
      <c r="N16" s="111"/>
      <c r="O16" s="111"/>
      <c r="P16" s="111"/>
      <c r="Q16" s="111"/>
      <c r="R16" s="111"/>
      <c r="S16" s="111"/>
      <c r="T16" s="22"/>
      <c r="U16" s="110">
        <f t="shared" si="2"/>
        <v>0</v>
      </c>
    </row>
    <row r="17" spans="1:21" x14ac:dyDescent="0.2">
      <c r="A17" s="57"/>
      <c r="B17" s="58"/>
      <c r="C17" s="57"/>
      <c r="D17" s="57"/>
      <c r="E17" s="57"/>
      <c r="F17" s="57"/>
      <c r="G17" s="57"/>
      <c r="H17" s="57"/>
      <c r="I17" s="57"/>
      <c r="J17" s="95"/>
      <c r="K17" s="111"/>
      <c r="L17" s="111"/>
      <c r="M17" s="111"/>
      <c r="N17" s="111"/>
      <c r="O17" s="111"/>
      <c r="P17" s="111"/>
      <c r="Q17" s="111"/>
      <c r="R17" s="111"/>
      <c r="S17" s="111"/>
      <c r="T17" s="22"/>
      <c r="U17" s="110">
        <f t="shared" si="2"/>
        <v>0</v>
      </c>
    </row>
    <row r="18" spans="1:21" x14ac:dyDescent="0.2">
      <c r="A18" s="57"/>
      <c r="B18" s="58"/>
      <c r="C18" s="57"/>
      <c r="D18" s="57"/>
      <c r="E18" s="57"/>
      <c r="F18" s="57"/>
      <c r="G18" s="57"/>
      <c r="H18" s="57"/>
      <c r="I18" s="57"/>
      <c r="J18" s="95"/>
      <c r="K18" s="111"/>
      <c r="L18" s="111"/>
      <c r="M18" s="111"/>
      <c r="N18" s="111"/>
      <c r="O18" s="111"/>
      <c r="P18" s="111"/>
      <c r="Q18" s="111"/>
      <c r="R18" s="111"/>
      <c r="S18" s="111"/>
      <c r="T18" s="22"/>
      <c r="U18" s="110">
        <f t="shared" si="2"/>
        <v>0</v>
      </c>
    </row>
    <row r="19" spans="1:21" x14ac:dyDescent="0.2">
      <c r="A19" s="57"/>
      <c r="B19" s="58"/>
      <c r="C19" s="57"/>
      <c r="D19" s="57"/>
      <c r="E19" s="57"/>
      <c r="F19" s="57"/>
      <c r="G19" s="57"/>
      <c r="H19" s="57"/>
      <c r="I19" s="57"/>
      <c r="J19" s="95"/>
      <c r="K19" s="111"/>
      <c r="L19" s="111"/>
      <c r="M19" s="111"/>
      <c r="N19" s="111"/>
      <c r="O19" s="111"/>
      <c r="P19" s="111"/>
      <c r="Q19" s="111"/>
      <c r="R19" s="111"/>
      <c r="S19" s="111"/>
      <c r="T19" s="22"/>
      <c r="U19" s="110">
        <f t="shared" si="2"/>
        <v>0</v>
      </c>
    </row>
    <row r="20" spans="1:21" x14ac:dyDescent="0.2">
      <c r="A20" s="57"/>
      <c r="B20" s="58"/>
      <c r="C20" s="57"/>
      <c r="D20" s="57"/>
      <c r="E20" s="57"/>
      <c r="F20" s="57"/>
      <c r="G20" s="57"/>
      <c r="H20" s="57"/>
      <c r="I20" s="57"/>
      <c r="J20" s="95"/>
      <c r="K20" s="111"/>
      <c r="L20" s="111"/>
      <c r="M20" s="111"/>
      <c r="N20" s="111"/>
      <c r="O20" s="111"/>
      <c r="P20" s="111"/>
      <c r="Q20" s="111"/>
      <c r="R20" s="111"/>
      <c r="S20" s="111"/>
      <c r="T20" s="22"/>
      <c r="U20" s="110">
        <f t="shared" si="2"/>
        <v>0</v>
      </c>
    </row>
    <row r="21" spans="1:21" x14ac:dyDescent="0.2">
      <c r="A21" s="57"/>
      <c r="B21" s="58"/>
      <c r="C21" s="57"/>
      <c r="D21" s="57"/>
      <c r="E21" s="57"/>
      <c r="F21" s="57"/>
      <c r="G21" s="57"/>
      <c r="H21" s="57"/>
      <c r="I21" s="57"/>
      <c r="J21" s="95"/>
      <c r="K21" s="111"/>
      <c r="L21" s="111"/>
      <c r="M21" s="111"/>
      <c r="N21" s="111"/>
      <c r="O21" s="111"/>
      <c r="P21" s="111"/>
      <c r="Q21" s="111"/>
      <c r="R21" s="111"/>
      <c r="S21" s="111"/>
      <c r="T21" s="22"/>
      <c r="U21" s="110">
        <f t="shared" si="2"/>
        <v>0</v>
      </c>
    </row>
    <row r="22" spans="1:21" x14ac:dyDescent="0.2">
      <c r="A22" s="57"/>
      <c r="B22" s="58"/>
      <c r="C22" s="57"/>
      <c r="D22" s="57"/>
      <c r="E22" s="57"/>
      <c r="F22" s="57"/>
      <c r="G22" s="57"/>
      <c r="H22" s="57"/>
      <c r="I22" s="57"/>
      <c r="J22" s="95"/>
      <c r="K22" s="111"/>
      <c r="L22" s="111"/>
      <c r="M22" s="111"/>
      <c r="N22" s="111"/>
      <c r="O22" s="111"/>
      <c r="P22" s="111"/>
      <c r="Q22" s="111"/>
      <c r="R22" s="111"/>
      <c r="S22" s="111"/>
      <c r="T22" s="22"/>
      <c r="U22" s="110">
        <f t="shared" si="2"/>
        <v>0</v>
      </c>
    </row>
    <row r="23" spans="1:21" x14ac:dyDescent="0.2">
      <c r="A23" s="57"/>
      <c r="B23" s="58"/>
      <c r="C23" s="57"/>
      <c r="D23" s="57"/>
      <c r="E23" s="57"/>
      <c r="F23" s="57"/>
      <c r="G23" s="57"/>
      <c r="H23" s="57"/>
      <c r="I23" s="57"/>
      <c r="J23" s="95"/>
      <c r="K23" s="111"/>
      <c r="L23" s="111"/>
      <c r="M23" s="111"/>
      <c r="N23" s="111"/>
      <c r="O23" s="111"/>
      <c r="P23" s="111"/>
      <c r="Q23" s="111"/>
      <c r="R23" s="111"/>
      <c r="S23" s="111"/>
      <c r="T23" s="22"/>
      <c r="U23" s="110">
        <f t="shared" si="2"/>
        <v>0</v>
      </c>
    </row>
    <row r="24" spans="1:21" x14ac:dyDescent="0.2">
      <c r="A24" s="57"/>
      <c r="B24" s="58"/>
      <c r="C24" s="57"/>
      <c r="D24" s="57"/>
      <c r="E24" s="57"/>
      <c r="F24" s="57"/>
      <c r="G24" s="57"/>
      <c r="H24" s="57"/>
      <c r="I24" s="57"/>
      <c r="J24" s="95"/>
      <c r="K24" s="111"/>
      <c r="L24" s="111"/>
      <c r="M24" s="111"/>
      <c r="N24" s="111"/>
      <c r="O24" s="111"/>
      <c r="P24" s="111"/>
      <c r="Q24" s="111"/>
      <c r="R24" s="111"/>
      <c r="S24" s="111"/>
      <c r="T24" s="22"/>
      <c r="U24" s="110">
        <f t="shared" si="2"/>
        <v>0</v>
      </c>
    </row>
    <row r="25" spans="1:21" x14ac:dyDescent="0.2">
      <c r="A25" s="57"/>
      <c r="B25" s="58"/>
      <c r="C25" s="57"/>
      <c r="D25" s="57"/>
      <c r="E25" s="57"/>
      <c r="F25" s="57"/>
      <c r="G25" s="57"/>
      <c r="H25" s="57"/>
      <c r="I25" s="57"/>
      <c r="J25" s="95"/>
      <c r="K25" s="111"/>
      <c r="L25" s="111"/>
      <c r="M25" s="111"/>
      <c r="N25" s="111"/>
      <c r="O25" s="111"/>
      <c r="P25" s="111"/>
      <c r="Q25" s="111"/>
      <c r="R25" s="111"/>
      <c r="S25" s="111"/>
      <c r="T25" s="22"/>
      <c r="U25" s="110">
        <f t="shared" si="2"/>
        <v>0</v>
      </c>
    </row>
    <row r="26" spans="1:21" x14ac:dyDescent="0.2">
      <c r="A26" s="57"/>
      <c r="B26" s="58"/>
      <c r="C26" s="57"/>
      <c r="D26" s="57"/>
      <c r="E26" s="57"/>
      <c r="F26" s="57"/>
      <c r="G26" s="57"/>
      <c r="H26" s="57"/>
      <c r="I26" s="57"/>
      <c r="J26" s="95"/>
      <c r="K26" s="111"/>
      <c r="L26" s="111"/>
      <c r="M26" s="111"/>
      <c r="N26" s="111"/>
      <c r="O26" s="111"/>
      <c r="P26" s="111"/>
      <c r="Q26" s="111"/>
      <c r="R26" s="111"/>
      <c r="S26" s="111"/>
      <c r="T26" s="22"/>
      <c r="U26" s="110">
        <f t="shared" si="2"/>
        <v>0</v>
      </c>
    </row>
    <row r="27" spans="1:21" x14ac:dyDescent="0.2">
      <c r="A27" s="57"/>
      <c r="B27" s="58"/>
      <c r="C27" s="57"/>
      <c r="D27" s="57"/>
      <c r="E27" s="57"/>
      <c r="F27" s="57"/>
      <c r="G27" s="57"/>
      <c r="H27" s="57"/>
      <c r="I27" s="57"/>
      <c r="J27" s="95"/>
      <c r="K27" s="111"/>
      <c r="L27" s="111"/>
      <c r="M27" s="111"/>
      <c r="N27" s="111"/>
      <c r="O27" s="111"/>
      <c r="P27" s="111"/>
      <c r="Q27" s="111"/>
      <c r="R27" s="111"/>
      <c r="S27" s="111"/>
      <c r="T27" s="22"/>
      <c r="U27" s="110">
        <f t="shared" si="2"/>
        <v>0</v>
      </c>
    </row>
    <row r="28" spans="1:21" x14ac:dyDescent="0.2">
      <c r="A28" s="57"/>
      <c r="B28" s="58"/>
      <c r="C28" s="57"/>
      <c r="D28" s="57"/>
      <c r="E28" s="57"/>
      <c r="F28" s="57"/>
      <c r="G28" s="57"/>
      <c r="H28" s="57"/>
      <c r="I28" s="57"/>
      <c r="J28" s="95"/>
      <c r="K28" s="111"/>
      <c r="L28" s="111"/>
      <c r="M28" s="111"/>
      <c r="N28" s="111"/>
      <c r="O28" s="111"/>
      <c r="P28" s="111"/>
      <c r="Q28" s="111"/>
      <c r="R28" s="111"/>
      <c r="S28" s="111"/>
      <c r="T28" s="22"/>
      <c r="U28" s="110">
        <f t="shared" si="2"/>
        <v>0</v>
      </c>
    </row>
    <row r="29" spans="1:21" x14ac:dyDescent="0.2">
      <c r="A29" s="57"/>
      <c r="B29" s="58"/>
      <c r="C29" s="57"/>
      <c r="D29" s="57"/>
      <c r="E29" s="57"/>
      <c r="F29" s="57"/>
      <c r="G29" s="57"/>
      <c r="H29" s="57"/>
      <c r="I29" s="57"/>
      <c r="J29" s="95"/>
      <c r="K29" s="111"/>
      <c r="L29" s="111"/>
      <c r="M29" s="111"/>
      <c r="N29" s="111"/>
      <c r="O29" s="111"/>
      <c r="P29" s="111"/>
      <c r="Q29" s="111"/>
      <c r="R29" s="111"/>
      <c r="S29" s="111"/>
      <c r="T29" s="22"/>
      <c r="U29" s="110">
        <f t="shared" si="2"/>
        <v>0</v>
      </c>
    </row>
    <row r="30" spans="1:21" x14ac:dyDescent="0.2">
      <c r="A30" s="57"/>
      <c r="B30" s="58"/>
      <c r="C30" s="57"/>
      <c r="D30" s="57"/>
      <c r="E30" s="57"/>
      <c r="F30" s="57"/>
      <c r="G30" s="57"/>
      <c r="H30" s="57"/>
      <c r="I30" s="57"/>
      <c r="J30" s="95"/>
      <c r="K30" s="111"/>
      <c r="L30" s="111"/>
      <c r="M30" s="111"/>
      <c r="N30" s="111"/>
      <c r="O30" s="111"/>
      <c r="P30" s="111"/>
      <c r="Q30" s="111"/>
      <c r="R30" s="111"/>
      <c r="S30" s="111"/>
      <c r="T30" s="22"/>
      <c r="U30" s="110">
        <f t="shared" si="2"/>
        <v>0</v>
      </c>
    </row>
    <row r="31" spans="1:21" x14ac:dyDescent="0.2">
      <c r="A31" s="57"/>
      <c r="B31" s="58"/>
      <c r="C31" s="57"/>
      <c r="D31" s="57"/>
      <c r="E31" s="57"/>
      <c r="F31" s="57"/>
      <c r="G31" s="57"/>
      <c r="H31" s="57"/>
      <c r="I31" s="57"/>
      <c r="J31" s="95"/>
      <c r="K31" s="111"/>
      <c r="L31" s="111"/>
      <c r="M31" s="111"/>
      <c r="N31" s="111"/>
      <c r="O31" s="111"/>
      <c r="P31" s="111"/>
      <c r="Q31" s="111"/>
      <c r="R31" s="111"/>
      <c r="S31" s="111"/>
      <c r="T31" s="22"/>
      <c r="U31" s="110">
        <f t="shared" si="2"/>
        <v>0</v>
      </c>
    </row>
    <row r="32" spans="1:21" x14ac:dyDescent="0.2">
      <c r="A32" s="57"/>
      <c r="B32" s="58"/>
      <c r="C32" s="57"/>
      <c r="D32" s="57"/>
      <c r="E32" s="57"/>
      <c r="F32" s="57"/>
      <c r="G32" s="57"/>
      <c r="H32" s="57"/>
      <c r="I32" s="57"/>
      <c r="J32" s="95"/>
      <c r="K32" s="111"/>
      <c r="L32" s="111"/>
      <c r="M32" s="111"/>
      <c r="N32" s="111"/>
      <c r="O32" s="111"/>
      <c r="P32" s="111"/>
      <c r="Q32" s="111"/>
      <c r="R32" s="111"/>
      <c r="S32" s="111"/>
      <c r="T32" s="22"/>
      <c r="U32" s="110">
        <f t="shared" si="2"/>
        <v>0</v>
      </c>
    </row>
    <row r="33" spans="1:21" x14ac:dyDescent="0.2">
      <c r="A33" s="57"/>
      <c r="B33" s="58"/>
      <c r="C33" s="57"/>
      <c r="D33" s="57"/>
      <c r="E33" s="57"/>
      <c r="F33" s="57"/>
      <c r="G33" s="57"/>
      <c r="H33" s="57"/>
      <c r="I33" s="57"/>
      <c r="J33" s="95"/>
      <c r="K33" s="111"/>
      <c r="L33" s="111"/>
      <c r="M33" s="111"/>
      <c r="N33" s="111"/>
      <c r="O33" s="111"/>
      <c r="P33" s="111"/>
      <c r="Q33" s="111"/>
      <c r="R33" s="111"/>
      <c r="S33" s="111"/>
      <c r="T33" s="22"/>
      <c r="U33" s="110">
        <f t="shared" si="2"/>
        <v>0</v>
      </c>
    </row>
    <row r="34" spans="1:21" x14ac:dyDescent="0.2">
      <c r="A34" s="57"/>
      <c r="B34" s="58"/>
      <c r="C34" s="57"/>
      <c r="D34" s="57"/>
      <c r="E34" s="57"/>
      <c r="F34" s="57"/>
      <c r="G34" s="57"/>
      <c r="H34" s="57"/>
      <c r="I34" s="57"/>
      <c r="J34" s="95"/>
      <c r="K34" s="111"/>
      <c r="L34" s="111"/>
      <c r="M34" s="111"/>
      <c r="N34" s="111"/>
      <c r="O34" s="111"/>
      <c r="P34" s="111"/>
      <c r="Q34" s="111"/>
      <c r="R34" s="111"/>
      <c r="S34" s="111"/>
      <c r="T34" s="22"/>
      <c r="U34" s="110">
        <f t="shared" si="2"/>
        <v>0</v>
      </c>
    </row>
    <row r="35" spans="1:21" x14ac:dyDescent="0.2">
      <c r="A35" s="57"/>
      <c r="B35" s="58"/>
      <c r="C35" s="57"/>
      <c r="D35" s="57"/>
      <c r="E35" s="57"/>
      <c r="F35" s="57"/>
      <c r="G35" s="57"/>
      <c r="H35" s="57"/>
      <c r="I35" s="57"/>
      <c r="J35" s="95"/>
      <c r="K35" s="111"/>
      <c r="L35" s="111"/>
      <c r="M35" s="111"/>
      <c r="N35" s="111"/>
      <c r="O35" s="111"/>
      <c r="P35" s="111"/>
      <c r="Q35" s="111"/>
      <c r="R35" s="111"/>
      <c r="S35" s="111"/>
      <c r="T35" s="22"/>
      <c r="U35" s="110">
        <f t="shared" si="2"/>
        <v>0</v>
      </c>
    </row>
    <row r="36" spans="1:21" x14ac:dyDescent="0.2">
      <c r="A36" s="57"/>
      <c r="B36" s="58"/>
      <c r="C36" s="57"/>
      <c r="D36" s="57"/>
      <c r="E36" s="57"/>
      <c r="F36" s="57"/>
      <c r="G36" s="57"/>
      <c r="H36" s="57"/>
      <c r="I36" s="57"/>
      <c r="J36" s="95"/>
      <c r="K36" s="111"/>
      <c r="L36" s="111"/>
      <c r="M36" s="111"/>
      <c r="N36" s="111"/>
      <c r="O36" s="111"/>
      <c r="P36" s="111"/>
      <c r="Q36" s="111"/>
      <c r="R36" s="111"/>
      <c r="S36" s="111"/>
      <c r="T36" s="22"/>
      <c r="U36" s="110">
        <f t="shared" si="2"/>
        <v>0</v>
      </c>
    </row>
    <row r="37" spans="1:21" x14ac:dyDescent="0.2">
      <c r="A37" s="57"/>
      <c r="B37" s="58"/>
      <c r="C37" s="57"/>
      <c r="D37" s="57"/>
      <c r="E37" s="57"/>
      <c r="F37" s="57"/>
      <c r="G37" s="57"/>
      <c r="H37" s="57"/>
      <c r="I37" s="57"/>
      <c r="J37" s="95"/>
      <c r="K37" s="111"/>
      <c r="L37" s="111"/>
      <c r="M37" s="111"/>
      <c r="N37" s="111"/>
      <c r="O37" s="111"/>
      <c r="P37" s="111"/>
      <c r="Q37" s="111"/>
      <c r="R37" s="111"/>
      <c r="S37" s="111"/>
      <c r="T37" s="22"/>
      <c r="U37" s="110">
        <f t="shared" si="2"/>
        <v>0</v>
      </c>
    </row>
    <row r="38" spans="1:21" x14ac:dyDescent="0.2">
      <c r="A38" s="57"/>
      <c r="B38" s="58"/>
      <c r="C38" s="57"/>
      <c r="D38" s="57"/>
      <c r="E38" s="57"/>
      <c r="F38" s="57"/>
      <c r="G38" s="57"/>
      <c r="H38" s="57"/>
      <c r="I38" s="57"/>
      <c r="J38" s="95"/>
      <c r="K38" s="111"/>
      <c r="L38" s="111"/>
      <c r="M38" s="111"/>
      <c r="N38" s="111"/>
      <c r="O38" s="111"/>
      <c r="P38" s="111"/>
      <c r="Q38" s="111"/>
      <c r="R38" s="111"/>
      <c r="S38" s="111"/>
      <c r="T38" s="22"/>
      <c r="U38" s="110">
        <f t="shared" si="2"/>
        <v>0</v>
      </c>
    </row>
    <row r="39" spans="1:21" x14ac:dyDescent="0.2">
      <c r="A39" s="57"/>
      <c r="B39" s="58"/>
      <c r="C39" s="57"/>
      <c r="D39" s="57"/>
      <c r="E39" s="57"/>
      <c r="F39" s="57"/>
      <c r="G39" s="57"/>
      <c r="H39" s="57"/>
      <c r="I39" s="57"/>
      <c r="J39" s="95"/>
      <c r="K39" s="111"/>
      <c r="L39" s="111"/>
      <c r="M39" s="111"/>
      <c r="N39" s="111"/>
      <c r="O39" s="111"/>
      <c r="P39" s="111"/>
      <c r="Q39" s="111"/>
      <c r="R39" s="111"/>
      <c r="S39" s="111"/>
      <c r="T39" s="22"/>
      <c r="U39" s="110">
        <f t="shared" si="2"/>
        <v>0</v>
      </c>
    </row>
    <row r="40" spans="1:21" x14ac:dyDescent="0.2">
      <c r="A40" s="57"/>
      <c r="B40" s="58"/>
      <c r="C40" s="57"/>
      <c r="D40" s="57"/>
      <c r="E40" s="57"/>
      <c r="F40" s="57"/>
      <c r="G40" s="57"/>
      <c r="H40" s="57"/>
      <c r="I40" s="57"/>
      <c r="J40" s="95"/>
      <c r="K40" s="111"/>
      <c r="L40" s="111"/>
      <c r="M40" s="111"/>
      <c r="N40" s="111"/>
      <c r="O40" s="111"/>
      <c r="P40" s="111"/>
      <c r="Q40" s="111"/>
      <c r="R40" s="111"/>
      <c r="S40" s="111"/>
      <c r="T40" s="22"/>
      <c r="U40" s="110">
        <f t="shared" si="2"/>
        <v>0</v>
      </c>
    </row>
    <row r="41" spans="1:21" x14ac:dyDescent="0.2">
      <c r="A41" s="57"/>
      <c r="B41" s="58"/>
      <c r="C41" s="57"/>
      <c r="D41" s="57"/>
      <c r="E41" s="57"/>
      <c r="F41" s="57"/>
      <c r="G41" s="57"/>
      <c r="H41" s="57"/>
      <c r="I41" s="57"/>
      <c r="J41" s="95"/>
      <c r="K41" s="111"/>
      <c r="L41" s="111"/>
      <c r="M41" s="111"/>
      <c r="N41" s="111"/>
      <c r="O41" s="111"/>
      <c r="P41" s="111"/>
      <c r="Q41" s="111"/>
      <c r="R41" s="111"/>
      <c r="S41" s="111"/>
      <c r="T41" s="22"/>
      <c r="U41" s="110">
        <f t="shared" si="2"/>
        <v>0</v>
      </c>
    </row>
    <row r="42" spans="1:21" x14ac:dyDescent="0.2">
      <c r="A42" s="57"/>
      <c r="B42" s="58"/>
      <c r="C42" s="57"/>
      <c r="D42" s="57"/>
      <c r="E42" s="57"/>
      <c r="F42" s="57"/>
      <c r="G42" s="57"/>
      <c r="H42" s="57"/>
      <c r="I42" s="57"/>
      <c r="J42" s="95"/>
      <c r="K42" s="111"/>
      <c r="L42" s="111"/>
      <c r="M42" s="111"/>
      <c r="N42" s="111"/>
      <c r="O42" s="111"/>
      <c r="P42" s="111"/>
      <c r="Q42" s="111"/>
      <c r="R42" s="111"/>
      <c r="S42" s="111"/>
      <c r="T42" s="22"/>
      <c r="U42" s="110">
        <f t="shared" si="2"/>
        <v>0</v>
      </c>
    </row>
    <row r="43" spans="1:21" x14ac:dyDescent="0.2">
      <c r="A43" s="57"/>
      <c r="B43" s="58"/>
      <c r="C43" s="57"/>
      <c r="D43" s="57"/>
      <c r="E43" s="57"/>
      <c r="F43" s="57"/>
      <c r="G43" s="57"/>
      <c r="H43" s="57"/>
      <c r="I43" s="57"/>
      <c r="J43" s="95"/>
      <c r="K43" s="111"/>
      <c r="L43" s="111"/>
      <c r="M43" s="111"/>
      <c r="N43" s="111"/>
      <c r="O43" s="111"/>
      <c r="P43" s="111"/>
      <c r="Q43" s="111"/>
      <c r="R43" s="111"/>
      <c r="S43" s="111"/>
      <c r="T43" s="22"/>
      <c r="U43" s="110">
        <f t="shared" si="2"/>
        <v>0</v>
      </c>
    </row>
    <row r="44" spans="1:21" x14ac:dyDescent="0.2">
      <c r="A44" s="57"/>
      <c r="B44" s="58"/>
      <c r="C44" s="57"/>
      <c r="D44" s="57"/>
      <c r="E44" s="57"/>
      <c r="F44" s="57"/>
      <c r="G44" s="57"/>
      <c r="H44" s="57"/>
      <c r="I44" s="57"/>
      <c r="J44" s="95"/>
      <c r="K44" s="111"/>
      <c r="L44" s="111"/>
      <c r="M44" s="111"/>
      <c r="N44" s="111"/>
      <c r="O44" s="111"/>
      <c r="P44" s="111"/>
      <c r="Q44" s="111"/>
      <c r="R44" s="111"/>
      <c r="S44" s="111"/>
      <c r="T44" s="22"/>
      <c r="U44" s="110">
        <f t="shared" si="2"/>
        <v>0</v>
      </c>
    </row>
    <row r="45" spans="1:21" x14ac:dyDescent="0.2">
      <c r="A45" s="57"/>
      <c r="B45" s="58"/>
      <c r="C45" s="57"/>
      <c r="D45" s="57"/>
      <c r="E45" s="57"/>
      <c r="F45" s="57"/>
      <c r="G45" s="57"/>
      <c r="H45" s="57"/>
      <c r="I45" s="57"/>
      <c r="J45" s="95"/>
      <c r="K45" s="111"/>
      <c r="L45" s="111"/>
      <c r="M45" s="111"/>
      <c r="N45" s="111"/>
      <c r="O45" s="111"/>
      <c r="P45" s="111"/>
      <c r="Q45" s="111"/>
      <c r="R45" s="111"/>
      <c r="S45" s="111"/>
      <c r="T45" s="22"/>
      <c r="U45" s="110">
        <f t="shared" si="2"/>
        <v>0</v>
      </c>
    </row>
    <row r="46" spans="1:21" x14ac:dyDescent="0.2">
      <c r="A46" s="57"/>
      <c r="B46" s="58"/>
      <c r="C46" s="57"/>
      <c r="D46" s="57"/>
      <c r="E46" s="57"/>
      <c r="F46" s="57"/>
      <c r="G46" s="57"/>
      <c r="H46" s="57"/>
      <c r="I46" s="57"/>
      <c r="J46" s="95"/>
      <c r="K46" s="111"/>
      <c r="L46" s="111"/>
      <c r="M46" s="111"/>
      <c r="N46" s="111"/>
      <c r="O46" s="111"/>
      <c r="P46" s="111"/>
      <c r="Q46" s="111"/>
      <c r="R46" s="111"/>
      <c r="S46" s="111"/>
      <c r="T46" s="22"/>
      <c r="U46" s="110">
        <f t="shared" si="2"/>
        <v>0</v>
      </c>
    </row>
    <row r="47" spans="1:21" x14ac:dyDescent="0.2">
      <c r="A47" s="57"/>
      <c r="B47" s="58"/>
      <c r="C47" s="57"/>
      <c r="D47" s="57"/>
      <c r="E47" s="57"/>
      <c r="F47" s="57"/>
      <c r="G47" s="57"/>
      <c r="H47" s="57"/>
      <c r="I47" s="57"/>
      <c r="J47" s="95"/>
      <c r="K47" s="111"/>
      <c r="L47" s="111"/>
      <c r="M47" s="111"/>
      <c r="N47" s="111"/>
      <c r="O47" s="111"/>
      <c r="P47" s="111"/>
      <c r="Q47" s="111"/>
      <c r="R47" s="111"/>
      <c r="S47" s="111"/>
      <c r="T47" s="22"/>
      <c r="U47" s="110">
        <f t="shared" si="2"/>
        <v>0</v>
      </c>
    </row>
    <row r="48" spans="1:21" x14ac:dyDescent="0.2">
      <c r="A48" s="57"/>
      <c r="B48" s="58"/>
      <c r="C48" s="57"/>
      <c r="D48" s="57"/>
      <c r="E48" s="57"/>
      <c r="F48" s="57"/>
      <c r="G48" s="57"/>
      <c r="H48" s="57"/>
      <c r="I48" s="57"/>
      <c r="J48" s="95"/>
      <c r="K48" s="111"/>
      <c r="L48" s="111"/>
      <c r="M48" s="111"/>
      <c r="N48" s="111"/>
      <c r="O48" s="111"/>
      <c r="P48" s="111"/>
      <c r="Q48" s="111"/>
      <c r="R48" s="111"/>
      <c r="S48" s="111"/>
      <c r="T48" s="22"/>
      <c r="U48" s="110">
        <f t="shared" si="2"/>
        <v>0</v>
      </c>
    </row>
    <row r="49" spans="1:21" x14ac:dyDescent="0.2">
      <c r="A49" s="57"/>
      <c r="B49" s="58"/>
      <c r="C49" s="57"/>
      <c r="D49" s="57"/>
      <c r="E49" s="57"/>
      <c r="F49" s="57"/>
      <c r="G49" s="57"/>
      <c r="H49" s="57"/>
      <c r="I49" s="57"/>
      <c r="J49" s="95"/>
      <c r="K49" s="111"/>
      <c r="L49" s="111"/>
      <c r="M49" s="111"/>
      <c r="N49" s="111"/>
      <c r="O49" s="111"/>
      <c r="P49" s="111"/>
      <c r="Q49" s="111"/>
      <c r="R49" s="111"/>
      <c r="S49" s="111"/>
      <c r="T49" s="22"/>
      <c r="U49" s="110">
        <f t="shared" si="2"/>
        <v>0</v>
      </c>
    </row>
    <row r="50" spans="1:21" x14ac:dyDescent="0.2">
      <c r="A50" s="57"/>
      <c r="B50" s="58"/>
      <c r="C50" s="57"/>
      <c r="D50" s="57"/>
      <c r="E50" s="57"/>
      <c r="F50" s="57"/>
      <c r="G50" s="57"/>
      <c r="H50" s="57"/>
      <c r="I50" s="57"/>
      <c r="J50" s="95"/>
      <c r="K50" s="111"/>
      <c r="L50" s="111"/>
      <c r="M50" s="111"/>
      <c r="N50" s="111"/>
      <c r="O50" s="111"/>
      <c r="P50" s="111"/>
      <c r="Q50" s="111"/>
      <c r="R50" s="111"/>
      <c r="S50" s="111"/>
      <c r="T50" s="22"/>
      <c r="U50" s="110">
        <f t="shared" si="2"/>
        <v>0</v>
      </c>
    </row>
    <row r="51" spans="1:21" x14ac:dyDescent="0.2">
      <c r="A51" s="57"/>
      <c r="B51" s="58"/>
      <c r="C51" s="57"/>
      <c r="D51" s="57"/>
      <c r="E51" s="57"/>
      <c r="F51" s="57"/>
      <c r="G51" s="57"/>
      <c r="H51" s="57"/>
      <c r="I51" s="57"/>
      <c r="J51" s="95"/>
      <c r="K51" s="111"/>
      <c r="L51" s="111"/>
      <c r="M51" s="111"/>
      <c r="N51" s="111"/>
      <c r="O51" s="111"/>
      <c r="P51" s="111"/>
      <c r="Q51" s="111"/>
      <c r="R51" s="111"/>
      <c r="S51" s="111"/>
      <c r="T51" s="22"/>
      <c r="U51" s="110">
        <f t="shared" si="2"/>
        <v>0</v>
      </c>
    </row>
    <row r="52" spans="1:21" x14ac:dyDescent="0.2">
      <c r="A52" s="57"/>
      <c r="B52" s="58"/>
      <c r="C52" s="57"/>
      <c r="D52" s="57"/>
      <c r="E52" s="57"/>
      <c r="F52" s="57"/>
      <c r="G52" s="57"/>
      <c r="H52" s="57"/>
      <c r="I52" s="57"/>
      <c r="J52" s="95"/>
      <c r="K52" s="111"/>
      <c r="L52" s="111"/>
      <c r="M52" s="111"/>
      <c r="N52" s="111"/>
      <c r="O52" s="111"/>
      <c r="P52" s="111"/>
      <c r="Q52" s="111"/>
      <c r="R52" s="111"/>
      <c r="S52" s="111"/>
      <c r="T52" s="22"/>
      <c r="U52" s="110">
        <f t="shared" si="2"/>
        <v>0</v>
      </c>
    </row>
    <row r="53" spans="1:21" x14ac:dyDescent="0.2">
      <c r="A53" s="57"/>
      <c r="B53" s="58"/>
      <c r="C53" s="57"/>
      <c r="D53" s="57"/>
      <c r="E53" s="57"/>
      <c r="F53" s="57"/>
      <c r="G53" s="57"/>
      <c r="H53" s="57"/>
      <c r="I53" s="57"/>
      <c r="J53" s="95"/>
      <c r="K53" s="111"/>
      <c r="L53" s="111"/>
      <c r="M53" s="111"/>
      <c r="N53" s="111"/>
      <c r="O53" s="111"/>
      <c r="P53" s="111"/>
      <c r="Q53" s="111"/>
      <c r="R53" s="111"/>
      <c r="S53" s="111"/>
      <c r="T53" s="22"/>
      <c r="U53" s="110">
        <f t="shared" si="2"/>
        <v>0</v>
      </c>
    </row>
    <row r="54" spans="1:21" x14ac:dyDescent="0.2">
      <c r="A54" s="57"/>
      <c r="B54" s="58"/>
      <c r="C54" s="57"/>
      <c r="D54" s="57"/>
      <c r="E54" s="57"/>
      <c r="F54" s="57"/>
      <c r="G54" s="57"/>
      <c r="H54" s="57"/>
      <c r="I54" s="57"/>
      <c r="J54" s="95"/>
      <c r="K54" s="111"/>
      <c r="L54" s="111"/>
      <c r="M54" s="111"/>
      <c r="N54" s="111"/>
      <c r="O54" s="111"/>
      <c r="P54" s="111"/>
      <c r="Q54" s="111"/>
      <c r="R54" s="111"/>
      <c r="S54" s="111"/>
      <c r="T54" s="22"/>
      <c r="U54" s="110">
        <f t="shared" si="2"/>
        <v>0</v>
      </c>
    </row>
    <row r="55" spans="1:21" x14ac:dyDescent="0.2">
      <c r="A55" s="57"/>
      <c r="B55" s="58"/>
      <c r="C55" s="57"/>
      <c r="D55" s="57"/>
      <c r="E55" s="57"/>
      <c r="F55" s="57"/>
      <c r="G55" s="57"/>
      <c r="H55" s="57"/>
      <c r="I55" s="57"/>
      <c r="J55" s="95"/>
      <c r="K55" s="111"/>
      <c r="L55" s="111"/>
      <c r="M55" s="111"/>
      <c r="N55" s="111"/>
      <c r="O55" s="111"/>
      <c r="P55" s="111"/>
      <c r="Q55" s="111"/>
      <c r="R55" s="111"/>
      <c r="S55" s="111"/>
      <c r="T55" s="22"/>
      <c r="U55" s="110">
        <f t="shared" si="2"/>
        <v>0</v>
      </c>
    </row>
    <row r="56" spans="1:21" x14ac:dyDescent="0.2">
      <c r="A56" s="57"/>
      <c r="B56" s="58"/>
      <c r="C56" s="57"/>
      <c r="D56" s="57"/>
      <c r="E56" s="57"/>
      <c r="F56" s="57"/>
      <c r="G56" s="57"/>
      <c r="H56" s="57"/>
      <c r="I56" s="57"/>
      <c r="J56" s="95"/>
      <c r="K56" s="111"/>
      <c r="L56" s="111"/>
      <c r="M56" s="111"/>
      <c r="N56" s="111"/>
      <c r="O56" s="111"/>
      <c r="P56" s="111"/>
      <c r="Q56" s="111"/>
      <c r="R56" s="111"/>
      <c r="S56" s="111"/>
      <c r="T56" s="22"/>
      <c r="U56" s="110">
        <f t="shared" si="2"/>
        <v>0</v>
      </c>
    </row>
    <row r="57" spans="1:21" x14ac:dyDescent="0.2">
      <c r="A57" s="57"/>
      <c r="B57" s="58"/>
      <c r="C57" s="57"/>
      <c r="D57" s="57"/>
      <c r="E57" s="57"/>
      <c r="F57" s="57"/>
      <c r="G57" s="57"/>
      <c r="H57" s="57"/>
      <c r="I57" s="57"/>
      <c r="J57" s="95"/>
      <c r="K57" s="111"/>
      <c r="L57" s="111"/>
      <c r="M57" s="111"/>
      <c r="N57" s="111"/>
      <c r="O57" s="111"/>
      <c r="P57" s="111"/>
      <c r="Q57" s="111"/>
      <c r="R57" s="111"/>
      <c r="S57" s="111"/>
      <c r="T57" s="22"/>
      <c r="U57" s="110">
        <f t="shared" si="2"/>
        <v>0</v>
      </c>
    </row>
    <row r="58" spans="1:21" x14ac:dyDescent="0.2">
      <c r="A58" s="57"/>
      <c r="B58" s="58"/>
      <c r="C58" s="57"/>
      <c r="D58" s="57"/>
      <c r="E58" s="57"/>
      <c r="F58" s="57"/>
      <c r="G58" s="57"/>
      <c r="H58" s="57"/>
      <c r="I58" s="57"/>
      <c r="J58" s="95"/>
      <c r="K58" s="111"/>
      <c r="L58" s="111"/>
      <c r="M58" s="111"/>
      <c r="N58" s="111"/>
      <c r="O58" s="111"/>
      <c r="P58" s="111"/>
      <c r="Q58" s="111"/>
      <c r="R58" s="111"/>
      <c r="S58" s="111"/>
      <c r="T58" s="22"/>
      <c r="U58" s="110">
        <f t="shared" si="2"/>
        <v>0</v>
      </c>
    </row>
    <row r="59" spans="1:21" x14ac:dyDescent="0.2">
      <c r="A59" s="57"/>
      <c r="B59" s="58"/>
      <c r="C59" s="57"/>
      <c r="D59" s="57"/>
      <c r="E59" s="57"/>
      <c r="F59" s="57"/>
      <c r="G59" s="57"/>
      <c r="H59" s="57"/>
      <c r="I59" s="57"/>
      <c r="J59" s="95"/>
      <c r="K59" s="111"/>
      <c r="L59" s="111"/>
      <c r="M59" s="111"/>
      <c r="N59" s="111"/>
      <c r="O59" s="111"/>
      <c r="P59" s="111"/>
      <c r="Q59" s="111"/>
      <c r="R59" s="111"/>
      <c r="S59" s="111"/>
      <c r="T59" s="22"/>
      <c r="U59" s="110">
        <f t="shared" si="2"/>
        <v>0</v>
      </c>
    </row>
    <row r="60" spans="1:21" x14ac:dyDescent="0.2">
      <c r="A60" s="57"/>
      <c r="B60" s="58"/>
      <c r="C60" s="57"/>
      <c r="D60" s="57"/>
      <c r="E60" s="57"/>
      <c r="F60" s="57"/>
      <c r="G60" s="57"/>
      <c r="H60" s="57"/>
      <c r="I60" s="57"/>
      <c r="J60" s="95"/>
      <c r="K60" s="111"/>
      <c r="L60" s="111"/>
      <c r="M60" s="111"/>
      <c r="N60" s="111"/>
      <c r="O60" s="111"/>
      <c r="P60" s="111"/>
      <c r="Q60" s="111"/>
      <c r="R60" s="111"/>
      <c r="S60" s="111"/>
      <c r="T60" s="22"/>
      <c r="U60" s="110">
        <f t="shared" si="2"/>
        <v>0</v>
      </c>
    </row>
    <row r="61" spans="1:21" x14ac:dyDescent="0.2">
      <c r="A61" s="57"/>
      <c r="B61" s="58"/>
      <c r="C61" s="57"/>
      <c r="D61" s="57"/>
      <c r="E61" s="57"/>
      <c r="F61" s="57"/>
      <c r="G61" s="57"/>
      <c r="H61" s="57"/>
      <c r="I61" s="57"/>
      <c r="J61" s="95"/>
      <c r="K61" s="111"/>
      <c r="L61" s="111"/>
      <c r="M61" s="111"/>
      <c r="N61" s="111"/>
      <c r="O61" s="111"/>
      <c r="P61" s="111"/>
      <c r="Q61" s="111"/>
      <c r="R61" s="111"/>
      <c r="S61" s="111"/>
      <c r="T61" s="22"/>
      <c r="U61" s="110">
        <f t="shared" si="2"/>
        <v>0</v>
      </c>
    </row>
    <row r="62" spans="1:21" x14ac:dyDescent="0.2">
      <c r="A62" s="57"/>
      <c r="B62" s="58"/>
      <c r="C62" s="57"/>
      <c r="D62" s="57"/>
      <c r="E62" s="57"/>
      <c r="F62" s="57"/>
      <c r="G62" s="57"/>
      <c r="H62" s="57"/>
      <c r="I62" s="57"/>
      <c r="J62" s="95"/>
      <c r="K62" s="111"/>
      <c r="L62" s="111"/>
      <c r="M62" s="111"/>
      <c r="N62" s="111"/>
      <c r="O62" s="111"/>
      <c r="P62" s="111"/>
      <c r="Q62" s="111"/>
      <c r="R62" s="111"/>
      <c r="S62" s="111"/>
      <c r="T62" s="22"/>
      <c r="U62" s="110">
        <f t="shared" si="2"/>
        <v>0</v>
      </c>
    </row>
    <row r="63" spans="1:21" x14ac:dyDescent="0.2">
      <c r="A63" s="57"/>
      <c r="B63" s="58"/>
      <c r="C63" s="57"/>
      <c r="D63" s="57"/>
      <c r="E63" s="57"/>
      <c r="F63" s="57"/>
      <c r="G63" s="57"/>
      <c r="H63" s="57"/>
      <c r="I63" s="57"/>
      <c r="J63" s="95"/>
      <c r="K63" s="111"/>
      <c r="L63" s="111"/>
      <c r="M63" s="111"/>
      <c r="N63" s="111"/>
      <c r="O63" s="111"/>
      <c r="P63" s="111"/>
      <c r="Q63" s="111"/>
      <c r="R63" s="111"/>
      <c r="S63" s="111"/>
      <c r="T63" s="22"/>
      <c r="U63" s="110">
        <f t="shared" si="2"/>
        <v>0</v>
      </c>
    </row>
    <row r="64" spans="1:21" x14ac:dyDescent="0.2">
      <c r="A64" s="57"/>
      <c r="B64" s="58"/>
      <c r="C64" s="57"/>
      <c r="D64" s="57"/>
      <c r="E64" s="57"/>
      <c r="F64" s="57"/>
      <c r="G64" s="57"/>
      <c r="H64" s="57"/>
      <c r="I64" s="57"/>
      <c r="J64" s="95"/>
      <c r="K64" s="111"/>
      <c r="L64" s="111"/>
      <c r="M64" s="111"/>
      <c r="N64" s="111"/>
      <c r="O64" s="111"/>
      <c r="P64" s="111"/>
      <c r="Q64" s="111"/>
      <c r="R64" s="111"/>
      <c r="S64" s="111"/>
      <c r="T64" s="22"/>
      <c r="U64" s="110">
        <f t="shared" si="2"/>
        <v>0</v>
      </c>
    </row>
    <row r="65" spans="1:21" x14ac:dyDescent="0.2">
      <c r="A65" s="57"/>
      <c r="B65" s="58"/>
      <c r="C65" s="57"/>
      <c r="D65" s="57"/>
      <c r="E65" s="57"/>
      <c r="F65" s="57"/>
      <c r="G65" s="57"/>
      <c r="H65" s="57"/>
      <c r="I65" s="57"/>
      <c r="J65" s="95"/>
      <c r="K65" s="111"/>
      <c r="L65" s="111"/>
      <c r="M65" s="111"/>
      <c r="N65" s="111"/>
      <c r="O65" s="111"/>
      <c r="P65" s="111"/>
      <c r="Q65" s="111"/>
      <c r="R65" s="111"/>
      <c r="S65" s="111"/>
      <c r="T65" s="22"/>
      <c r="U65" s="110">
        <f t="shared" si="2"/>
        <v>0</v>
      </c>
    </row>
    <row r="66" spans="1:21" x14ac:dyDescent="0.2">
      <c r="A66" s="57"/>
      <c r="B66" s="58"/>
      <c r="C66" s="57"/>
      <c r="D66" s="57"/>
      <c r="E66" s="57"/>
      <c r="F66" s="57"/>
      <c r="G66" s="57"/>
      <c r="H66" s="57"/>
      <c r="I66" s="57"/>
      <c r="J66" s="95"/>
      <c r="K66" s="111"/>
      <c r="L66" s="111"/>
      <c r="M66" s="111"/>
      <c r="N66" s="111"/>
      <c r="O66" s="111"/>
      <c r="P66" s="111"/>
      <c r="Q66" s="111"/>
      <c r="R66" s="111"/>
      <c r="S66" s="111"/>
      <c r="T66" s="22"/>
      <c r="U66" s="110">
        <f t="shared" si="2"/>
        <v>0</v>
      </c>
    </row>
    <row r="67" spans="1:21" x14ac:dyDescent="0.2">
      <c r="A67" s="57"/>
      <c r="B67" s="58"/>
      <c r="C67" s="57"/>
      <c r="D67" s="57"/>
      <c r="E67" s="57"/>
      <c r="F67" s="57"/>
      <c r="G67" s="57"/>
      <c r="H67" s="57"/>
      <c r="I67" s="57"/>
      <c r="J67" s="95"/>
      <c r="K67" s="111"/>
      <c r="L67" s="111"/>
      <c r="M67" s="111"/>
      <c r="N67" s="111"/>
      <c r="O67" s="111"/>
      <c r="P67" s="111"/>
      <c r="Q67" s="111"/>
      <c r="R67" s="111"/>
      <c r="S67" s="111"/>
      <c r="T67" s="22"/>
      <c r="U67" s="110">
        <f t="shared" si="2"/>
        <v>0</v>
      </c>
    </row>
    <row r="68" spans="1:21" x14ac:dyDescent="0.2">
      <c r="A68" s="46"/>
      <c r="B68" s="47"/>
      <c r="C68" s="46"/>
      <c r="D68" s="46"/>
      <c r="E68" s="46"/>
      <c r="F68" s="46"/>
      <c r="G68" s="46"/>
      <c r="H68" s="46"/>
      <c r="I68" s="46"/>
      <c r="K68" s="30"/>
      <c r="L68" s="30"/>
      <c r="M68" s="30"/>
      <c r="N68" s="30"/>
      <c r="O68" s="30"/>
      <c r="P68" s="30"/>
      <c r="Q68" s="30"/>
      <c r="R68" s="30"/>
      <c r="S68" s="30"/>
      <c r="T68" s="25"/>
      <c r="U68" s="51">
        <f t="shared" si="2"/>
        <v>0</v>
      </c>
    </row>
  </sheetData>
  <mergeCells count="3">
    <mergeCell ref="G2:I2"/>
    <mergeCell ref="A2:F2"/>
    <mergeCell ref="K2:U2"/>
  </mergeCells>
  <pageMargins left="0.7" right="0.7" top="0.75" bottom="0.75" header="0.3" footer="0.3"/>
  <pageSetup scale="49" orientation="portrait" r:id="rId1"/>
  <colBreaks count="1" manualBreakCount="1">
    <brk id="9" max="1048575" man="1"/>
  </colBreaks>
  <ignoredErrors>
    <ignoredError sqref="E9" formula="1"/>
  </ignoredErrors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27863-DE9C-4123-84C4-F04FBA1F31A3}">
  <dimension ref="A1:D34"/>
  <sheetViews>
    <sheetView zoomScale="92" workbookViewId="0">
      <selection activeCell="H16" sqref="H16"/>
    </sheetView>
  </sheetViews>
  <sheetFormatPr defaultColWidth="9.140625" defaultRowHeight="12" x14ac:dyDescent="0.2"/>
  <cols>
    <col min="1" max="1" width="23.85546875" style="95" customWidth="1"/>
    <col min="2" max="2" width="21.42578125" style="95" customWidth="1"/>
    <col min="3" max="3" width="17.5703125" style="95" bestFit="1" customWidth="1"/>
    <col min="4" max="4" width="23.7109375" style="95" customWidth="1"/>
    <col min="5" max="5" width="13" style="95" customWidth="1"/>
    <col min="6" max="6" width="9.140625" style="95"/>
    <col min="7" max="7" width="24.42578125" style="95" bestFit="1" customWidth="1"/>
    <col min="8" max="16384" width="9.140625" style="95"/>
  </cols>
  <sheetData>
    <row r="1" spans="1:4" x14ac:dyDescent="0.2">
      <c r="A1" s="7" t="s">
        <v>25</v>
      </c>
      <c r="B1" s="68" t="s">
        <v>2722</v>
      </c>
      <c r="C1" s="68"/>
    </row>
    <row r="2" spans="1:4" x14ac:dyDescent="0.2">
      <c r="A2" s="7" t="s">
        <v>26</v>
      </c>
      <c r="B2" s="14">
        <v>43704</v>
      </c>
      <c r="C2" s="14"/>
    </row>
    <row r="3" spans="1:4" x14ac:dyDescent="0.2">
      <c r="A3" s="7" t="s">
        <v>27</v>
      </c>
      <c r="B3" s="10" t="s">
        <v>83</v>
      </c>
      <c r="C3" s="10"/>
    </row>
    <row r="4" spans="1:4" x14ac:dyDescent="0.2">
      <c r="A4" s="7" t="s">
        <v>28</v>
      </c>
      <c r="B4" s="10" t="s">
        <v>42</v>
      </c>
      <c r="C4" s="10"/>
    </row>
    <row r="5" spans="1:4" x14ac:dyDescent="0.2">
      <c r="A5" s="7" t="s">
        <v>68</v>
      </c>
      <c r="B5" s="10" t="s">
        <v>13</v>
      </c>
      <c r="C5" s="10"/>
    </row>
    <row r="6" spans="1:4" x14ac:dyDescent="0.2">
      <c r="A6" s="7" t="s">
        <v>29</v>
      </c>
      <c r="B6" s="10">
        <v>8</v>
      </c>
      <c r="C6" s="10"/>
    </row>
    <row r="8" spans="1:4" x14ac:dyDescent="0.2">
      <c r="A8" s="3" t="s">
        <v>67</v>
      </c>
      <c r="D8" s="3" t="s">
        <v>2</v>
      </c>
    </row>
    <row r="9" spans="1:4" x14ac:dyDescent="0.2">
      <c r="A9" s="17" t="s">
        <v>130</v>
      </c>
      <c r="C9" s="78">
        <v>1</v>
      </c>
      <c r="D9" s="4" t="s">
        <v>65</v>
      </c>
    </row>
    <row r="10" spans="1:4" x14ac:dyDescent="0.2">
      <c r="A10" s="17" t="s">
        <v>85</v>
      </c>
      <c r="C10" s="4">
        <f>C9+1</f>
        <v>2</v>
      </c>
      <c r="D10" s="4" t="s">
        <v>65</v>
      </c>
    </row>
    <row r="11" spans="1:4" x14ac:dyDescent="0.2">
      <c r="A11" s="17" t="s">
        <v>84</v>
      </c>
      <c r="C11" s="4">
        <f t="shared" ref="C11:C14" si="0">C10+1</f>
        <v>3</v>
      </c>
      <c r="D11" s="4" t="s">
        <v>65</v>
      </c>
    </row>
    <row r="12" spans="1:4" x14ac:dyDescent="0.2">
      <c r="A12" s="17" t="s">
        <v>131</v>
      </c>
      <c r="C12" s="4">
        <f t="shared" si="0"/>
        <v>4</v>
      </c>
      <c r="D12" s="4" t="s">
        <v>65</v>
      </c>
    </row>
    <row r="13" spans="1:4" x14ac:dyDescent="0.2">
      <c r="A13" s="17" t="s">
        <v>86</v>
      </c>
      <c r="C13" s="4">
        <f t="shared" si="0"/>
        <v>5</v>
      </c>
      <c r="D13" s="4" t="s">
        <v>65</v>
      </c>
    </row>
    <row r="14" spans="1:4" x14ac:dyDescent="0.2">
      <c r="A14" s="17" t="s">
        <v>79</v>
      </c>
      <c r="C14" s="4">
        <f t="shared" si="0"/>
        <v>6</v>
      </c>
      <c r="D14" s="4" t="s">
        <v>65</v>
      </c>
    </row>
    <row r="15" spans="1:4" x14ac:dyDescent="0.2">
      <c r="A15" s="79" t="s">
        <v>5</v>
      </c>
      <c r="B15" s="1"/>
      <c r="C15" s="99">
        <f>C14</f>
        <v>6</v>
      </c>
      <c r="D15" s="4"/>
    </row>
    <row r="16" spans="1:4" x14ac:dyDescent="0.2">
      <c r="A16" s="20"/>
      <c r="B16" s="1"/>
      <c r="C16" s="78"/>
      <c r="D16" s="4"/>
    </row>
    <row r="17" spans="1:4" x14ac:dyDescent="0.2">
      <c r="A17" s="3" t="s">
        <v>67</v>
      </c>
      <c r="D17" s="3" t="s">
        <v>2</v>
      </c>
    </row>
    <row r="18" spans="1:4" x14ac:dyDescent="0.2">
      <c r="A18" s="17" t="s">
        <v>157</v>
      </c>
      <c r="C18" s="78">
        <v>1</v>
      </c>
      <c r="D18" s="4" t="s">
        <v>87</v>
      </c>
    </row>
    <row r="19" spans="1:4" x14ac:dyDescent="0.2">
      <c r="A19" s="17" t="s">
        <v>158</v>
      </c>
      <c r="C19" s="4">
        <f>C18+1</f>
        <v>2</v>
      </c>
      <c r="D19" s="4" t="s">
        <v>87</v>
      </c>
    </row>
    <row r="20" spans="1:4" x14ac:dyDescent="0.2">
      <c r="A20" s="17" t="s">
        <v>159</v>
      </c>
      <c r="C20" s="4">
        <f t="shared" ref="C20:C29" si="1">C19+1</f>
        <v>3</v>
      </c>
      <c r="D20" s="4" t="s">
        <v>87</v>
      </c>
    </row>
    <row r="21" spans="1:4" x14ac:dyDescent="0.2">
      <c r="A21" s="17" t="s">
        <v>160</v>
      </c>
      <c r="C21" s="4">
        <f t="shared" si="1"/>
        <v>4</v>
      </c>
      <c r="D21" s="4" t="s">
        <v>87</v>
      </c>
    </row>
    <row r="22" spans="1:4" x14ac:dyDescent="0.2">
      <c r="A22" s="17" t="s">
        <v>161</v>
      </c>
      <c r="C22" s="4">
        <f t="shared" si="1"/>
        <v>5</v>
      </c>
      <c r="D22" s="4" t="s">
        <v>87</v>
      </c>
    </row>
    <row r="23" spans="1:4" x14ac:dyDescent="0.2">
      <c r="A23" s="17" t="s">
        <v>84</v>
      </c>
      <c r="C23" s="4">
        <f t="shared" si="1"/>
        <v>6</v>
      </c>
      <c r="D23" s="4" t="s">
        <v>87</v>
      </c>
    </row>
    <row r="24" spans="1:4" x14ac:dyDescent="0.2">
      <c r="A24" s="17" t="s">
        <v>162</v>
      </c>
      <c r="C24" s="4">
        <f t="shared" si="1"/>
        <v>7</v>
      </c>
      <c r="D24" s="4" t="s">
        <v>87</v>
      </c>
    </row>
    <row r="25" spans="1:4" x14ac:dyDescent="0.2">
      <c r="A25" s="17" t="s">
        <v>131</v>
      </c>
      <c r="C25" s="4">
        <f t="shared" si="1"/>
        <v>8</v>
      </c>
      <c r="D25" s="4" t="s">
        <v>87</v>
      </c>
    </row>
    <row r="26" spans="1:4" x14ac:dyDescent="0.2">
      <c r="A26" s="17" t="s">
        <v>162</v>
      </c>
      <c r="C26" s="4">
        <f t="shared" si="1"/>
        <v>9</v>
      </c>
      <c r="D26" s="4" t="s">
        <v>87</v>
      </c>
    </row>
    <row r="27" spans="1:4" x14ac:dyDescent="0.2">
      <c r="A27" s="17" t="s">
        <v>163</v>
      </c>
      <c r="C27" s="4">
        <f t="shared" si="1"/>
        <v>10</v>
      </c>
      <c r="D27" s="4" t="s">
        <v>87</v>
      </c>
    </row>
    <row r="28" spans="1:4" x14ac:dyDescent="0.2">
      <c r="A28" s="17" t="s">
        <v>164</v>
      </c>
      <c r="C28" s="4">
        <f t="shared" si="1"/>
        <v>11</v>
      </c>
      <c r="D28" s="4" t="s">
        <v>87</v>
      </c>
    </row>
    <row r="29" spans="1:4" x14ac:dyDescent="0.2">
      <c r="A29" s="17" t="s">
        <v>165</v>
      </c>
      <c r="C29" s="4">
        <f t="shared" si="1"/>
        <v>12</v>
      </c>
      <c r="D29" s="4" t="s">
        <v>87</v>
      </c>
    </row>
    <row r="30" spans="1:4" x14ac:dyDescent="0.2">
      <c r="A30" s="79" t="s">
        <v>5</v>
      </c>
      <c r="B30" s="1"/>
      <c r="C30" s="99">
        <f>C29</f>
        <v>12</v>
      </c>
      <c r="D30" s="4"/>
    </row>
    <row r="32" spans="1:4" x14ac:dyDescent="0.2">
      <c r="A32" s="18" t="s">
        <v>33</v>
      </c>
      <c r="B32" s="13"/>
      <c r="C32" s="77">
        <f>C15</f>
        <v>6</v>
      </c>
    </row>
    <row r="33" spans="1:3" x14ac:dyDescent="0.2">
      <c r="A33" s="19" t="s">
        <v>35</v>
      </c>
      <c r="B33" s="13"/>
      <c r="C33" s="15">
        <f>C30</f>
        <v>12</v>
      </c>
    </row>
    <row r="34" spans="1:3" x14ac:dyDescent="0.2">
      <c r="A34" s="19" t="s">
        <v>34</v>
      </c>
      <c r="B34" s="13"/>
      <c r="C34" s="15">
        <v>0</v>
      </c>
    </row>
  </sheetData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9437EF-A2BD-48EF-9D48-6B8F7FF8C01F}">
  <dimension ref="A1:D42"/>
  <sheetViews>
    <sheetView workbookViewId="0">
      <selection activeCell="H9" sqref="H9"/>
    </sheetView>
  </sheetViews>
  <sheetFormatPr defaultColWidth="9.140625" defaultRowHeight="12" x14ac:dyDescent="0.2"/>
  <cols>
    <col min="1" max="1" width="23.85546875" style="95" customWidth="1"/>
    <col min="2" max="2" width="21.42578125" style="95" customWidth="1"/>
    <col min="3" max="3" width="17.5703125" style="95" bestFit="1" customWidth="1"/>
    <col min="4" max="4" width="23.7109375" style="95" customWidth="1"/>
    <col min="5" max="5" width="13" style="95" customWidth="1"/>
    <col min="6" max="6" width="9.140625" style="95"/>
    <col min="7" max="7" width="24.42578125" style="95" bestFit="1" customWidth="1"/>
    <col min="8" max="16384" width="9.140625" style="95"/>
  </cols>
  <sheetData>
    <row r="1" spans="1:4" x14ac:dyDescent="0.2">
      <c r="A1" s="7" t="s">
        <v>25</v>
      </c>
      <c r="B1" s="68" t="s">
        <v>2723</v>
      </c>
      <c r="C1" s="68"/>
    </row>
    <row r="2" spans="1:4" x14ac:dyDescent="0.2">
      <c r="A2" s="7" t="s">
        <v>26</v>
      </c>
      <c r="B2" s="14">
        <v>43706</v>
      </c>
      <c r="C2" s="14"/>
    </row>
    <row r="3" spans="1:4" x14ac:dyDescent="0.2">
      <c r="A3" s="7" t="s">
        <v>27</v>
      </c>
      <c r="B3" s="10" t="s">
        <v>132</v>
      </c>
      <c r="C3" s="10"/>
    </row>
    <row r="4" spans="1:4" x14ac:dyDescent="0.2">
      <c r="A4" s="7" t="s">
        <v>28</v>
      </c>
      <c r="B4" s="10" t="s">
        <v>42</v>
      </c>
      <c r="C4" s="10"/>
    </row>
    <row r="5" spans="1:4" x14ac:dyDescent="0.2">
      <c r="A5" s="7" t="s">
        <v>68</v>
      </c>
      <c r="B5" s="10" t="s">
        <v>13</v>
      </c>
      <c r="C5" s="10"/>
    </row>
    <row r="6" spans="1:4" x14ac:dyDescent="0.2">
      <c r="A6" s="7" t="s">
        <v>29</v>
      </c>
      <c r="B6" s="10">
        <v>8</v>
      </c>
      <c r="C6" s="10"/>
    </row>
    <row r="8" spans="1:4" x14ac:dyDescent="0.2">
      <c r="A8" s="3" t="s">
        <v>67</v>
      </c>
      <c r="D8" s="3" t="s">
        <v>2</v>
      </c>
    </row>
    <row r="9" spans="1:4" x14ac:dyDescent="0.2">
      <c r="A9" s="17" t="s">
        <v>156</v>
      </c>
      <c r="C9" s="78">
        <v>1</v>
      </c>
      <c r="D9" s="4" t="s">
        <v>66</v>
      </c>
    </row>
    <row r="10" spans="1:4" x14ac:dyDescent="0.2">
      <c r="A10" s="79" t="s">
        <v>5</v>
      </c>
      <c r="B10" s="1"/>
      <c r="C10" s="99">
        <f>C9</f>
        <v>1</v>
      </c>
      <c r="D10" s="4"/>
    </row>
    <row r="11" spans="1:4" x14ac:dyDescent="0.2">
      <c r="A11" s="20"/>
      <c r="B11" s="1"/>
      <c r="C11" s="78"/>
      <c r="D11" s="4"/>
    </row>
    <row r="12" spans="1:4" x14ac:dyDescent="0.2">
      <c r="A12" s="3" t="s">
        <v>67</v>
      </c>
      <c r="D12" s="3" t="s">
        <v>2</v>
      </c>
    </row>
    <row r="13" spans="1:4" x14ac:dyDescent="0.2">
      <c r="A13" s="17" t="s">
        <v>153</v>
      </c>
      <c r="C13" s="78">
        <v>1</v>
      </c>
      <c r="D13" s="4" t="s">
        <v>20</v>
      </c>
    </row>
    <row r="14" spans="1:4" x14ac:dyDescent="0.2">
      <c r="A14" s="17" t="s">
        <v>154</v>
      </c>
      <c r="C14" s="4">
        <f>C13+1</f>
        <v>2</v>
      </c>
      <c r="D14" s="4" t="s">
        <v>20</v>
      </c>
    </row>
    <row r="15" spans="1:4" x14ac:dyDescent="0.2">
      <c r="A15" s="17" t="s">
        <v>155</v>
      </c>
      <c r="C15" s="4">
        <f t="shared" ref="C15" si="0">C14+1</f>
        <v>3</v>
      </c>
      <c r="D15" s="4" t="s">
        <v>20</v>
      </c>
    </row>
    <row r="16" spans="1:4" x14ac:dyDescent="0.2">
      <c r="A16" s="79" t="s">
        <v>5</v>
      </c>
      <c r="B16" s="1"/>
      <c r="C16" s="99">
        <f>C15</f>
        <v>3</v>
      </c>
      <c r="D16" s="4"/>
    </row>
    <row r="17" spans="1:4" x14ac:dyDescent="0.2">
      <c r="A17" s="20"/>
      <c r="B17" s="1"/>
      <c r="C17" s="78"/>
      <c r="D17" s="4"/>
    </row>
    <row r="18" spans="1:4" x14ac:dyDescent="0.2">
      <c r="A18" s="17" t="s">
        <v>133</v>
      </c>
      <c r="C18" s="4">
        <f>C17+1</f>
        <v>1</v>
      </c>
      <c r="D18" s="4" t="s">
        <v>87</v>
      </c>
    </row>
    <row r="19" spans="1:4" x14ac:dyDescent="0.2">
      <c r="A19" s="17" t="s">
        <v>134</v>
      </c>
      <c r="C19" s="4">
        <f t="shared" ref="C19:C25" si="1">C18+1</f>
        <v>2</v>
      </c>
      <c r="D19" s="4" t="s">
        <v>87</v>
      </c>
    </row>
    <row r="20" spans="1:4" x14ac:dyDescent="0.2">
      <c r="A20" s="17" t="s">
        <v>135</v>
      </c>
      <c r="C20" s="4">
        <f t="shared" si="1"/>
        <v>3</v>
      </c>
      <c r="D20" s="4" t="s">
        <v>87</v>
      </c>
    </row>
    <row r="21" spans="1:4" x14ac:dyDescent="0.2">
      <c r="A21" s="17" t="s">
        <v>136</v>
      </c>
      <c r="C21" s="4">
        <f t="shared" si="1"/>
        <v>4</v>
      </c>
      <c r="D21" s="4" t="s">
        <v>87</v>
      </c>
    </row>
    <row r="22" spans="1:4" x14ac:dyDescent="0.2">
      <c r="A22" s="17" t="s">
        <v>137</v>
      </c>
      <c r="C22" s="4">
        <f t="shared" si="1"/>
        <v>5</v>
      </c>
      <c r="D22" s="4" t="s">
        <v>87</v>
      </c>
    </row>
    <row r="23" spans="1:4" x14ac:dyDescent="0.2">
      <c r="A23" s="17" t="s">
        <v>138</v>
      </c>
      <c r="C23" s="4">
        <f t="shared" si="1"/>
        <v>6</v>
      </c>
      <c r="D23" s="4" t="s">
        <v>87</v>
      </c>
    </row>
    <row r="24" spans="1:4" x14ac:dyDescent="0.2">
      <c r="A24" s="17" t="s">
        <v>139</v>
      </c>
      <c r="C24" s="4">
        <f t="shared" si="1"/>
        <v>7</v>
      </c>
      <c r="D24" s="4" t="s">
        <v>87</v>
      </c>
    </row>
    <row r="25" spans="1:4" x14ac:dyDescent="0.2">
      <c r="A25" s="17" t="s">
        <v>140</v>
      </c>
      <c r="C25" s="4">
        <f t="shared" si="1"/>
        <v>8</v>
      </c>
      <c r="D25" s="4" t="s">
        <v>87</v>
      </c>
    </row>
    <row r="26" spans="1:4" x14ac:dyDescent="0.2">
      <c r="A26" s="17" t="s">
        <v>141</v>
      </c>
      <c r="C26" s="4">
        <f t="shared" ref="C26:C29" si="2">C25+1</f>
        <v>9</v>
      </c>
      <c r="D26" s="4" t="s">
        <v>87</v>
      </c>
    </row>
    <row r="27" spans="1:4" x14ac:dyDescent="0.2">
      <c r="A27" s="17" t="s">
        <v>142</v>
      </c>
      <c r="C27" s="4">
        <f t="shared" si="2"/>
        <v>10</v>
      </c>
      <c r="D27" s="4" t="s">
        <v>87</v>
      </c>
    </row>
    <row r="28" spans="1:4" x14ac:dyDescent="0.2">
      <c r="A28" s="17" t="s">
        <v>143</v>
      </c>
      <c r="C28" s="4">
        <f t="shared" si="2"/>
        <v>11</v>
      </c>
      <c r="D28" s="4" t="s">
        <v>87</v>
      </c>
    </row>
    <row r="29" spans="1:4" x14ac:dyDescent="0.2">
      <c r="A29" s="17" t="s">
        <v>144</v>
      </c>
      <c r="C29" s="4">
        <f t="shared" si="2"/>
        <v>12</v>
      </c>
      <c r="D29" s="4" t="s">
        <v>87</v>
      </c>
    </row>
    <row r="30" spans="1:4" x14ac:dyDescent="0.2">
      <c r="A30" s="17" t="s">
        <v>145</v>
      </c>
      <c r="C30" s="4">
        <f t="shared" ref="C30:C37" si="3">C29+1</f>
        <v>13</v>
      </c>
      <c r="D30" s="4" t="s">
        <v>87</v>
      </c>
    </row>
    <row r="31" spans="1:4" x14ac:dyDescent="0.2">
      <c r="A31" s="17" t="s">
        <v>146</v>
      </c>
      <c r="C31" s="4">
        <f t="shared" si="3"/>
        <v>14</v>
      </c>
      <c r="D31" s="4" t="s">
        <v>87</v>
      </c>
    </row>
    <row r="32" spans="1:4" x14ac:dyDescent="0.2">
      <c r="A32" s="17" t="s">
        <v>147</v>
      </c>
      <c r="C32" s="4">
        <f t="shared" si="3"/>
        <v>15</v>
      </c>
      <c r="D32" s="4" t="s">
        <v>87</v>
      </c>
    </row>
    <row r="33" spans="1:4" x14ac:dyDescent="0.2">
      <c r="A33" s="17" t="s">
        <v>148</v>
      </c>
      <c r="C33" s="4">
        <f t="shared" si="3"/>
        <v>16</v>
      </c>
      <c r="D33" s="4" t="s">
        <v>87</v>
      </c>
    </row>
    <row r="34" spans="1:4" x14ac:dyDescent="0.2">
      <c r="A34" s="17" t="s">
        <v>149</v>
      </c>
      <c r="C34" s="4">
        <f t="shared" si="3"/>
        <v>17</v>
      </c>
      <c r="D34" s="4" t="s">
        <v>87</v>
      </c>
    </row>
    <row r="35" spans="1:4" x14ac:dyDescent="0.2">
      <c r="A35" s="17" t="s">
        <v>150</v>
      </c>
      <c r="C35" s="4">
        <f t="shared" si="3"/>
        <v>18</v>
      </c>
      <c r="D35" s="4" t="s">
        <v>87</v>
      </c>
    </row>
    <row r="36" spans="1:4" x14ac:dyDescent="0.2">
      <c r="A36" s="17" t="s">
        <v>151</v>
      </c>
      <c r="C36" s="4">
        <f t="shared" si="3"/>
        <v>19</v>
      </c>
      <c r="D36" s="4" t="s">
        <v>87</v>
      </c>
    </row>
    <row r="37" spans="1:4" x14ac:dyDescent="0.2">
      <c r="A37" s="17" t="s">
        <v>152</v>
      </c>
      <c r="C37" s="4">
        <f t="shared" si="3"/>
        <v>20</v>
      </c>
      <c r="D37" s="4" t="s">
        <v>87</v>
      </c>
    </row>
    <row r="38" spans="1:4" x14ac:dyDescent="0.2">
      <c r="A38" s="79" t="s">
        <v>5</v>
      </c>
      <c r="B38" s="1"/>
      <c r="C38" s="99">
        <f>C37</f>
        <v>20</v>
      </c>
      <c r="D38" s="4"/>
    </row>
    <row r="40" spans="1:4" x14ac:dyDescent="0.2">
      <c r="A40" s="18" t="s">
        <v>33</v>
      </c>
      <c r="B40" s="13"/>
      <c r="C40" s="77">
        <f>C10+C16</f>
        <v>4</v>
      </c>
    </row>
    <row r="41" spans="1:4" x14ac:dyDescent="0.2">
      <c r="A41" s="19" t="s">
        <v>35</v>
      </c>
      <c r="B41" s="13"/>
      <c r="C41" s="15">
        <f>C38</f>
        <v>20</v>
      </c>
    </row>
    <row r="42" spans="1:4" x14ac:dyDescent="0.2">
      <c r="A42" s="19" t="s">
        <v>34</v>
      </c>
      <c r="B42" s="13"/>
      <c r="C42" s="15">
        <v>0</v>
      </c>
    </row>
  </sheetData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1BCEDA-FD79-4481-82CB-FF3162631C2B}">
  <dimension ref="A1:D74"/>
  <sheetViews>
    <sheetView workbookViewId="0">
      <selection activeCell="B2" sqref="B2"/>
    </sheetView>
  </sheetViews>
  <sheetFormatPr defaultColWidth="9.140625" defaultRowHeight="12" x14ac:dyDescent="0.2"/>
  <cols>
    <col min="1" max="1" width="23.85546875" style="95" customWidth="1"/>
    <col min="2" max="2" width="21.42578125" style="95" customWidth="1"/>
    <col min="3" max="3" width="17.5703125" style="95" bestFit="1" customWidth="1"/>
    <col min="4" max="4" width="23.7109375" style="95" customWidth="1"/>
    <col min="5" max="5" width="13" style="95" customWidth="1"/>
    <col min="6" max="6" width="9.140625" style="95"/>
    <col min="7" max="7" width="24.42578125" style="95" bestFit="1" customWidth="1"/>
    <col min="8" max="16384" width="9.140625" style="95"/>
  </cols>
  <sheetData>
    <row r="1" spans="1:4" x14ac:dyDescent="0.2">
      <c r="A1" s="7" t="s">
        <v>25</v>
      </c>
      <c r="B1" s="68" t="s">
        <v>950</v>
      </c>
      <c r="C1" s="68"/>
    </row>
    <row r="2" spans="1:4" x14ac:dyDescent="0.2">
      <c r="A2" s="7" t="s">
        <v>26</v>
      </c>
      <c r="B2" s="14">
        <v>43879</v>
      </c>
      <c r="C2" s="14"/>
    </row>
    <row r="3" spans="1:4" x14ac:dyDescent="0.2">
      <c r="A3" s="7" t="s">
        <v>27</v>
      </c>
      <c r="B3" s="10" t="s">
        <v>166</v>
      </c>
      <c r="C3" s="10"/>
    </row>
    <row r="4" spans="1:4" x14ac:dyDescent="0.2">
      <c r="A4" s="7" t="s">
        <v>28</v>
      </c>
      <c r="B4" s="10" t="s">
        <v>42</v>
      </c>
      <c r="C4" s="10"/>
    </row>
    <row r="5" spans="1:4" x14ac:dyDescent="0.2">
      <c r="A5" s="7" t="s">
        <v>68</v>
      </c>
      <c r="B5" s="10" t="s">
        <v>87</v>
      </c>
      <c r="C5" s="10"/>
    </row>
    <row r="6" spans="1:4" x14ac:dyDescent="0.2">
      <c r="A6" s="7" t="s">
        <v>29</v>
      </c>
      <c r="B6" s="10">
        <v>8</v>
      </c>
      <c r="C6" s="10"/>
    </row>
    <row r="8" spans="1:4" x14ac:dyDescent="0.2">
      <c r="A8" s="3" t="s">
        <v>1</v>
      </c>
      <c r="B8" s="112" t="s">
        <v>0</v>
      </c>
      <c r="D8" s="3"/>
    </row>
    <row r="9" spans="1:4" x14ac:dyDescent="0.2">
      <c r="A9" s="17" t="s">
        <v>167</v>
      </c>
      <c r="B9" s="95" t="s">
        <v>168</v>
      </c>
      <c r="C9" s="78">
        <v>1</v>
      </c>
      <c r="D9" s="4" t="s">
        <v>13</v>
      </c>
    </row>
    <row r="10" spans="1:4" x14ac:dyDescent="0.2">
      <c r="A10" s="17" t="s">
        <v>169</v>
      </c>
      <c r="B10" s="95" t="s">
        <v>170</v>
      </c>
      <c r="C10" s="78">
        <f>C9+1</f>
        <v>2</v>
      </c>
      <c r="D10" s="4" t="s">
        <v>13</v>
      </c>
    </row>
    <row r="11" spans="1:4" x14ac:dyDescent="0.2">
      <c r="A11" s="17" t="s">
        <v>171</v>
      </c>
      <c r="B11" s="95" t="s">
        <v>172</v>
      </c>
      <c r="C11" s="78">
        <f t="shared" ref="C11:C38" si="0">C10+1</f>
        <v>3</v>
      </c>
      <c r="D11" s="4" t="s">
        <v>13</v>
      </c>
    </row>
    <row r="12" spans="1:4" x14ac:dyDescent="0.2">
      <c r="A12" s="17" t="s">
        <v>173</v>
      </c>
      <c r="B12" s="95" t="s">
        <v>174</v>
      </c>
      <c r="C12" s="78">
        <f t="shared" si="0"/>
        <v>4</v>
      </c>
      <c r="D12" s="4" t="s">
        <v>13</v>
      </c>
    </row>
    <row r="13" spans="1:4" x14ac:dyDescent="0.2">
      <c r="A13" s="17" t="s">
        <v>175</v>
      </c>
      <c r="B13" s="95" t="s">
        <v>176</v>
      </c>
      <c r="C13" s="78">
        <f t="shared" si="0"/>
        <v>5</v>
      </c>
      <c r="D13" s="4" t="s">
        <v>13</v>
      </c>
    </row>
    <row r="14" spans="1:4" x14ac:dyDescent="0.2">
      <c r="A14" s="17" t="s">
        <v>177</v>
      </c>
      <c r="B14" s="95" t="s">
        <v>178</v>
      </c>
      <c r="C14" s="78">
        <f t="shared" si="0"/>
        <v>6</v>
      </c>
      <c r="D14" s="4" t="s">
        <v>13</v>
      </c>
    </row>
    <row r="15" spans="1:4" x14ac:dyDescent="0.2">
      <c r="A15" s="17" t="s">
        <v>53</v>
      </c>
      <c r="B15" s="95" t="s">
        <v>52</v>
      </c>
      <c r="C15" s="78">
        <f t="shared" si="0"/>
        <v>7</v>
      </c>
      <c r="D15" s="4" t="s">
        <v>13</v>
      </c>
    </row>
    <row r="16" spans="1:4" x14ac:dyDescent="0.2">
      <c r="A16" s="17" t="s">
        <v>179</v>
      </c>
      <c r="B16" s="95" t="s">
        <v>180</v>
      </c>
      <c r="C16" s="78">
        <f t="shared" si="0"/>
        <v>8</v>
      </c>
      <c r="D16" s="4" t="s">
        <v>13</v>
      </c>
    </row>
    <row r="17" spans="1:4" x14ac:dyDescent="0.2">
      <c r="A17" s="17" t="s">
        <v>45</v>
      </c>
      <c r="B17" s="95" t="s">
        <v>181</v>
      </c>
      <c r="C17" s="78">
        <f t="shared" si="0"/>
        <v>9</v>
      </c>
      <c r="D17" s="4" t="s">
        <v>13</v>
      </c>
    </row>
    <row r="18" spans="1:4" x14ac:dyDescent="0.2">
      <c r="A18" s="17" t="s">
        <v>182</v>
      </c>
      <c r="B18" s="95" t="s">
        <v>183</v>
      </c>
      <c r="C18" s="78">
        <f t="shared" si="0"/>
        <v>10</v>
      </c>
      <c r="D18" s="4" t="s">
        <v>13</v>
      </c>
    </row>
    <row r="19" spans="1:4" x14ac:dyDescent="0.2">
      <c r="A19" s="17" t="s">
        <v>188</v>
      </c>
      <c r="B19" s="95" t="s">
        <v>189</v>
      </c>
      <c r="C19" s="78">
        <f t="shared" si="0"/>
        <v>11</v>
      </c>
      <c r="D19" s="4" t="s">
        <v>13</v>
      </c>
    </row>
    <row r="20" spans="1:4" x14ac:dyDescent="0.2">
      <c r="A20" s="17" t="s">
        <v>190</v>
      </c>
      <c r="B20" s="95" t="s">
        <v>191</v>
      </c>
      <c r="C20" s="78">
        <f t="shared" si="0"/>
        <v>12</v>
      </c>
      <c r="D20" s="4" t="s">
        <v>13</v>
      </c>
    </row>
    <row r="21" spans="1:4" x14ac:dyDescent="0.2">
      <c r="A21" s="17" t="s">
        <v>176</v>
      </c>
      <c r="B21" s="95" t="s">
        <v>276</v>
      </c>
      <c r="C21" s="78">
        <f t="shared" si="0"/>
        <v>13</v>
      </c>
      <c r="D21" s="4" t="s">
        <v>13</v>
      </c>
    </row>
    <row r="22" spans="1:4" x14ac:dyDescent="0.2">
      <c r="A22" s="17" t="s">
        <v>192</v>
      </c>
      <c r="B22" s="95" t="s">
        <v>193</v>
      </c>
      <c r="C22" s="78">
        <f t="shared" si="0"/>
        <v>14</v>
      </c>
      <c r="D22" s="4" t="s">
        <v>13</v>
      </c>
    </row>
    <row r="23" spans="1:4" x14ac:dyDescent="0.2">
      <c r="A23" s="17" t="s">
        <v>194</v>
      </c>
      <c r="B23" s="95" t="s">
        <v>195</v>
      </c>
      <c r="C23" s="78">
        <f t="shared" si="0"/>
        <v>15</v>
      </c>
      <c r="D23" s="4" t="s">
        <v>13</v>
      </c>
    </row>
    <row r="24" spans="1:4" x14ac:dyDescent="0.2">
      <c r="A24" s="17" t="s">
        <v>196</v>
      </c>
      <c r="B24" s="95" t="s">
        <v>197</v>
      </c>
      <c r="C24" s="78">
        <f t="shared" si="0"/>
        <v>16</v>
      </c>
      <c r="D24" s="4" t="s">
        <v>13</v>
      </c>
    </row>
    <row r="25" spans="1:4" x14ac:dyDescent="0.2">
      <c r="A25" s="17" t="s">
        <v>198</v>
      </c>
      <c r="B25" s="95" t="s">
        <v>199</v>
      </c>
      <c r="C25" s="78">
        <f t="shared" si="0"/>
        <v>17</v>
      </c>
      <c r="D25" s="4" t="s">
        <v>13</v>
      </c>
    </row>
    <row r="26" spans="1:4" x14ac:dyDescent="0.2">
      <c r="A26" s="17" t="s">
        <v>200</v>
      </c>
      <c r="B26" s="95" t="s">
        <v>201</v>
      </c>
      <c r="C26" s="78">
        <f t="shared" si="0"/>
        <v>18</v>
      </c>
      <c r="D26" s="4" t="s">
        <v>13</v>
      </c>
    </row>
    <row r="27" spans="1:4" x14ac:dyDescent="0.2">
      <c r="A27" s="17" t="s">
        <v>202</v>
      </c>
      <c r="B27" s="95" t="s">
        <v>203</v>
      </c>
      <c r="C27" s="78">
        <f t="shared" si="0"/>
        <v>19</v>
      </c>
      <c r="D27" s="4" t="s">
        <v>13</v>
      </c>
    </row>
    <row r="28" spans="1:4" x14ac:dyDescent="0.2">
      <c r="A28" s="17" t="s">
        <v>277</v>
      </c>
      <c r="B28" s="95" t="s">
        <v>278</v>
      </c>
      <c r="C28" s="78">
        <f t="shared" si="0"/>
        <v>20</v>
      </c>
      <c r="D28" s="4" t="s">
        <v>13</v>
      </c>
    </row>
    <row r="29" spans="1:4" x14ac:dyDescent="0.2">
      <c r="A29" s="17" t="s">
        <v>204</v>
      </c>
      <c r="B29" s="95" t="s">
        <v>205</v>
      </c>
      <c r="C29" s="78">
        <f t="shared" si="0"/>
        <v>21</v>
      </c>
      <c r="D29" s="4" t="s">
        <v>13</v>
      </c>
    </row>
    <row r="30" spans="1:4" x14ac:dyDescent="0.2">
      <c r="A30" s="17" t="s">
        <v>206</v>
      </c>
      <c r="B30" s="95" t="s">
        <v>207</v>
      </c>
      <c r="C30" s="78">
        <f t="shared" si="0"/>
        <v>22</v>
      </c>
      <c r="D30" s="4" t="s">
        <v>13</v>
      </c>
    </row>
    <row r="31" spans="1:4" x14ac:dyDescent="0.2">
      <c r="A31" s="17" t="s">
        <v>262</v>
      </c>
      <c r="B31" s="95" t="s">
        <v>263</v>
      </c>
      <c r="C31" s="78">
        <f t="shared" si="0"/>
        <v>23</v>
      </c>
      <c r="D31" s="4" t="s">
        <v>13</v>
      </c>
    </row>
    <row r="32" spans="1:4" x14ac:dyDescent="0.2">
      <c r="A32" s="17" t="s">
        <v>264</v>
      </c>
      <c r="B32" s="95" t="s">
        <v>265</v>
      </c>
      <c r="C32" s="78">
        <f t="shared" si="0"/>
        <v>24</v>
      </c>
      <c r="D32" s="4" t="s">
        <v>13</v>
      </c>
    </row>
    <row r="33" spans="1:4" x14ac:dyDescent="0.2">
      <c r="A33" s="17" t="s">
        <v>266</v>
      </c>
      <c r="B33" s="95" t="s">
        <v>267</v>
      </c>
      <c r="C33" s="78">
        <f t="shared" si="0"/>
        <v>25</v>
      </c>
      <c r="D33" s="4" t="s">
        <v>13</v>
      </c>
    </row>
    <row r="34" spans="1:4" x14ac:dyDescent="0.2">
      <c r="A34" s="17" t="s">
        <v>268</v>
      </c>
      <c r="B34" s="95" t="s">
        <v>269</v>
      </c>
      <c r="C34" s="78">
        <f t="shared" si="0"/>
        <v>26</v>
      </c>
      <c r="D34" s="4" t="s">
        <v>13</v>
      </c>
    </row>
    <row r="35" spans="1:4" x14ac:dyDescent="0.2">
      <c r="A35" s="17" t="s">
        <v>270</v>
      </c>
      <c r="B35" s="95" t="s">
        <v>271</v>
      </c>
      <c r="C35" s="78">
        <f t="shared" si="0"/>
        <v>27</v>
      </c>
      <c r="D35" s="4" t="s">
        <v>13</v>
      </c>
    </row>
    <row r="36" spans="1:4" x14ac:dyDescent="0.2">
      <c r="A36" s="17" t="s">
        <v>272</v>
      </c>
      <c r="B36" s="95" t="s">
        <v>273</v>
      </c>
      <c r="C36" s="78">
        <f t="shared" si="0"/>
        <v>28</v>
      </c>
      <c r="D36" s="4" t="s">
        <v>13</v>
      </c>
    </row>
    <row r="37" spans="1:4" x14ac:dyDescent="0.2">
      <c r="A37" s="17" t="s">
        <v>274</v>
      </c>
      <c r="B37" s="95" t="s">
        <v>275</v>
      </c>
      <c r="C37" s="78">
        <f t="shared" si="0"/>
        <v>29</v>
      </c>
      <c r="D37" s="4" t="s">
        <v>13</v>
      </c>
    </row>
    <row r="38" spans="1:4" x14ac:dyDescent="0.2">
      <c r="A38" s="17" t="s">
        <v>186</v>
      </c>
      <c r="B38" s="95" t="s">
        <v>187</v>
      </c>
      <c r="C38" s="78">
        <f t="shared" si="0"/>
        <v>30</v>
      </c>
      <c r="D38" s="4" t="s">
        <v>13</v>
      </c>
    </row>
    <row r="39" spans="1:4" x14ac:dyDescent="0.2">
      <c r="A39" s="79" t="s">
        <v>5</v>
      </c>
      <c r="B39" s="1"/>
      <c r="C39" s="99">
        <f>C38</f>
        <v>30</v>
      </c>
      <c r="D39" s="4"/>
    </row>
    <row r="40" spans="1:4" x14ac:dyDescent="0.2">
      <c r="A40" s="17"/>
      <c r="C40" s="78"/>
      <c r="D40" s="4"/>
    </row>
    <row r="41" spans="1:4" x14ac:dyDescent="0.2">
      <c r="A41" s="17" t="s">
        <v>208</v>
      </c>
      <c r="B41" s="95" t="s">
        <v>209</v>
      </c>
      <c r="C41" s="78">
        <v>1</v>
      </c>
      <c r="D41" s="4"/>
    </row>
    <row r="42" spans="1:4" x14ac:dyDescent="0.2">
      <c r="A42" s="17" t="s">
        <v>210</v>
      </c>
      <c r="B42" s="95" t="s">
        <v>211</v>
      </c>
      <c r="C42" s="78">
        <f>C41+1</f>
        <v>2</v>
      </c>
      <c r="D42" s="4"/>
    </row>
    <row r="43" spans="1:4" x14ac:dyDescent="0.2">
      <c r="A43" s="17" t="s">
        <v>212</v>
      </c>
      <c r="B43" s="95" t="s">
        <v>213</v>
      </c>
      <c r="C43" s="78">
        <f t="shared" ref="C43:C69" si="1">C42+1</f>
        <v>3</v>
      </c>
      <c r="D43" s="4"/>
    </row>
    <row r="44" spans="1:4" x14ac:dyDescent="0.2">
      <c r="A44" s="17" t="s">
        <v>214</v>
      </c>
      <c r="B44" s="95" t="s">
        <v>215</v>
      </c>
      <c r="C44" s="78">
        <f t="shared" si="1"/>
        <v>4</v>
      </c>
      <c r="D44" s="4"/>
    </row>
    <row r="45" spans="1:4" x14ac:dyDescent="0.2">
      <c r="A45" s="17" t="s">
        <v>216</v>
      </c>
      <c r="B45" s="95" t="s">
        <v>217</v>
      </c>
      <c r="C45" s="78">
        <f t="shared" si="1"/>
        <v>5</v>
      </c>
      <c r="D45" s="4"/>
    </row>
    <row r="46" spans="1:4" x14ac:dyDescent="0.2">
      <c r="A46" s="17" t="s">
        <v>219</v>
      </c>
      <c r="B46" s="95" t="s">
        <v>220</v>
      </c>
      <c r="C46" s="78">
        <f t="shared" si="1"/>
        <v>6</v>
      </c>
      <c r="D46" s="4"/>
    </row>
    <row r="47" spans="1:4" x14ac:dyDescent="0.2">
      <c r="A47" s="17" t="s">
        <v>221</v>
      </c>
      <c r="B47" s="95" t="s">
        <v>222</v>
      </c>
      <c r="C47" s="78">
        <f t="shared" si="1"/>
        <v>7</v>
      </c>
      <c r="D47" s="4"/>
    </row>
    <row r="48" spans="1:4" x14ac:dyDescent="0.2">
      <c r="A48" s="17" t="s">
        <v>223</v>
      </c>
      <c r="B48" s="95" t="s">
        <v>224</v>
      </c>
      <c r="C48" s="78">
        <f t="shared" si="1"/>
        <v>8</v>
      </c>
      <c r="D48" s="4"/>
    </row>
    <row r="49" spans="1:4" x14ac:dyDescent="0.2">
      <c r="A49" s="17" t="s">
        <v>225</v>
      </c>
      <c r="B49" s="95" t="s">
        <v>226</v>
      </c>
      <c r="C49" s="78">
        <f t="shared" si="1"/>
        <v>9</v>
      </c>
      <c r="D49" s="4"/>
    </row>
    <row r="50" spans="1:4" x14ac:dyDescent="0.2">
      <c r="A50" s="17" t="s">
        <v>227</v>
      </c>
      <c r="B50" s="95" t="s">
        <v>228</v>
      </c>
      <c r="C50" s="78">
        <f t="shared" si="1"/>
        <v>10</v>
      </c>
      <c r="D50" s="4"/>
    </row>
    <row r="51" spans="1:4" x14ac:dyDescent="0.2">
      <c r="A51" s="17" t="s">
        <v>229</v>
      </c>
      <c r="B51" s="95" t="s">
        <v>230</v>
      </c>
      <c r="C51" s="78">
        <f t="shared" si="1"/>
        <v>11</v>
      </c>
      <c r="D51" s="4"/>
    </row>
    <row r="52" spans="1:4" x14ac:dyDescent="0.2">
      <c r="A52" s="17" t="s">
        <v>231</v>
      </c>
      <c r="B52" s="95" t="s">
        <v>232</v>
      </c>
      <c r="C52" s="78">
        <f t="shared" si="1"/>
        <v>12</v>
      </c>
      <c r="D52" s="4"/>
    </row>
    <row r="53" spans="1:4" x14ac:dyDescent="0.2">
      <c r="A53" s="17" t="s">
        <v>233</v>
      </c>
      <c r="B53" s="95" t="s">
        <v>234</v>
      </c>
      <c r="C53" s="78">
        <f t="shared" si="1"/>
        <v>13</v>
      </c>
      <c r="D53" s="4"/>
    </row>
    <row r="54" spans="1:4" x14ac:dyDescent="0.2">
      <c r="A54" s="17" t="s">
        <v>235</v>
      </c>
      <c r="B54" s="95" t="s">
        <v>236</v>
      </c>
      <c r="C54" s="78">
        <f t="shared" si="1"/>
        <v>14</v>
      </c>
      <c r="D54" s="4"/>
    </row>
    <row r="55" spans="1:4" x14ac:dyDescent="0.2">
      <c r="A55" s="17" t="s">
        <v>237</v>
      </c>
      <c r="B55" s="95" t="s">
        <v>238</v>
      </c>
      <c r="C55" s="78">
        <f t="shared" si="1"/>
        <v>15</v>
      </c>
      <c r="D55" s="4"/>
    </row>
    <row r="56" spans="1:4" x14ac:dyDescent="0.2">
      <c r="A56" s="17" t="s">
        <v>239</v>
      </c>
      <c r="B56" s="95" t="s">
        <v>240</v>
      </c>
      <c r="C56" s="78">
        <f t="shared" si="1"/>
        <v>16</v>
      </c>
      <c r="D56" s="4"/>
    </row>
    <row r="57" spans="1:4" x14ac:dyDescent="0.2">
      <c r="A57" s="17" t="s">
        <v>241</v>
      </c>
      <c r="B57" s="95" t="s">
        <v>242</v>
      </c>
      <c r="C57" s="78">
        <f t="shared" si="1"/>
        <v>17</v>
      </c>
      <c r="D57" s="4"/>
    </row>
    <row r="58" spans="1:4" x14ac:dyDescent="0.2">
      <c r="A58" s="17" t="s">
        <v>243</v>
      </c>
      <c r="B58" s="95" t="s">
        <v>244</v>
      </c>
      <c r="C58" s="78">
        <f t="shared" si="1"/>
        <v>18</v>
      </c>
      <c r="D58" s="4"/>
    </row>
    <row r="59" spans="1:4" x14ac:dyDescent="0.2">
      <c r="A59" s="17" t="s">
        <v>218</v>
      </c>
      <c r="B59" s="95" t="s">
        <v>245</v>
      </c>
      <c r="C59" s="78">
        <f t="shared" si="1"/>
        <v>19</v>
      </c>
      <c r="D59" s="4"/>
    </row>
    <row r="60" spans="1:4" x14ac:dyDescent="0.2">
      <c r="A60" s="17" t="s">
        <v>246</v>
      </c>
      <c r="B60" s="95" t="s">
        <v>247</v>
      </c>
      <c r="C60" s="78">
        <f t="shared" si="1"/>
        <v>20</v>
      </c>
    </row>
    <row r="61" spans="1:4" x14ac:dyDescent="0.2">
      <c r="A61" s="17" t="s">
        <v>169</v>
      </c>
      <c r="B61" s="95" t="s">
        <v>248</v>
      </c>
      <c r="C61" s="78">
        <f t="shared" si="1"/>
        <v>21</v>
      </c>
    </row>
    <row r="62" spans="1:4" x14ac:dyDescent="0.2">
      <c r="A62" s="17" t="s">
        <v>249</v>
      </c>
      <c r="B62" s="95" t="s">
        <v>250</v>
      </c>
      <c r="C62" s="78">
        <f t="shared" si="1"/>
        <v>22</v>
      </c>
    </row>
    <row r="63" spans="1:4" x14ac:dyDescent="0.2">
      <c r="A63" s="17" t="s">
        <v>251</v>
      </c>
      <c r="B63" s="95" t="s">
        <v>252</v>
      </c>
      <c r="C63" s="78">
        <f t="shared" si="1"/>
        <v>23</v>
      </c>
    </row>
    <row r="64" spans="1:4" x14ac:dyDescent="0.2">
      <c r="A64" s="17" t="s">
        <v>253</v>
      </c>
      <c r="B64" s="95" t="s">
        <v>254</v>
      </c>
      <c r="C64" s="78">
        <f t="shared" si="1"/>
        <v>24</v>
      </c>
    </row>
    <row r="65" spans="1:3" x14ac:dyDescent="0.2">
      <c r="A65" s="17" t="s">
        <v>255</v>
      </c>
      <c r="B65" s="95" t="s">
        <v>256</v>
      </c>
      <c r="C65" s="78">
        <f t="shared" si="1"/>
        <v>25</v>
      </c>
    </row>
    <row r="66" spans="1:3" x14ac:dyDescent="0.2">
      <c r="A66" s="17" t="s">
        <v>257</v>
      </c>
      <c r="B66" s="95" t="s">
        <v>258</v>
      </c>
      <c r="C66" s="78">
        <f t="shared" si="1"/>
        <v>26</v>
      </c>
    </row>
    <row r="67" spans="1:3" x14ac:dyDescent="0.2">
      <c r="A67" s="17" t="s">
        <v>218</v>
      </c>
      <c r="B67" s="95" t="s">
        <v>259</v>
      </c>
      <c r="C67" s="78">
        <f t="shared" si="1"/>
        <v>27</v>
      </c>
    </row>
    <row r="68" spans="1:3" x14ac:dyDescent="0.2">
      <c r="A68" s="17" t="s">
        <v>260</v>
      </c>
      <c r="B68" s="95" t="s">
        <v>261</v>
      </c>
      <c r="C68" s="78">
        <f t="shared" si="1"/>
        <v>28</v>
      </c>
    </row>
    <row r="69" spans="1:3" x14ac:dyDescent="0.2">
      <c r="A69" s="17" t="s">
        <v>184</v>
      </c>
      <c r="B69" s="95" t="s">
        <v>185</v>
      </c>
      <c r="C69" s="78">
        <f t="shared" si="1"/>
        <v>29</v>
      </c>
    </row>
    <row r="70" spans="1:3" x14ac:dyDescent="0.2">
      <c r="A70" s="79" t="s">
        <v>5</v>
      </c>
      <c r="B70" s="1"/>
      <c r="C70" s="99">
        <f>C69</f>
        <v>29</v>
      </c>
    </row>
    <row r="72" spans="1:3" x14ac:dyDescent="0.2">
      <c r="A72" s="18" t="s">
        <v>33</v>
      </c>
      <c r="B72" s="13"/>
      <c r="C72" s="77">
        <f>C39</f>
        <v>30</v>
      </c>
    </row>
    <row r="73" spans="1:3" x14ac:dyDescent="0.2">
      <c r="A73" s="19" t="s">
        <v>35</v>
      </c>
      <c r="B73" s="13"/>
      <c r="C73" s="15">
        <v>0</v>
      </c>
    </row>
    <row r="74" spans="1:3" x14ac:dyDescent="0.2">
      <c r="A74" s="19" t="s">
        <v>34</v>
      </c>
      <c r="B74" s="13"/>
      <c r="C74" s="15">
        <f>C70</f>
        <v>29</v>
      </c>
    </row>
  </sheetData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EA44D0-BE66-446B-89F9-0481231CBCA0}">
  <dimension ref="A1:D78"/>
  <sheetViews>
    <sheetView workbookViewId="0">
      <selection activeCell="B2" sqref="B2"/>
    </sheetView>
  </sheetViews>
  <sheetFormatPr defaultColWidth="9.140625" defaultRowHeight="12" x14ac:dyDescent="0.2"/>
  <cols>
    <col min="1" max="1" width="23.85546875" style="95" customWidth="1"/>
    <col min="2" max="2" width="21.42578125" style="95" customWidth="1"/>
    <col min="3" max="3" width="17.5703125" style="95" bestFit="1" customWidth="1"/>
    <col min="4" max="4" width="23.7109375" style="95" customWidth="1"/>
    <col min="5" max="5" width="13" style="95" customWidth="1"/>
    <col min="6" max="6" width="9.140625" style="95"/>
    <col min="7" max="7" width="24.42578125" style="95" bestFit="1" customWidth="1"/>
    <col min="8" max="16384" width="9.140625" style="95"/>
  </cols>
  <sheetData>
    <row r="1" spans="1:4" x14ac:dyDescent="0.2">
      <c r="A1" s="7" t="s">
        <v>25</v>
      </c>
      <c r="B1" s="68" t="s">
        <v>951</v>
      </c>
      <c r="C1" s="68"/>
    </row>
    <row r="2" spans="1:4" x14ac:dyDescent="0.2">
      <c r="A2" s="7" t="s">
        <v>26</v>
      </c>
      <c r="B2" s="14">
        <v>43880</v>
      </c>
      <c r="C2" s="14"/>
    </row>
    <row r="3" spans="1:4" x14ac:dyDescent="0.2">
      <c r="A3" s="7" t="s">
        <v>27</v>
      </c>
      <c r="B3" s="10" t="s">
        <v>279</v>
      </c>
      <c r="C3" s="10"/>
    </row>
    <row r="4" spans="1:4" x14ac:dyDescent="0.2">
      <c r="A4" s="7" t="s">
        <v>28</v>
      </c>
      <c r="B4" s="10" t="s">
        <v>42</v>
      </c>
      <c r="C4" s="10"/>
    </row>
    <row r="5" spans="1:4" x14ac:dyDescent="0.2">
      <c r="A5" s="7" t="s">
        <v>68</v>
      </c>
      <c r="B5" s="10" t="s">
        <v>87</v>
      </c>
      <c r="C5" s="10"/>
    </row>
    <row r="6" spans="1:4" x14ac:dyDescent="0.2">
      <c r="A6" s="7" t="s">
        <v>29</v>
      </c>
      <c r="B6" s="10">
        <v>8</v>
      </c>
      <c r="C6" s="10"/>
    </row>
    <row r="8" spans="1:4" x14ac:dyDescent="0.2">
      <c r="A8" s="3" t="s">
        <v>1</v>
      </c>
      <c r="B8" s="112" t="s">
        <v>0</v>
      </c>
      <c r="D8" s="3"/>
    </row>
    <row r="9" spans="1:4" x14ac:dyDescent="0.2">
      <c r="A9" s="17" t="s">
        <v>280</v>
      </c>
      <c r="B9" s="95" t="s">
        <v>281</v>
      </c>
      <c r="C9" s="78">
        <v>1</v>
      </c>
      <c r="D9" s="4" t="s">
        <v>13</v>
      </c>
    </row>
    <row r="10" spans="1:4" x14ac:dyDescent="0.2">
      <c r="A10" s="17" t="s">
        <v>282</v>
      </c>
      <c r="B10" s="95" t="s">
        <v>283</v>
      </c>
      <c r="C10" s="78">
        <f>C9+1</f>
        <v>2</v>
      </c>
      <c r="D10" s="4" t="s">
        <v>13</v>
      </c>
    </row>
    <row r="11" spans="1:4" x14ac:dyDescent="0.2">
      <c r="A11" s="17" t="s">
        <v>284</v>
      </c>
      <c r="B11" s="95" t="s">
        <v>285</v>
      </c>
      <c r="C11" s="78">
        <f t="shared" ref="C11:C32" si="0">C10+1</f>
        <v>3</v>
      </c>
      <c r="D11" s="4" t="s">
        <v>13</v>
      </c>
    </row>
    <row r="12" spans="1:4" x14ac:dyDescent="0.2">
      <c r="A12" s="17" t="s">
        <v>286</v>
      </c>
      <c r="B12" s="95" t="s">
        <v>287</v>
      </c>
      <c r="C12" s="78">
        <f t="shared" si="0"/>
        <v>4</v>
      </c>
      <c r="D12" s="4" t="s">
        <v>13</v>
      </c>
    </row>
    <row r="13" spans="1:4" x14ac:dyDescent="0.2">
      <c r="A13" s="17" t="s">
        <v>288</v>
      </c>
      <c r="B13" s="95" t="s">
        <v>289</v>
      </c>
      <c r="C13" s="78">
        <f t="shared" si="0"/>
        <v>5</v>
      </c>
      <c r="D13" s="4" t="s">
        <v>13</v>
      </c>
    </row>
    <row r="14" spans="1:4" x14ac:dyDescent="0.2">
      <c r="A14" s="17" t="s">
        <v>290</v>
      </c>
      <c r="B14" s="95" t="s">
        <v>291</v>
      </c>
      <c r="C14" s="78">
        <f t="shared" si="0"/>
        <v>6</v>
      </c>
      <c r="D14" s="4" t="s">
        <v>13</v>
      </c>
    </row>
    <row r="15" spans="1:4" x14ac:dyDescent="0.2">
      <c r="A15" s="17" t="s">
        <v>292</v>
      </c>
      <c r="B15" s="95" t="s">
        <v>293</v>
      </c>
      <c r="C15" s="78">
        <f t="shared" si="0"/>
        <v>7</v>
      </c>
      <c r="D15" s="4" t="s">
        <v>13</v>
      </c>
    </row>
    <row r="16" spans="1:4" x14ac:dyDescent="0.2">
      <c r="A16" s="17" t="s">
        <v>294</v>
      </c>
      <c r="B16" s="95" t="s">
        <v>96</v>
      </c>
      <c r="C16" s="78">
        <f t="shared" si="0"/>
        <v>8</v>
      </c>
      <c r="D16" s="4" t="s">
        <v>13</v>
      </c>
    </row>
    <row r="17" spans="1:4" x14ac:dyDescent="0.2">
      <c r="A17" s="17" t="s">
        <v>297</v>
      </c>
      <c r="B17" s="95" t="s">
        <v>298</v>
      </c>
      <c r="C17" s="78">
        <f t="shared" si="0"/>
        <v>9</v>
      </c>
      <c r="D17" s="4" t="s">
        <v>13</v>
      </c>
    </row>
    <row r="18" spans="1:4" x14ac:dyDescent="0.2">
      <c r="A18" s="17" t="s">
        <v>299</v>
      </c>
      <c r="B18" s="95" t="s">
        <v>258</v>
      </c>
      <c r="C18" s="78">
        <f t="shared" si="0"/>
        <v>10</v>
      </c>
      <c r="D18" s="4" t="s">
        <v>13</v>
      </c>
    </row>
    <row r="19" spans="1:4" x14ac:dyDescent="0.2">
      <c r="A19" s="17" t="s">
        <v>300</v>
      </c>
      <c r="B19" s="95" t="s">
        <v>301</v>
      </c>
      <c r="C19" s="78">
        <f t="shared" si="0"/>
        <v>11</v>
      </c>
      <c r="D19" s="4" t="s">
        <v>13</v>
      </c>
    </row>
    <row r="20" spans="1:4" x14ac:dyDescent="0.2">
      <c r="A20" s="17" t="s">
        <v>4</v>
      </c>
      <c r="B20" s="95" t="s">
        <v>91</v>
      </c>
      <c r="C20" s="78">
        <f t="shared" si="0"/>
        <v>12</v>
      </c>
      <c r="D20" s="4" t="s">
        <v>13</v>
      </c>
    </row>
    <row r="21" spans="1:4" x14ac:dyDescent="0.2">
      <c r="A21" s="17" t="s">
        <v>302</v>
      </c>
      <c r="B21" s="95" t="s">
        <v>303</v>
      </c>
      <c r="C21" s="78">
        <f t="shared" si="0"/>
        <v>13</v>
      </c>
      <c r="D21" s="4" t="s">
        <v>13</v>
      </c>
    </row>
    <row r="22" spans="1:4" x14ac:dyDescent="0.2">
      <c r="A22" s="17" t="s">
        <v>304</v>
      </c>
      <c r="B22" s="95" t="s">
        <v>305</v>
      </c>
      <c r="C22" s="78">
        <f t="shared" si="0"/>
        <v>14</v>
      </c>
      <c r="D22" s="4" t="s">
        <v>13</v>
      </c>
    </row>
    <row r="23" spans="1:4" x14ac:dyDescent="0.2">
      <c r="A23" s="17" t="s">
        <v>306</v>
      </c>
      <c r="B23" s="95" t="s">
        <v>307</v>
      </c>
      <c r="C23" s="78">
        <f t="shared" si="0"/>
        <v>15</v>
      </c>
      <c r="D23" s="4" t="s">
        <v>13</v>
      </c>
    </row>
    <row r="24" spans="1:4" x14ac:dyDescent="0.2">
      <c r="A24" s="17" t="s">
        <v>308</v>
      </c>
      <c r="B24" s="95" t="s">
        <v>309</v>
      </c>
      <c r="C24" s="78">
        <f t="shared" si="0"/>
        <v>16</v>
      </c>
      <c r="D24" s="4" t="s">
        <v>13</v>
      </c>
    </row>
    <row r="25" spans="1:4" x14ac:dyDescent="0.2">
      <c r="A25" s="17" t="s">
        <v>310</v>
      </c>
      <c r="B25" s="95" t="s">
        <v>311</v>
      </c>
      <c r="C25" s="78">
        <f t="shared" si="0"/>
        <v>17</v>
      </c>
      <c r="D25" s="4" t="s">
        <v>13</v>
      </c>
    </row>
    <row r="26" spans="1:4" x14ac:dyDescent="0.2">
      <c r="A26" s="17" t="s">
        <v>295</v>
      </c>
      <c r="B26" s="95" t="s">
        <v>296</v>
      </c>
      <c r="C26" s="78">
        <f t="shared" si="0"/>
        <v>18</v>
      </c>
      <c r="D26" s="4" t="s">
        <v>13</v>
      </c>
    </row>
    <row r="27" spans="1:4" x14ac:dyDescent="0.2">
      <c r="A27" s="17" t="s">
        <v>313</v>
      </c>
      <c r="B27" s="95" t="s">
        <v>314</v>
      </c>
      <c r="C27" s="78">
        <f t="shared" si="0"/>
        <v>19</v>
      </c>
      <c r="D27" s="4" t="s">
        <v>13</v>
      </c>
    </row>
    <row r="28" spans="1:4" x14ac:dyDescent="0.2">
      <c r="A28" s="17" t="s">
        <v>315</v>
      </c>
      <c r="B28" s="95" t="s">
        <v>45</v>
      </c>
      <c r="C28" s="78">
        <f t="shared" si="0"/>
        <v>20</v>
      </c>
      <c r="D28" s="4" t="s">
        <v>13</v>
      </c>
    </row>
    <row r="29" spans="1:4" x14ac:dyDescent="0.2">
      <c r="A29" s="17" t="s">
        <v>286</v>
      </c>
      <c r="B29" s="95" t="s">
        <v>287</v>
      </c>
      <c r="C29" s="78">
        <f t="shared" si="0"/>
        <v>21</v>
      </c>
      <c r="D29" s="4" t="s">
        <v>13</v>
      </c>
    </row>
    <row r="30" spans="1:4" x14ac:dyDescent="0.2">
      <c r="A30" s="17" t="s">
        <v>318</v>
      </c>
      <c r="B30" s="95" t="s">
        <v>319</v>
      </c>
      <c r="C30" s="78">
        <f t="shared" si="0"/>
        <v>22</v>
      </c>
      <c r="D30" s="4" t="s">
        <v>13</v>
      </c>
    </row>
    <row r="31" spans="1:4" x14ac:dyDescent="0.2">
      <c r="A31" s="17" t="s">
        <v>292</v>
      </c>
      <c r="B31" s="95" t="s">
        <v>293</v>
      </c>
      <c r="C31" s="78">
        <f t="shared" si="0"/>
        <v>23</v>
      </c>
      <c r="D31" s="4" t="s">
        <v>13</v>
      </c>
    </row>
    <row r="32" spans="1:4" x14ac:dyDescent="0.2">
      <c r="A32" s="17" t="s">
        <v>316</v>
      </c>
      <c r="B32" s="95" t="s">
        <v>317</v>
      </c>
      <c r="C32" s="78">
        <f t="shared" si="0"/>
        <v>24</v>
      </c>
      <c r="D32" s="4" t="s">
        <v>13</v>
      </c>
    </row>
    <row r="33" spans="1:4" x14ac:dyDescent="0.2">
      <c r="A33" s="79" t="s">
        <v>5</v>
      </c>
      <c r="B33" s="1"/>
      <c r="C33" s="99">
        <f>C32</f>
        <v>24</v>
      </c>
      <c r="D33" s="4"/>
    </row>
    <row r="34" spans="1:4" x14ac:dyDescent="0.2">
      <c r="A34" s="20"/>
      <c r="B34" s="1"/>
      <c r="C34" s="78"/>
      <c r="D34" s="4"/>
    </row>
    <row r="35" spans="1:4" x14ac:dyDescent="0.2">
      <c r="A35" s="106" t="s">
        <v>354</v>
      </c>
      <c r="B35" s="95" t="s">
        <v>283</v>
      </c>
      <c r="C35" s="78">
        <v>1</v>
      </c>
      <c r="D35" s="4"/>
    </row>
    <row r="36" spans="1:4" x14ac:dyDescent="0.2">
      <c r="A36" s="106" t="s">
        <v>355</v>
      </c>
      <c r="B36" s="95" t="s">
        <v>356</v>
      </c>
      <c r="C36" s="78">
        <f>C35+1</f>
        <v>2</v>
      </c>
      <c r="D36" s="4"/>
    </row>
    <row r="37" spans="1:4" x14ac:dyDescent="0.2">
      <c r="A37" s="106" t="s">
        <v>286</v>
      </c>
      <c r="B37" s="95" t="s">
        <v>320</v>
      </c>
      <c r="C37" s="78">
        <f t="shared" ref="C37:C73" si="1">C36+1</f>
        <v>3</v>
      </c>
      <c r="D37" s="4"/>
    </row>
    <row r="38" spans="1:4" x14ac:dyDescent="0.2">
      <c r="A38" s="106" t="s">
        <v>322</v>
      </c>
      <c r="B38" s="95" t="s">
        <v>323</v>
      </c>
      <c r="C38" s="78">
        <f t="shared" si="1"/>
        <v>4</v>
      </c>
      <c r="D38" s="4"/>
    </row>
    <row r="39" spans="1:4" x14ac:dyDescent="0.2">
      <c r="A39" s="106" t="s">
        <v>324</v>
      </c>
      <c r="B39" s="95" t="s">
        <v>312</v>
      </c>
      <c r="C39" s="78">
        <f t="shared" si="1"/>
        <v>5</v>
      </c>
      <c r="D39" s="4"/>
    </row>
    <row r="40" spans="1:4" x14ac:dyDescent="0.2">
      <c r="A40" s="106" t="s">
        <v>325</v>
      </c>
      <c r="B40" s="95" t="s">
        <v>326</v>
      </c>
      <c r="C40" s="78">
        <f t="shared" si="1"/>
        <v>6</v>
      </c>
      <c r="D40" s="4"/>
    </row>
    <row r="41" spans="1:4" x14ac:dyDescent="0.2">
      <c r="A41" s="106" t="s">
        <v>327</v>
      </c>
      <c r="B41" s="95" t="s">
        <v>328</v>
      </c>
      <c r="C41" s="78">
        <f t="shared" si="1"/>
        <v>7</v>
      </c>
      <c r="D41" s="4"/>
    </row>
    <row r="42" spans="1:4" x14ac:dyDescent="0.2">
      <c r="A42" s="106" t="s">
        <v>329</v>
      </c>
      <c r="B42" s="95" t="s">
        <v>328</v>
      </c>
      <c r="C42" s="78">
        <f t="shared" si="1"/>
        <v>8</v>
      </c>
      <c r="D42" s="4"/>
    </row>
    <row r="43" spans="1:4" x14ac:dyDescent="0.2">
      <c r="A43" s="106" t="s">
        <v>330</v>
      </c>
      <c r="B43" s="95" t="s">
        <v>331</v>
      </c>
      <c r="C43" s="78">
        <f t="shared" si="1"/>
        <v>9</v>
      </c>
      <c r="D43" s="4"/>
    </row>
    <row r="44" spans="1:4" x14ac:dyDescent="0.2">
      <c r="A44" s="106" t="s">
        <v>332</v>
      </c>
      <c r="B44" s="95" t="s">
        <v>333</v>
      </c>
      <c r="C44" s="78">
        <f t="shared" si="1"/>
        <v>10</v>
      </c>
      <c r="D44" s="4"/>
    </row>
    <row r="45" spans="1:4" x14ac:dyDescent="0.2">
      <c r="A45" s="106" t="s">
        <v>334</v>
      </c>
      <c r="B45" s="95" t="s">
        <v>335</v>
      </c>
      <c r="C45" s="78">
        <f t="shared" si="1"/>
        <v>11</v>
      </c>
      <c r="D45" s="4"/>
    </row>
    <row r="46" spans="1:4" x14ac:dyDescent="0.2">
      <c r="A46" s="106" t="s">
        <v>490</v>
      </c>
      <c r="B46" s="95" t="s">
        <v>336</v>
      </c>
      <c r="C46" s="78">
        <f t="shared" si="1"/>
        <v>12</v>
      </c>
      <c r="D46" s="4"/>
    </row>
    <row r="47" spans="1:4" x14ac:dyDescent="0.2">
      <c r="A47" s="106" t="s">
        <v>337</v>
      </c>
      <c r="B47" s="95" t="s">
        <v>338</v>
      </c>
      <c r="C47" s="78">
        <f t="shared" si="1"/>
        <v>13</v>
      </c>
      <c r="D47" s="4"/>
    </row>
    <row r="48" spans="1:4" x14ac:dyDescent="0.2">
      <c r="A48" s="106" t="s">
        <v>339</v>
      </c>
      <c r="B48" s="95" t="s">
        <v>340</v>
      </c>
      <c r="C48" s="78">
        <f t="shared" si="1"/>
        <v>14</v>
      </c>
      <c r="D48" s="4"/>
    </row>
    <row r="49" spans="1:4" x14ac:dyDescent="0.2">
      <c r="A49" s="106" t="s">
        <v>341</v>
      </c>
      <c r="B49" s="95" t="s">
        <v>342</v>
      </c>
      <c r="C49" s="78">
        <f t="shared" si="1"/>
        <v>15</v>
      </c>
      <c r="D49" s="4"/>
    </row>
    <row r="50" spans="1:4" x14ac:dyDescent="0.2">
      <c r="A50" s="106" t="s">
        <v>343</v>
      </c>
      <c r="B50" s="95" t="s">
        <v>344</v>
      </c>
      <c r="C50" s="78">
        <f t="shared" si="1"/>
        <v>16</v>
      </c>
      <c r="D50" s="4"/>
    </row>
    <row r="51" spans="1:4" x14ac:dyDescent="0.2">
      <c r="A51" s="106" t="s">
        <v>345</v>
      </c>
      <c r="B51" s="95" t="s">
        <v>346</v>
      </c>
      <c r="C51" s="78">
        <f t="shared" si="1"/>
        <v>17</v>
      </c>
      <c r="D51" s="4"/>
    </row>
    <row r="52" spans="1:4" x14ac:dyDescent="0.2">
      <c r="A52" s="106" t="s">
        <v>177</v>
      </c>
      <c r="B52" s="95" t="s">
        <v>347</v>
      </c>
      <c r="C52" s="78">
        <f t="shared" si="1"/>
        <v>18</v>
      </c>
      <c r="D52" s="4"/>
    </row>
    <row r="53" spans="1:4" x14ac:dyDescent="0.2">
      <c r="A53" s="106" t="s">
        <v>276</v>
      </c>
      <c r="B53" s="95" t="s">
        <v>348</v>
      </c>
      <c r="C53" s="78">
        <f t="shared" si="1"/>
        <v>19</v>
      </c>
    </row>
    <row r="54" spans="1:4" x14ac:dyDescent="0.2">
      <c r="A54" s="106" t="s">
        <v>69</v>
      </c>
      <c r="B54" s="95" t="s">
        <v>349</v>
      </c>
      <c r="C54" s="78">
        <f t="shared" si="1"/>
        <v>20</v>
      </c>
    </row>
    <row r="55" spans="1:4" x14ac:dyDescent="0.2">
      <c r="A55" s="106" t="s">
        <v>350</v>
      </c>
      <c r="B55" s="95" t="s">
        <v>351</v>
      </c>
      <c r="C55" s="78">
        <f t="shared" si="1"/>
        <v>21</v>
      </c>
    </row>
    <row r="56" spans="1:4" x14ac:dyDescent="0.2">
      <c r="A56" s="106" t="s">
        <v>352</v>
      </c>
      <c r="B56" s="95" t="s">
        <v>353</v>
      </c>
      <c r="C56" s="78">
        <f t="shared" si="1"/>
        <v>22</v>
      </c>
    </row>
    <row r="57" spans="1:4" x14ac:dyDescent="0.2">
      <c r="A57" s="106" t="s">
        <v>357</v>
      </c>
      <c r="B57" s="95" t="s">
        <v>358</v>
      </c>
      <c r="C57" s="78">
        <f t="shared" si="1"/>
        <v>23</v>
      </c>
    </row>
    <row r="58" spans="1:4" x14ac:dyDescent="0.2">
      <c r="A58" s="106" t="s">
        <v>322</v>
      </c>
      <c r="B58" s="95" t="s">
        <v>359</v>
      </c>
      <c r="C58" s="78">
        <f t="shared" si="1"/>
        <v>24</v>
      </c>
    </row>
    <row r="59" spans="1:4" x14ac:dyDescent="0.2">
      <c r="A59" s="106" t="s">
        <v>360</v>
      </c>
      <c r="B59" s="95" t="s">
        <v>361</v>
      </c>
      <c r="C59" s="78">
        <f t="shared" si="1"/>
        <v>25</v>
      </c>
    </row>
    <row r="60" spans="1:4" x14ac:dyDescent="0.2">
      <c r="A60" s="106" t="s">
        <v>362</v>
      </c>
      <c r="B60" s="95" t="s">
        <v>363</v>
      </c>
      <c r="C60" s="78">
        <f t="shared" si="1"/>
        <v>26</v>
      </c>
    </row>
    <row r="61" spans="1:4" x14ac:dyDescent="0.2">
      <c r="A61" s="106" t="s">
        <v>364</v>
      </c>
      <c r="B61" s="95" t="s">
        <v>365</v>
      </c>
      <c r="C61" s="78">
        <f t="shared" si="1"/>
        <v>27</v>
      </c>
    </row>
    <row r="62" spans="1:4" x14ac:dyDescent="0.2">
      <c r="A62" s="106" t="s">
        <v>286</v>
      </c>
      <c r="B62" s="95" t="s">
        <v>366</v>
      </c>
      <c r="C62" s="78">
        <f t="shared" si="1"/>
        <v>28</v>
      </c>
    </row>
    <row r="63" spans="1:4" x14ac:dyDescent="0.2">
      <c r="A63" s="106" t="s">
        <v>221</v>
      </c>
      <c r="B63" s="95" t="s">
        <v>367</v>
      </c>
      <c r="C63" s="78">
        <f t="shared" si="1"/>
        <v>29</v>
      </c>
    </row>
    <row r="64" spans="1:4" x14ac:dyDescent="0.2">
      <c r="A64" s="106" t="s">
        <v>368</v>
      </c>
      <c r="B64" s="95" t="s">
        <v>369</v>
      </c>
      <c r="C64" s="78">
        <f t="shared" si="1"/>
        <v>30</v>
      </c>
    </row>
    <row r="65" spans="1:3" x14ac:dyDescent="0.2">
      <c r="A65" s="106" t="s">
        <v>332</v>
      </c>
      <c r="B65" s="95" t="s">
        <v>370</v>
      </c>
      <c r="C65" s="78">
        <f t="shared" si="1"/>
        <v>31</v>
      </c>
    </row>
    <row r="66" spans="1:3" x14ac:dyDescent="0.2">
      <c r="A66" s="106" t="s">
        <v>371</v>
      </c>
      <c r="B66" s="95" t="s">
        <v>372</v>
      </c>
      <c r="C66" s="78">
        <f t="shared" si="1"/>
        <v>32</v>
      </c>
    </row>
    <row r="67" spans="1:3" x14ac:dyDescent="0.2">
      <c r="A67" s="106" t="s">
        <v>373</v>
      </c>
      <c r="B67" s="95" t="s">
        <v>374</v>
      </c>
      <c r="C67" s="78">
        <f t="shared" si="1"/>
        <v>33</v>
      </c>
    </row>
    <row r="68" spans="1:3" x14ac:dyDescent="0.2">
      <c r="A68" s="106" t="s">
        <v>375</v>
      </c>
      <c r="B68" s="95" t="s">
        <v>376</v>
      </c>
      <c r="C68" s="78">
        <f t="shared" si="1"/>
        <v>34</v>
      </c>
    </row>
    <row r="69" spans="1:3" x14ac:dyDescent="0.2">
      <c r="A69" s="106" t="s">
        <v>377</v>
      </c>
      <c r="B69" s="95" t="s">
        <v>321</v>
      </c>
      <c r="C69" s="78">
        <f t="shared" si="1"/>
        <v>35</v>
      </c>
    </row>
    <row r="70" spans="1:3" x14ac:dyDescent="0.2">
      <c r="A70" s="106" t="s">
        <v>378</v>
      </c>
      <c r="B70" s="95" t="s">
        <v>379</v>
      </c>
      <c r="C70" s="78">
        <f t="shared" si="1"/>
        <v>36</v>
      </c>
    </row>
    <row r="71" spans="1:3" x14ac:dyDescent="0.2">
      <c r="A71" s="106" t="s">
        <v>380</v>
      </c>
      <c r="B71" s="95" t="s">
        <v>381</v>
      </c>
      <c r="C71" s="78">
        <f t="shared" si="1"/>
        <v>37</v>
      </c>
    </row>
    <row r="72" spans="1:3" x14ac:dyDescent="0.2">
      <c r="A72" s="106" t="s">
        <v>382</v>
      </c>
      <c r="B72" s="95" t="s">
        <v>383</v>
      </c>
      <c r="C72" s="78">
        <f t="shared" si="1"/>
        <v>38</v>
      </c>
    </row>
    <row r="73" spans="1:3" x14ac:dyDescent="0.2">
      <c r="A73" s="106" t="s">
        <v>206</v>
      </c>
      <c r="B73" s="95" t="s">
        <v>384</v>
      </c>
      <c r="C73" s="78">
        <f t="shared" si="1"/>
        <v>39</v>
      </c>
    </row>
    <row r="74" spans="1:3" x14ac:dyDescent="0.2">
      <c r="A74" s="79" t="s">
        <v>5</v>
      </c>
      <c r="B74" s="1"/>
      <c r="C74" s="99">
        <f>C73</f>
        <v>39</v>
      </c>
    </row>
    <row r="76" spans="1:3" x14ac:dyDescent="0.2">
      <c r="A76" s="18" t="s">
        <v>33</v>
      </c>
      <c r="B76" s="13"/>
      <c r="C76" s="77">
        <f>C33</f>
        <v>24</v>
      </c>
    </row>
    <row r="77" spans="1:3" x14ac:dyDescent="0.2">
      <c r="A77" s="19" t="s">
        <v>35</v>
      </c>
      <c r="B77" s="13"/>
      <c r="C77" s="15">
        <v>0</v>
      </c>
    </row>
    <row r="78" spans="1:3" x14ac:dyDescent="0.2">
      <c r="A78" s="19" t="s">
        <v>34</v>
      </c>
      <c r="B78" s="13"/>
      <c r="C78" s="15">
        <f>C74</f>
        <v>39</v>
      </c>
    </row>
  </sheetData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8A405-D193-41C0-96AA-29A42D18C1B3}">
  <dimension ref="A1:D81"/>
  <sheetViews>
    <sheetView workbookViewId="0">
      <selection activeCell="J42" sqref="J42"/>
    </sheetView>
  </sheetViews>
  <sheetFormatPr defaultColWidth="9.140625" defaultRowHeight="12" x14ac:dyDescent="0.2"/>
  <cols>
    <col min="1" max="1" width="23.85546875" style="95" customWidth="1"/>
    <col min="2" max="2" width="21.42578125" style="95" customWidth="1"/>
    <col min="3" max="3" width="17.5703125" style="95" bestFit="1" customWidth="1"/>
    <col min="4" max="4" width="23.7109375" style="95" customWidth="1"/>
    <col min="5" max="5" width="13" style="95" customWidth="1"/>
    <col min="6" max="6" width="9.140625" style="95"/>
    <col min="7" max="7" width="24.42578125" style="95" bestFit="1" customWidth="1"/>
    <col min="8" max="16384" width="9.140625" style="95"/>
  </cols>
  <sheetData>
    <row r="1" spans="1:4" x14ac:dyDescent="0.2">
      <c r="A1" s="7" t="s">
        <v>25</v>
      </c>
      <c r="B1" s="68" t="s">
        <v>952</v>
      </c>
      <c r="C1" s="68"/>
    </row>
    <row r="2" spans="1:4" x14ac:dyDescent="0.2">
      <c r="A2" s="7" t="s">
        <v>26</v>
      </c>
      <c r="B2" s="14">
        <v>43892</v>
      </c>
      <c r="C2" s="14"/>
    </row>
    <row r="3" spans="1:4" x14ac:dyDescent="0.2">
      <c r="A3" s="7" t="s">
        <v>27</v>
      </c>
      <c r="B3" s="10" t="s">
        <v>385</v>
      </c>
      <c r="C3" s="10"/>
    </row>
    <row r="4" spans="1:4" x14ac:dyDescent="0.2">
      <c r="A4" s="7" t="s">
        <v>28</v>
      </c>
      <c r="B4" s="10" t="s">
        <v>42</v>
      </c>
      <c r="C4" s="10"/>
    </row>
    <row r="5" spans="1:4" x14ac:dyDescent="0.2">
      <c r="A5" s="7" t="s">
        <v>68</v>
      </c>
      <c r="B5" s="10" t="s">
        <v>87</v>
      </c>
      <c r="C5" s="10"/>
    </row>
    <row r="6" spans="1:4" x14ac:dyDescent="0.2">
      <c r="A6" s="7" t="s">
        <v>29</v>
      </c>
      <c r="B6" s="10">
        <v>8</v>
      </c>
      <c r="C6" s="10"/>
    </row>
    <row r="8" spans="1:4" x14ac:dyDescent="0.2">
      <c r="A8" s="3" t="s">
        <v>1</v>
      </c>
      <c r="B8" s="112" t="s">
        <v>0</v>
      </c>
      <c r="D8" s="3"/>
    </row>
    <row r="9" spans="1:4" x14ac:dyDescent="0.2">
      <c r="A9" s="17" t="s">
        <v>386</v>
      </c>
      <c r="B9" s="95" t="s">
        <v>387</v>
      </c>
      <c r="C9" s="78">
        <v>1</v>
      </c>
      <c r="D9" s="4" t="s">
        <v>13</v>
      </c>
    </row>
    <row r="10" spans="1:4" x14ac:dyDescent="0.2">
      <c r="A10" s="17" t="s">
        <v>388</v>
      </c>
      <c r="B10" s="95" t="s">
        <v>389</v>
      </c>
      <c r="C10" s="78">
        <f>C9+1</f>
        <v>2</v>
      </c>
      <c r="D10" s="4" t="s">
        <v>13</v>
      </c>
    </row>
    <row r="11" spans="1:4" x14ac:dyDescent="0.2">
      <c r="A11" s="17" t="s">
        <v>390</v>
      </c>
      <c r="B11" s="95" t="s">
        <v>391</v>
      </c>
      <c r="C11" s="78">
        <f t="shared" ref="C11:C40" si="0">C10+1</f>
        <v>3</v>
      </c>
      <c r="D11" s="4" t="s">
        <v>13</v>
      </c>
    </row>
    <row r="12" spans="1:4" x14ac:dyDescent="0.2">
      <c r="A12" s="17" t="s">
        <v>392</v>
      </c>
      <c r="B12" s="95" t="s">
        <v>393</v>
      </c>
      <c r="C12" s="78">
        <f t="shared" si="0"/>
        <v>4</v>
      </c>
      <c r="D12" s="4" t="s">
        <v>13</v>
      </c>
    </row>
    <row r="13" spans="1:4" x14ac:dyDescent="0.2">
      <c r="A13" s="17" t="s">
        <v>394</v>
      </c>
      <c r="B13" s="95" t="s">
        <v>395</v>
      </c>
      <c r="C13" s="78">
        <f t="shared" si="0"/>
        <v>5</v>
      </c>
      <c r="D13" s="4" t="s">
        <v>13</v>
      </c>
    </row>
    <row r="14" spans="1:4" x14ac:dyDescent="0.2">
      <c r="A14" s="17" t="s">
        <v>396</v>
      </c>
      <c r="B14" s="95" t="s">
        <v>397</v>
      </c>
      <c r="C14" s="78">
        <f t="shared" si="0"/>
        <v>6</v>
      </c>
      <c r="D14" s="4" t="s">
        <v>13</v>
      </c>
    </row>
    <row r="15" spans="1:4" x14ac:dyDescent="0.2">
      <c r="A15" s="17" t="s">
        <v>398</v>
      </c>
      <c r="B15" s="95" t="s">
        <v>399</v>
      </c>
      <c r="C15" s="78">
        <f t="shared" si="0"/>
        <v>7</v>
      </c>
      <c r="D15" s="4" t="s">
        <v>13</v>
      </c>
    </row>
    <row r="16" spans="1:4" x14ac:dyDescent="0.2">
      <c r="A16" s="17" t="s">
        <v>400</v>
      </c>
      <c r="B16" s="95" t="s">
        <v>401</v>
      </c>
      <c r="C16" s="78">
        <f t="shared" si="0"/>
        <v>8</v>
      </c>
      <c r="D16" s="4" t="s">
        <v>13</v>
      </c>
    </row>
    <row r="17" spans="1:4" x14ac:dyDescent="0.2">
      <c r="A17" s="17" t="s">
        <v>402</v>
      </c>
      <c r="B17" s="95" t="s">
        <v>403</v>
      </c>
      <c r="C17" s="78">
        <f t="shared" si="0"/>
        <v>9</v>
      </c>
      <c r="D17" s="4" t="s">
        <v>13</v>
      </c>
    </row>
    <row r="18" spans="1:4" x14ac:dyDescent="0.2">
      <c r="A18" s="17" t="s">
        <v>235</v>
      </c>
      <c r="B18" s="95" t="s">
        <v>404</v>
      </c>
      <c r="C18" s="78">
        <f t="shared" si="0"/>
        <v>10</v>
      </c>
      <c r="D18" s="4" t="s">
        <v>13</v>
      </c>
    </row>
    <row r="19" spans="1:4" x14ac:dyDescent="0.2">
      <c r="A19" s="17" t="s">
        <v>405</v>
      </c>
      <c r="B19" s="95" t="s">
        <v>287</v>
      </c>
      <c r="C19" s="78">
        <f t="shared" si="0"/>
        <v>11</v>
      </c>
      <c r="D19" s="4" t="s">
        <v>13</v>
      </c>
    </row>
    <row r="20" spans="1:4" x14ac:dyDescent="0.2">
      <c r="A20" s="17" t="s">
        <v>332</v>
      </c>
      <c r="B20" s="95" t="s">
        <v>406</v>
      </c>
      <c r="C20" s="78">
        <f t="shared" si="0"/>
        <v>12</v>
      </c>
      <c r="D20" s="4" t="s">
        <v>13</v>
      </c>
    </row>
    <row r="21" spans="1:4" x14ac:dyDescent="0.2">
      <c r="A21" s="17" t="s">
        <v>407</v>
      </c>
      <c r="B21" s="95" t="s">
        <v>408</v>
      </c>
      <c r="C21" s="78">
        <f t="shared" si="0"/>
        <v>13</v>
      </c>
      <c r="D21" s="4" t="s">
        <v>13</v>
      </c>
    </row>
    <row r="22" spans="1:4" x14ac:dyDescent="0.2">
      <c r="A22" s="17" t="s">
        <v>409</v>
      </c>
      <c r="B22" s="95" t="s">
        <v>410</v>
      </c>
      <c r="C22" s="78">
        <f t="shared" si="0"/>
        <v>14</v>
      </c>
      <c r="D22" s="4" t="s">
        <v>13</v>
      </c>
    </row>
    <row r="23" spans="1:4" x14ac:dyDescent="0.2">
      <c r="A23" s="17" t="s">
        <v>186</v>
      </c>
      <c r="B23" s="95" t="s">
        <v>411</v>
      </c>
      <c r="C23" s="78">
        <f t="shared" si="0"/>
        <v>15</v>
      </c>
      <c r="D23" s="4" t="s">
        <v>13</v>
      </c>
    </row>
    <row r="24" spans="1:4" x14ac:dyDescent="0.2">
      <c r="A24" s="17" t="s">
        <v>412</v>
      </c>
      <c r="B24" s="95" t="s">
        <v>413</v>
      </c>
      <c r="C24" s="78">
        <f t="shared" si="0"/>
        <v>16</v>
      </c>
      <c r="D24" s="4" t="s">
        <v>13</v>
      </c>
    </row>
    <row r="25" spans="1:4" x14ac:dyDescent="0.2">
      <c r="A25" s="17" t="s">
        <v>414</v>
      </c>
      <c r="B25" s="95" t="s">
        <v>415</v>
      </c>
      <c r="C25" s="78">
        <f t="shared" si="0"/>
        <v>17</v>
      </c>
      <c r="D25" s="4" t="s">
        <v>13</v>
      </c>
    </row>
    <row r="26" spans="1:4" x14ac:dyDescent="0.2">
      <c r="A26" s="17" t="s">
        <v>416</v>
      </c>
      <c r="B26" s="95" t="s">
        <v>417</v>
      </c>
      <c r="C26" s="78">
        <f t="shared" si="0"/>
        <v>18</v>
      </c>
      <c r="D26" s="4" t="s">
        <v>13</v>
      </c>
    </row>
    <row r="27" spans="1:4" x14ac:dyDescent="0.2">
      <c r="A27" s="17" t="s">
        <v>218</v>
      </c>
      <c r="B27" s="95" t="s">
        <v>418</v>
      </c>
      <c r="C27" s="78">
        <f t="shared" si="0"/>
        <v>19</v>
      </c>
      <c r="D27" s="4" t="s">
        <v>13</v>
      </c>
    </row>
    <row r="28" spans="1:4" x14ac:dyDescent="0.2">
      <c r="A28" s="17" t="s">
        <v>419</v>
      </c>
      <c r="B28" s="95" t="s">
        <v>420</v>
      </c>
      <c r="C28" s="78">
        <f t="shared" si="0"/>
        <v>20</v>
      </c>
      <c r="D28" s="4" t="s">
        <v>13</v>
      </c>
    </row>
    <row r="29" spans="1:4" x14ac:dyDescent="0.2">
      <c r="A29" s="17" t="s">
        <v>421</v>
      </c>
      <c r="B29" s="95" t="s">
        <v>422</v>
      </c>
      <c r="C29" s="78">
        <f t="shared" si="0"/>
        <v>21</v>
      </c>
      <c r="D29" s="4" t="s">
        <v>13</v>
      </c>
    </row>
    <row r="30" spans="1:4" x14ac:dyDescent="0.2">
      <c r="A30" s="17" t="s">
        <v>423</v>
      </c>
      <c r="B30" s="95" t="s">
        <v>424</v>
      </c>
      <c r="C30" s="78">
        <f t="shared" si="0"/>
        <v>22</v>
      </c>
      <c r="D30" s="4" t="s">
        <v>13</v>
      </c>
    </row>
    <row r="31" spans="1:4" x14ac:dyDescent="0.2">
      <c r="A31" s="17" t="s">
        <v>63</v>
      </c>
      <c r="B31" s="95" t="s">
        <v>62</v>
      </c>
      <c r="C31" s="78">
        <f t="shared" si="0"/>
        <v>23</v>
      </c>
      <c r="D31" s="4" t="s">
        <v>13</v>
      </c>
    </row>
    <row r="32" spans="1:4" x14ac:dyDescent="0.2">
      <c r="A32" s="17" t="s">
        <v>425</v>
      </c>
      <c r="B32" s="95" t="s">
        <v>426</v>
      </c>
      <c r="C32" s="78">
        <f t="shared" si="0"/>
        <v>24</v>
      </c>
      <c r="D32" s="4" t="s">
        <v>13</v>
      </c>
    </row>
    <row r="33" spans="1:4" x14ac:dyDescent="0.2">
      <c r="A33" s="17" t="s">
        <v>427</v>
      </c>
      <c r="B33" s="95" t="s">
        <v>428</v>
      </c>
      <c r="C33" s="78">
        <f t="shared" si="0"/>
        <v>25</v>
      </c>
      <c r="D33" s="4" t="s">
        <v>13</v>
      </c>
    </row>
    <row r="34" spans="1:4" x14ac:dyDescent="0.2">
      <c r="A34" s="17" t="s">
        <v>423</v>
      </c>
      <c r="B34" s="95" t="s">
        <v>424</v>
      </c>
      <c r="C34" s="78">
        <f t="shared" si="0"/>
        <v>26</v>
      </c>
      <c r="D34" s="4" t="s">
        <v>13</v>
      </c>
    </row>
    <row r="35" spans="1:4" x14ac:dyDescent="0.2">
      <c r="A35" s="17" t="s">
        <v>63</v>
      </c>
      <c r="B35" s="95" t="s">
        <v>62</v>
      </c>
      <c r="C35" s="78">
        <f t="shared" si="0"/>
        <v>27</v>
      </c>
      <c r="D35" s="4" t="s">
        <v>13</v>
      </c>
    </row>
    <row r="36" spans="1:4" x14ac:dyDescent="0.2">
      <c r="A36" s="17" t="s">
        <v>425</v>
      </c>
      <c r="B36" s="95" t="s">
        <v>426</v>
      </c>
      <c r="C36" s="78">
        <f t="shared" si="0"/>
        <v>28</v>
      </c>
      <c r="D36" s="4" t="s">
        <v>13</v>
      </c>
    </row>
    <row r="37" spans="1:4" x14ac:dyDescent="0.2">
      <c r="A37" s="17" t="s">
        <v>427</v>
      </c>
      <c r="B37" s="95" t="s">
        <v>428</v>
      </c>
      <c r="C37" s="78">
        <f t="shared" si="0"/>
        <v>29</v>
      </c>
      <c r="D37" s="4" t="s">
        <v>13</v>
      </c>
    </row>
    <row r="38" spans="1:4" x14ac:dyDescent="0.2">
      <c r="A38" s="17" t="s">
        <v>429</v>
      </c>
      <c r="B38" s="95" t="s">
        <v>430</v>
      </c>
      <c r="C38" s="78">
        <f t="shared" si="0"/>
        <v>30</v>
      </c>
      <c r="D38" s="4" t="s">
        <v>13</v>
      </c>
    </row>
    <row r="39" spans="1:4" x14ac:dyDescent="0.2">
      <c r="A39" s="17" t="s">
        <v>409</v>
      </c>
      <c r="B39" s="95" t="s">
        <v>431</v>
      </c>
      <c r="C39" s="78">
        <f t="shared" si="0"/>
        <v>31</v>
      </c>
      <c r="D39" s="4" t="s">
        <v>13</v>
      </c>
    </row>
    <row r="40" spans="1:4" x14ac:dyDescent="0.2">
      <c r="A40" s="17" t="s">
        <v>487</v>
      </c>
      <c r="B40" s="95" t="s">
        <v>488</v>
      </c>
      <c r="C40" s="78">
        <f t="shared" si="0"/>
        <v>32</v>
      </c>
      <c r="D40" s="4" t="s">
        <v>13</v>
      </c>
    </row>
    <row r="41" spans="1:4" x14ac:dyDescent="0.2">
      <c r="A41" s="79" t="s">
        <v>5</v>
      </c>
      <c r="B41" s="1"/>
      <c r="C41" s="99">
        <f>C40</f>
        <v>32</v>
      </c>
      <c r="D41" s="4"/>
    </row>
    <row r="42" spans="1:4" x14ac:dyDescent="0.2">
      <c r="A42" s="20"/>
      <c r="B42" s="1"/>
      <c r="C42" s="78"/>
      <c r="D42" s="4"/>
    </row>
    <row r="43" spans="1:4" x14ac:dyDescent="0.2">
      <c r="A43" s="106" t="s">
        <v>432</v>
      </c>
      <c r="B43" s="95" t="s">
        <v>433</v>
      </c>
      <c r="C43" s="78">
        <v>1</v>
      </c>
      <c r="D43" s="4"/>
    </row>
    <row r="44" spans="1:4" x14ac:dyDescent="0.2">
      <c r="A44" s="106" t="s">
        <v>434</v>
      </c>
      <c r="B44" s="95" t="s">
        <v>435</v>
      </c>
      <c r="C44" s="78">
        <f>C43+1</f>
        <v>2</v>
      </c>
      <c r="D44" s="4"/>
    </row>
    <row r="45" spans="1:4" x14ac:dyDescent="0.2">
      <c r="A45" s="106" t="s">
        <v>436</v>
      </c>
      <c r="B45" s="95" t="s">
        <v>437</v>
      </c>
      <c r="C45" s="78">
        <f t="shared" ref="C45:C76" si="1">C44+1</f>
        <v>3</v>
      </c>
      <c r="D45" s="4"/>
    </row>
    <row r="46" spans="1:4" x14ac:dyDescent="0.2">
      <c r="A46" s="106" t="s">
        <v>438</v>
      </c>
      <c r="B46" s="95" t="s">
        <v>439</v>
      </c>
      <c r="C46" s="78">
        <f t="shared" si="1"/>
        <v>4</v>
      </c>
      <c r="D46" s="4"/>
    </row>
    <row r="47" spans="1:4" x14ac:dyDescent="0.2">
      <c r="A47" s="106" t="s">
        <v>276</v>
      </c>
      <c r="B47" s="95" t="s">
        <v>440</v>
      </c>
      <c r="C47" s="78">
        <f t="shared" si="1"/>
        <v>5</v>
      </c>
      <c r="D47" s="4"/>
    </row>
    <row r="48" spans="1:4" x14ac:dyDescent="0.2">
      <c r="A48" s="106" t="s">
        <v>441</v>
      </c>
      <c r="B48" s="95" t="s">
        <v>442</v>
      </c>
      <c r="C48" s="78">
        <f t="shared" si="1"/>
        <v>6</v>
      </c>
      <c r="D48" s="4"/>
    </row>
    <row r="49" spans="1:4" x14ac:dyDescent="0.2">
      <c r="A49" s="106" t="s">
        <v>282</v>
      </c>
      <c r="B49" s="95" t="s">
        <v>443</v>
      </c>
      <c r="C49" s="78">
        <f t="shared" si="1"/>
        <v>7</v>
      </c>
      <c r="D49" s="4"/>
    </row>
    <row r="50" spans="1:4" x14ac:dyDescent="0.2">
      <c r="A50" s="106" t="s">
        <v>444</v>
      </c>
      <c r="B50" s="95" t="s">
        <v>445</v>
      </c>
      <c r="C50" s="78">
        <f t="shared" si="1"/>
        <v>8</v>
      </c>
      <c r="D50" s="4"/>
    </row>
    <row r="51" spans="1:4" x14ac:dyDescent="0.2">
      <c r="A51" s="106" t="s">
        <v>45</v>
      </c>
      <c r="B51" s="95" t="s">
        <v>110</v>
      </c>
      <c r="C51" s="78">
        <f t="shared" si="1"/>
        <v>9</v>
      </c>
      <c r="D51" s="4"/>
    </row>
    <row r="52" spans="1:4" x14ac:dyDescent="0.2">
      <c r="A52" s="106" t="s">
        <v>295</v>
      </c>
      <c r="B52" s="95" t="s">
        <v>446</v>
      </c>
      <c r="C52" s="78">
        <f t="shared" si="1"/>
        <v>10</v>
      </c>
      <c r="D52" s="4"/>
    </row>
    <row r="53" spans="1:4" x14ac:dyDescent="0.2">
      <c r="A53" s="106" t="s">
        <v>447</v>
      </c>
      <c r="B53" s="95" t="s">
        <v>448</v>
      </c>
      <c r="C53" s="78">
        <f t="shared" si="1"/>
        <v>11</v>
      </c>
      <c r="D53" s="4"/>
    </row>
    <row r="54" spans="1:4" x14ac:dyDescent="0.2">
      <c r="A54" s="106" t="s">
        <v>449</v>
      </c>
      <c r="B54" s="95" t="s">
        <v>450</v>
      </c>
      <c r="C54" s="78">
        <f t="shared" si="1"/>
        <v>12</v>
      </c>
      <c r="D54" s="4"/>
    </row>
    <row r="55" spans="1:4" x14ac:dyDescent="0.2">
      <c r="A55" s="106" t="s">
        <v>260</v>
      </c>
      <c r="B55" s="95" t="s">
        <v>451</v>
      </c>
      <c r="C55" s="78">
        <f t="shared" si="1"/>
        <v>13</v>
      </c>
      <c r="D55" s="4"/>
    </row>
    <row r="56" spans="1:4" x14ac:dyDescent="0.2">
      <c r="A56" s="106" t="s">
        <v>436</v>
      </c>
      <c r="B56" s="95" t="s">
        <v>452</v>
      </c>
      <c r="C56" s="78">
        <f t="shared" si="1"/>
        <v>14</v>
      </c>
      <c r="D56" s="4"/>
    </row>
    <row r="57" spans="1:4" x14ac:dyDescent="0.2">
      <c r="A57" s="106" t="s">
        <v>453</v>
      </c>
      <c r="B57" s="95" t="s">
        <v>454</v>
      </c>
      <c r="C57" s="78">
        <f t="shared" si="1"/>
        <v>15</v>
      </c>
      <c r="D57" s="4"/>
    </row>
    <row r="58" spans="1:4" x14ac:dyDescent="0.2">
      <c r="A58" s="106" t="s">
        <v>455</v>
      </c>
      <c r="B58" s="95" t="s">
        <v>456</v>
      </c>
      <c r="C58" s="78">
        <f t="shared" si="1"/>
        <v>16</v>
      </c>
    </row>
    <row r="59" spans="1:4" x14ac:dyDescent="0.2">
      <c r="A59" s="106" t="s">
        <v>295</v>
      </c>
      <c r="B59" s="95" t="s">
        <v>457</v>
      </c>
      <c r="C59" s="78">
        <f t="shared" si="1"/>
        <v>17</v>
      </c>
    </row>
    <row r="60" spans="1:4" x14ac:dyDescent="0.2">
      <c r="A60" s="106" t="s">
        <v>268</v>
      </c>
      <c r="B60" s="95" t="s">
        <v>458</v>
      </c>
      <c r="C60" s="78">
        <f t="shared" si="1"/>
        <v>18</v>
      </c>
    </row>
    <row r="61" spans="1:4" x14ac:dyDescent="0.2">
      <c r="A61" s="106" t="s">
        <v>459</v>
      </c>
      <c r="B61" s="95" t="s">
        <v>460</v>
      </c>
      <c r="C61" s="78">
        <f t="shared" si="1"/>
        <v>19</v>
      </c>
    </row>
    <row r="62" spans="1:4" x14ac:dyDescent="0.2">
      <c r="A62" s="106" t="s">
        <v>461</v>
      </c>
      <c r="B62" s="95" t="s">
        <v>462</v>
      </c>
      <c r="C62" s="78">
        <f t="shared" si="1"/>
        <v>20</v>
      </c>
    </row>
    <row r="63" spans="1:4" x14ac:dyDescent="0.2">
      <c r="A63" s="106" t="s">
        <v>463</v>
      </c>
      <c r="B63" s="95" t="s">
        <v>464</v>
      </c>
      <c r="C63" s="78">
        <f t="shared" si="1"/>
        <v>21</v>
      </c>
    </row>
    <row r="64" spans="1:4" x14ac:dyDescent="0.2">
      <c r="A64" s="106" t="s">
        <v>465</v>
      </c>
      <c r="B64" s="95" t="s">
        <v>466</v>
      </c>
      <c r="C64" s="78">
        <f t="shared" si="1"/>
        <v>22</v>
      </c>
    </row>
    <row r="65" spans="1:3" x14ac:dyDescent="0.2">
      <c r="A65" s="106" t="s">
        <v>467</v>
      </c>
      <c r="B65" s="95" t="s">
        <v>468</v>
      </c>
      <c r="C65" s="78">
        <f t="shared" si="1"/>
        <v>23</v>
      </c>
    </row>
    <row r="66" spans="1:3" x14ac:dyDescent="0.2">
      <c r="A66" s="106" t="s">
        <v>412</v>
      </c>
      <c r="B66" s="95" t="s">
        <v>469</v>
      </c>
      <c r="C66" s="78">
        <f t="shared" si="1"/>
        <v>24</v>
      </c>
    </row>
    <row r="67" spans="1:3" x14ac:dyDescent="0.2">
      <c r="A67" s="106" t="s">
        <v>249</v>
      </c>
      <c r="B67" s="95" t="s">
        <v>470</v>
      </c>
      <c r="C67" s="78">
        <f t="shared" si="1"/>
        <v>25</v>
      </c>
    </row>
    <row r="68" spans="1:3" x14ac:dyDescent="0.2">
      <c r="A68" s="106" t="s">
        <v>4</v>
      </c>
      <c r="B68" s="95" t="s">
        <v>471</v>
      </c>
      <c r="C68" s="78">
        <f t="shared" si="1"/>
        <v>26</v>
      </c>
    </row>
    <row r="69" spans="1:3" x14ac:dyDescent="0.2">
      <c r="A69" s="106" t="s">
        <v>472</v>
      </c>
      <c r="B69" s="95" t="s">
        <v>473</v>
      </c>
      <c r="C69" s="78">
        <f t="shared" si="1"/>
        <v>27</v>
      </c>
    </row>
    <row r="70" spans="1:3" x14ac:dyDescent="0.2">
      <c r="A70" s="106" t="s">
        <v>474</v>
      </c>
      <c r="B70" s="95" t="s">
        <v>475</v>
      </c>
      <c r="C70" s="78">
        <f t="shared" si="1"/>
        <v>28</v>
      </c>
    </row>
    <row r="71" spans="1:3" x14ac:dyDescent="0.2">
      <c r="A71" s="106" t="s">
        <v>476</v>
      </c>
      <c r="B71" s="95" t="s">
        <v>477</v>
      </c>
      <c r="C71" s="78">
        <f t="shared" si="1"/>
        <v>29</v>
      </c>
    </row>
    <row r="72" spans="1:3" x14ac:dyDescent="0.2">
      <c r="A72" s="106" t="s">
        <v>478</v>
      </c>
      <c r="B72" s="95" t="s">
        <v>479</v>
      </c>
      <c r="C72" s="78">
        <f t="shared" si="1"/>
        <v>30</v>
      </c>
    </row>
    <row r="73" spans="1:3" x14ac:dyDescent="0.2">
      <c r="A73" s="106" t="s">
        <v>480</v>
      </c>
      <c r="B73" s="95" t="s">
        <v>481</v>
      </c>
      <c r="C73" s="78">
        <f t="shared" si="1"/>
        <v>31</v>
      </c>
    </row>
    <row r="74" spans="1:3" x14ac:dyDescent="0.2">
      <c r="A74" s="106" t="s">
        <v>482</v>
      </c>
      <c r="B74" s="95" t="s">
        <v>483</v>
      </c>
      <c r="C74" s="78">
        <f t="shared" si="1"/>
        <v>32</v>
      </c>
    </row>
    <row r="75" spans="1:3" x14ac:dyDescent="0.2">
      <c r="A75" s="106" t="s">
        <v>484</v>
      </c>
      <c r="B75" s="95" t="s">
        <v>485</v>
      </c>
      <c r="C75" s="78">
        <f t="shared" si="1"/>
        <v>33</v>
      </c>
    </row>
    <row r="76" spans="1:3" x14ac:dyDescent="0.2">
      <c r="A76" s="106" t="s">
        <v>4</v>
      </c>
      <c r="B76" s="95" t="s">
        <v>486</v>
      </c>
      <c r="C76" s="78">
        <f t="shared" si="1"/>
        <v>34</v>
      </c>
    </row>
    <row r="77" spans="1:3" x14ac:dyDescent="0.2">
      <c r="A77" s="79" t="s">
        <v>5</v>
      </c>
      <c r="B77" s="1"/>
      <c r="C77" s="99">
        <f>C76</f>
        <v>34</v>
      </c>
    </row>
    <row r="79" spans="1:3" x14ac:dyDescent="0.2">
      <c r="A79" s="18" t="s">
        <v>33</v>
      </c>
      <c r="B79" s="13"/>
      <c r="C79" s="77">
        <f>C41</f>
        <v>32</v>
      </c>
    </row>
    <row r="80" spans="1:3" x14ac:dyDescent="0.2">
      <c r="A80" s="19" t="s">
        <v>35</v>
      </c>
      <c r="B80" s="13"/>
      <c r="C80" s="15">
        <v>0</v>
      </c>
    </row>
    <row r="81" spans="1:3" x14ac:dyDescent="0.2">
      <c r="A81" s="19" t="s">
        <v>34</v>
      </c>
      <c r="B81" s="13"/>
      <c r="C81" s="15">
        <f>C77</f>
        <v>34</v>
      </c>
    </row>
  </sheetData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F6932-117D-4095-A688-5C9B46760C2A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493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B44E3-BFE0-4558-8BA6-D1630C781A71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494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15BCCC-F4A8-4230-BB6B-3CBD49525CD2}">
  <sheetPr>
    <tabColor rgb="FFFFFF66"/>
  </sheetPr>
  <dimension ref="A1:E83"/>
  <sheetViews>
    <sheetView topLeftCell="A67" workbookViewId="0">
      <selection activeCell="A81" sqref="A81:E83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834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183F7C-EEAB-475F-B115-15DC3C3DA8AB}">
  <dimension ref="A1:E77"/>
  <sheetViews>
    <sheetView showRowColHeaders="0" topLeftCell="A58" workbookViewId="0">
      <selection activeCell="E77" sqref="E77"/>
    </sheetView>
  </sheetViews>
  <sheetFormatPr defaultColWidth="9.140625" defaultRowHeight="12" x14ac:dyDescent="0.2"/>
  <cols>
    <col min="1" max="1" width="23.85546875" style="95" customWidth="1"/>
    <col min="2" max="2" width="22.140625" style="95" customWidth="1"/>
    <col min="3" max="3" width="23.7109375" style="95" customWidth="1"/>
    <col min="4" max="4" width="19.7109375" style="95" customWidth="1"/>
    <col min="5" max="5" width="20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182" t="s">
        <v>116</v>
      </c>
      <c r="C1" s="182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0" t="s">
        <v>115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84" t="s">
        <v>5</v>
      </c>
      <c r="B12" s="4"/>
      <c r="C12" s="4"/>
      <c r="D12" s="93"/>
      <c r="E12" s="181">
        <f>SUM(E9:E11)</f>
        <v>0</v>
      </c>
    </row>
    <row r="13" spans="1:5" x14ac:dyDescent="0.2">
      <c r="A13" s="1"/>
      <c r="B13" s="4"/>
      <c r="C13" s="4"/>
      <c r="D13" s="93"/>
      <c r="E13" s="93"/>
    </row>
    <row r="14" spans="1:5" x14ac:dyDescent="0.2">
      <c r="A14" s="3" t="s">
        <v>0</v>
      </c>
      <c r="B14" s="3" t="s">
        <v>1</v>
      </c>
      <c r="C14" s="3" t="s">
        <v>7</v>
      </c>
      <c r="D14" s="3" t="s">
        <v>2</v>
      </c>
      <c r="E14" s="3"/>
    </row>
    <row r="15" spans="1:5" x14ac:dyDescent="0.2">
      <c r="A15" s="113" t="s">
        <v>506</v>
      </c>
      <c r="B15" s="113" t="s">
        <v>507</v>
      </c>
      <c r="C15" s="113" t="s">
        <v>593</v>
      </c>
      <c r="D15" s="113" t="s">
        <v>509</v>
      </c>
      <c r="E15" s="2">
        <v>1</v>
      </c>
    </row>
    <row r="16" spans="1:5" x14ac:dyDescent="0.2">
      <c r="A16" s="113" t="s">
        <v>500</v>
      </c>
      <c r="B16" s="113" t="s">
        <v>501</v>
      </c>
      <c r="C16" s="113" t="s">
        <v>594</v>
      </c>
      <c r="D16" s="113" t="s">
        <v>509</v>
      </c>
      <c r="E16" s="2">
        <v>1</v>
      </c>
    </row>
    <row r="17" spans="1:5" x14ac:dyDescent="0.2">
      <c r="A17" s="113" t="s">
        <v>1025</v>
      </c>
      <c r="B17" s="113" t="s">
        <v>1026</v>
      </c>
      <c r="C17" s="113" t="s">
        <v>1027</v>
      </c>
      <c r="D17" s="113" t="s">
        <v>509</v>
      </c>
      <c r="E17" s="2">
        <v>1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84" t="s">
        <v>5</v>
      </c>
      <c r="B19" s="4"/>
      <c r="C19" s="4"/>
      <c r="D19" s="93"/>
      <c r="E19" s="181">
        <f>SUM(E15:E18)</f>
        <v>3</v>
      </c>
    </row>
    <row r="21" spans="1:5" x14ac:dyDescent="0.2">
      <c r="A21" s="3" t="s">
        <v>0</v>
      </c>
      <c r="B21" s="3" t="s">
        <v>1</v>
      </c>
      <c r="C21" s="3" t="s">
        <v>7</v>
      </c>
      <c r="D21" s="3" t="s">
        <v>2</v>
      </c>
      <c r="E21" s="3"/>
    </row>
    <row r="22" spans="1:5" x14ac:dyDescent="0.2">
      <c r="A22" s="113" t="s">
        <v>430</v>
      </c>
      <c r="B22" s="113" t="s">
        <v>214</v>
      </c>
      <c r="C22" s="113" t="s">
        <v>595</v>
      </c>
      <c r="D22" s="113" t="s">
        <v>510</v>
      </c>
      <c r="E22" s="2">
        <v>1</v>
      </c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84" t="s">
        <v>5</v>
      </c>
      <c r="B25" s="4"/>
      <c r="C25" s="4"/>
      <c r="D25" s="93"/>
      <c r="E25" s="181">
        <f>SUM(E22:E24)</f>
        <v>1</v>
      </c>
    </row>
    <row r="27" spans="1:5" x14ac:dyDescent="0.2">
      <c r="A27" s="3" t="s">
        <v>0</v>
      </c>
      <c r="B27" s="3" t="s">
        <v>1</v>
      </c>
      <c r="C27" s="3" t="s">
        <v>7</v>
      </c>
      <c r="D27" s="3" t="s">
        <v>2</v>
      </c>
      <c r="E27" s="3"/>
    </row>
    <row r="28" spans="1:5" x14ac:dyDescent="0.2">
      <c r="A28" s="113"/>
      <c r="B28" s="113"/>
      <c r="C28" s="113"/>
      <c r="D28" s="113" t="s">
        <v>516</v>
      </c>
      <c r="E28" s="2">
        <v>0</v>
      </c>
    </row>
    <row r="29" spans="1:5" x14ac:dyDescent="0.2">
      <c r="A29" s="113"/>
      <c r="B29" s="113"/>
      <c r="C29" s="113"/>
      <c r="D29" s="113" t="s">
        <v>516</v>
      </c>
      <c r="E29" s="2">
        <v>0</v>
      </c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84" t="s">
        <v>5</v>
      </c>
      <c r="B31" s="4"/>
      <c r="C31" s="4"/>
      <c r="D31" s="93"/>
      <c r="E31" s="181">
        <f>SUM(E28:E30)</f>
        <v>0</v>
      </c>
    </row>
    <row r="33" spans="1:5" x14ac:dyDescent="0.2">
      <c r="A33" s="3" t="s">
        <v>0</v>
      </c>
      <c r="B33" s="3" t="s">
        <v>1</v>
      </c>
      <c r="C33" s="3" t="s">
        <v>7</v>
      </c>
      <c r="D33" s="3" t="s">
        <v>2</v>
      </c>
      <c r="E33" s="3"/>
    </row>
    <row r="34" spans="1:5" x14ac:dyDescent="0.2">
      <c r="A34" s="113"/>
      <c r="B34" s="113"/>
      <c r="C34" s="113"/>
      <c r="D34" s="113" t="s">
        <v>520</v>
      </c>
      <c r="E34" s="2">
        <v>0</v>
      </c>
    </row>
    <row r="35" spans="1:5" x14ac:dyDescent="0.2">
      <c r="A35" s="113"/>
      <c r="B35" s="113"/>
      <c r="C35" s="113"/>
      <c r="D35" s="113" t="s">
        <v>520</v>
      </c>
      <c r="E35" s="2">
        <v>0</v>
      </c>
    </row>
    <row r="36" spans="1:5" x14ac:dyDescent="0.2">
      <c r="A36" s="113"/>
      <c r="B36" s="113"/>
      <c r="C36" s="113"/>
      <c r="D36" s="113" t="s">
        <v>520</v>
      </c>
      <c r="E36" s="2">
        <v>0</v>
      </c>
    </row>
    <row r="37" spans="1:5" x14ac:dyDescent="0.2">
      <c r="A37" s="184" t="s">
        <v>5</v>
      </c>
      <c r="B37" s="4"/>
      <c r="C37" s="4"/>
      <c r="D37" s="93"/>
      <c r="E37" s="181">
        <f>SUM(E34:E36)</f>
        <v>0</v>
      </c>
    </row>
    <row r="39" spans="1:5" x14ac:dyDescent="0.2">
      <c r="A39" s="3" t="s">
        <v>0</v>
      </c>
      <c r="B39" s="3" t="s">
        <v>1</v>
      </c>
      <c r="C39" s="3" t="s">
        <v>7</v>
      </c>
      <c r="D39" s="3" t="s">
        <v>2</v>
      </c>
      <c r="E39" s="3"/>
    </row>
    <row r="40" spans="1:5" x14ac:dyDescent="0.2">
      <c r="A40" s="113" t="s">
        <v>547</v>
      </c>
      <c r="B40" s="113" t="s">
        <v>548</v>
      </c>
      <c r="C40" s="113" t="s">
        <v>596</v>
      </c>
      <c r="D40" s="113" t="s">
        <v>540</v>
      </c>
      <c r="E40" s="2">
        <v>1</v>
      </c>
    </row>
    <row r="41" spans="1:5" x14ac:dyDescent="0.2">
      <c r="A41" s="113"/>
      <c r="B41" s="113"/>
      <c r="C41" s="113"/>
      <c r="D41" s="113" t="s">
        <v>540</v>
      </c>
      <c r="E41" s="2">
        <v>0</v>
      </c>
    </row>
    <row r="42" spans="1:5" x14ac:dyDescent="0.2">
      <c r="A42" s="113"/>
      <c r="B42" s="113"/>
      <c r="C42" s="113"/>
      <c r="D42" s="113" t="s">
        <v>540</v>
      </c>
      <c r="E42" s="2">
        <v>0</v>
      </c>
    </row>
    <row r="43" spans="1:5" x14ac:dyDescent="0.2">
      <c r="A43" s="184" t="s">
        <v>5</v>
      </c>
      <c r="B43" s="4"/>
      <c r="C43" s="4"/>
      <c r="D43" s="93"/>
      <c r="E43" s="181">
        <f>SUM(E40:E42)</f>
        <v>1</v>
      </c>
    </row>
    <row r="44" spans="1:5" x14ac:dyDescent="0.2">
      <c r="A44" s="1"/>
      <c r="B44" s="4"/>
      <c r="C44" s="4"/>
      <c r="D44" s="93"/>
      <c r="E44" s="93"/>
    </row>
    <row r="45" spans="1:5" x14ac:dyDescent="0.2">
      <c r="A45" s="3" t="s">
        <v>0</v>
      </c>
      <c r="B45" s="3" t="s">
        <v>1</v>
      </c>
      <c r="C45" s="3" t="s">
        <v>7</v>
      </c>
      <c r="D45" s="3" t="s">
        <v>2</v>
      </c>
      <c r="E45" s="3"/>
    </row>
    <row r="46" spans="1:5" x14ac:dyDescent="0.2">
      <c r="A46" s="113" t="s">
        <v>312</v>
      </c>
      <c r="B46" s="113" t="s">
        <v>545</v>
      </c>
      <c r="C46" s="113" t="s">
        <v>597</v>
      </c>
      <c r="D46" s="113" t="s">
        <v>541</v>
      </c>
      <c r="E46" s="2">
        <v>1</v>
      </c>
    </row>
    <row r="47" spans="1:5" x14ac:dyDescent="0.2">
      <c r="A47" s="113" t="s">
        <v>967</v>
      </c>
      <c r="B47" s="113" t="s">
        <v>968</v>
      </c>
      <c r="C47" s="113" t="s">
        <v>1028</v>
      </c>
      <c r="D47" s="113" t="s">
        <v>541</v>
      </c>
      <c r="E47" s="2">
        <v>0</v>
      </c>
    </row>
    <row r="48" spans="1:5" x14ac:dyDescent="0.2">
      <c r="A48" s="113"/>
      <c r="B48" s="113"/>
      <c r="C48" s="113"/>
      <c r="D48" s="113" t="s">
        <v>541</v>
      </c>
      <c r="E48" s="2">
        <v>0</v>
      </c>
    </row>
    <row r="49" spans="1:5" x14ac:dyDescent="0.2">
      <c r="A49" s="184" t="s">
        <v>5</v>
      </c>
      <c r="B49" s="4"/>
      <c r="C49" s="4"/>
      <c r="D49" s="93"/>
      <c r="E49" s="181">
        <f>SUM(E46:E48)</f>
        <v>1</v>
      </c>
    </row>
    <row r="50" spans="1:5" x14ac:dyDescent="0.2">
      <c r="A50" s="1"/>
      <c r="B50" s="4"/>
      <c r="C50" s="4"/>
      <c r="D50" s="93"/>
      <c r="E50" s="93"/>
    </row>
    <row r="51" spans="1:5" x14ac:dyDescent="0.2">
      <c r="A51" s="3" t="s">
        <v>0</v>
      </c>
      <c r="B51" s="3" t="s">
        <v>1</v>
      </c>
      <c r="C51" s="3" t="s">
        <v>7</v>
      </c>
      <c r="D51" s="3" t="s">
        <v>2</v>
      </c>
      <c r="E51" s="3"/>
    </row>
    <row r="52" spans="1:5" x14ac:dyDescent="0.2">
      <c r="A52" s="113"/>
      <c r="B52" s="113"/>
      <c r="C52" s="113"/>
      <c r="D52" s="113" t="s">
        <v>6</v>
      </c>
      <c r="E52" s="2">
        <v>0</v>
      </c>
    </row>
    <row r="53" spans="1:5" x14ac:dyDescent="0.2">
      <c r="A53" s="113"/>
      <c r="B53" s="113"/>
      <c r="C53" s="113"/>
      <c r="D53" s="113" t="s">
        <v>6</v>
      </c>
      <c r="E53" s="2">
        <v>0</v>
      </c>
    </row>
    <row r="54" spans="1:5" x14ac:dyDescent="0.2">
      <c r="A54" s="113"/>
      <c r="B54" s="113"/>
      <c r="C54" s="113"/>
      <c r="D54" s="113" t="s">
        <v>6</v>
      </c>
      <c r="E54" s="2">
        <v>0</v>
      </c>
    </row>
    <row r="55" spans="1:5" x14ac:dyDescent="0.2">
      <c r="A55" s="184" t="s">
        <v>5</v>
      </c>
      <c r="B55" s="4"/>
      <c r="C55" s="4"/>
      <c r="D55" s="93"/>
      <c r="E55" s="181">
        <f>SUM(E52:E54)</f>
        <v>0</v>
      </c>
    </row>
    <row r="57" spans="1:5" x14ac:dyDescent="0.2">
      <c r="A57" s="3" t="s">
        <v>0</v>
      </c>
      <c r="B57" s="3" t="s">
        <v>1</v>
      </c>
      <c r="C57" s="3" t="s">
        <v>7</v>
      </c>
      <c r="D57" s="3" t="s">
        <v>2</v>
      </c>
      <c r="E57" s="3"/>
    </row>
    <row r="58" spans="1:5" x14ac:dyDescent="0.2">
      <c r="A58" s="113" t="s">
        <v>453</v>
      </c>
      <c r="B58" s="113" t="s">
        <v>528</v>
      </c>
      <c r="C58" s="113" t="s">
        <v>598</v>
      </c>
      <c r="D58" s="113" t="s">
        <v>20</v>
      </c>
      <c r="E58" s="2">
        <v>1</v>
      </c>
    </row>
    <row r="59" spans="1:5" x14ac:dyDescent="0.2">
      <c r="A59" s="113" t="s">
        <v>415</v>
      </c>
      <c r="B59" s="113" t="s">
        <v>414</v>
      </c>
      <c r="C59" s="113" t="s">
        <v>599</v>
      </c>
      <c r="D59" s="113" t="s">
        <v>20</v>
      </c>
      <c r="E59" s="2">
        <v>1</v>
      </c>
    </row>
    <row r="60" spans="1:5" x14ac:dyDescent="0.2">
      <c r="A60" s="113" t="s">
        <v>428</v>
      </c>
      <c r="B60" s="113" t="s">
        <v>427</v>
      </c>
      <c r="C60" s="113" t="s">
        <v>600</v>
      </c>
      <c r="D60" s="113" t="s">
        <v>20</v>
      </c>
      <c r="E60" s="2">
        <v>1</v>
      </c>
    </row>
    <row r="61" spans="1:5" x14ac:dyDescent="0.2">
      <c r="A61" s="113"/>
      <c r="B61" s="113"/>
      <c r="C61" s="113"/>
      <c r="D61" s="113" t="s">
        <v>20</v>
      </c>
      <c r="E61" s="2">
        <v>0</v>
      </c>
    </row>
    <row r="62" spans="1:5" x14ac:dyDescent="0.2">
      <c r="A62" s="184" t="s">
        <v>5</v>
      </c>
      <c r="B62" s="4"/>
      <c r="C62" s="4"/>
      <c r="D62" s="93"/>
      <c r="E62" s="181">
        <f>SUM(E58:E61)</f>
        <v>3</v>
      </c>
    </row>
    <row r="64" spans="1:5" x14ac:dyDescent="0.2">
      <c r="A64" s="3" t="s">
        <v>0</v>
      </c>
      <c r="B64" s="3" t="s">
        <v>1</v>
      </c>
      <c r="C64" s="3" t="s">
        <v>7</v>
      </c>
      <c r="D64" s="3" t="s">
        <v>495</v>
      </c>
      <c r="E64" s="3"/>
    </row>
    <row r="65" spans="1:5" x14ac:dyDescent="0.2">
      <c r="A65" s="113"/>
      <c r="B65" s="113"/>
      <c r="C65" s="113"/>
      <c r="D65" s="113"/>
      <c r="E65" s="2">
        <v>0</v>
      </c>
    </row>
    <row r="66" spans="1:5" x14ac:dyDescent="0.2">
      <c r="A66" s="113"/>
      <c r="B66" s="113"/>
      <c r="C66" s="113"/>
      <c r="D66" s="113"/>
      <c r="E66" s="2">
        <v>0</v>
      </c>
    </row>
    <row r="67" spans="1:5" x14ac:dyDescent="0.2">
      <c r="A67" s="113"/>
      <c r="B67" s="113"/>
      <c r="C67" s="113"/>
      <c r="D67" s="113"/>
      <c r="E67" s="2">
        <v>0</v>
      </c>
    </row>
    <row r="68" spans="1:5" x14ac:dyDescent="0.2">
      <c r="A68" s="184" t="s">
        <v>5</v>
      </c>
      <c r="B68" s="4"/>
      <c r="C68" s="4"/>
      <c r="D68" s="93"/>
      <c r="E68" s="181">
        <f>SUM(E65:E67)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15</v>
      </c>
      <c r="E69" s="3"/>
    </row>
    <row r="70" spans="1:5" ht="12.75" x14ac:dyDescent="0.2">
      <c r="A70" s="113" t="s">
        <v>383</v>
      </c>
      <c r="B70" s="113" t="s">
        <v>954</v>
      </c>
      <c r="C70" s="6" t="s">
        <v>780</v>
      </c>
      <c r="D70" s="113" t="s">
        <v>59</v>
      </c>
      <c r="E70" s="2">
        <v>1</v>
      </c>
    </row>
    <row r="71" spans="1:5" ht="12.75" x14ac:dyDescent="0.2">
      <c r="A71" s="113" t="s">
        <v>956</v>
      </c>
      <c r="B71" s="113" t="s">
        <v>957</v>
      </c>
      <c r="C71" s="6" t="s">
        <v>955</v>
      </c>
      <c r="D71" s="113" t="s">
        <v>59</v>
      </c>
      <c r="E71" s="2">
        <v>1</v>
      </c>
    </row>
    <row r="72" spans="1:5" ht="12.75" x14ac:dyDescent="0.2">
      <c r="A72" s="113" t="s">
        <v>435</v>
      </c>
      <c r="B72" s="113" t="s">
        <v>434</v>
      </c>
      <c r="C72" s="6" t="s">
        <v>781</v>
      </c>
      <c r="D72" s="113" t="s">
        <v>59</v>
      </c>
      <c r="E72" s="2">
        <v>1</v>
      </c>
    </row>
    <row r="73" spans="1:5" x14ac:dyDescent="0.2">
      <c r="A73" s="184" t="s">
        <v>5</v>
      </c>
      <c r="B73" s="4"/>
      <c r="C73" s="4"/>
      <c r="D73" s="93"/>
      <c r="E73" s="181">
        <f>SUM(E70:E72)</f>
        <v>3</v>
      </c>
    </row>
    <row r="75" spans="1:5" x14ac:dyDescent="0.2">
      <c r="A75" s="18" t="s">
        <v>33</v>
      </c>
      <c r="B75" s="13"/>
      <c r="C75" s="16"/>
      <c r="D75" s="21"/>
      <c r="E75" s="21">
        <f>E12+E19+E25+E31+E43+E49+E37+E55+E62</f>
        <v>9</v>
      </c>
    </row>
    <row r="76" spans="1:5" x14ac:dyDescent="0.2">
      <c r="A76" s="19" t="s">
        <v>35</v>
      </c>
      <c r="B76" s="13"/>
      <c r="C76" s="16"/>
      <c r="D76" s="21"/>
      <c r="E76" s="21">
        <f>E68</f>
        <v>0</v>
      </c>
    </row>
    <row r="77" spans="1:5" x14ac:dyDescent="0.2">
      <c r="A77" s="19" t="s">
        <v>34</v>
      </c>
      <c r="B77" s="13"/>
      <c r="C77" s="16"/>
      <c r="D77" s="21"/>
      <c r="E77" s="21">
        <f>E73</f>
        <v>3</v>
      </c>
    </row>
  </sheetData>
  <pageMargins left="0.7" right="0.7" top="0.75" bottom="0.75" header="0.3" footer="0.3"/>
  <pageSetup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0E5BA6-E6E3-4DDC-B20E-C6F4EE63C7BB}">
  <dimension ref="A1:E103"/>
  <sheetViews>
    <sheetView topLeftCell="A52" workbookViewId="0">
      <selection sqref="A1:XFD1048576"/>
    </sheetView>
  </sheetViews>
  <sheetFormatPr defaultColWidth="9.140625" defaultRowHeight="12" x14ac:dyDescent="0.2"/>
  <cols>
    <col min="1" max="1" width="23.85546875" style="95" customWidth="1"/>
    <col min="2" max="2" width="21.42578125" style="95" customWidth="1"/>
    <col min="3" max="3" width="25.7109375" style="95" customWidth="1"/>
    <col min="4" max="4" width="13.42578125" style="95" customWidth="1"/>
    <col min="5" max="5" width="9.140625" style="95"/>
    <col min="6" max="6" width="24.42578125" style="95" bestFit="1" customWidth="1"/>
    <col min="7" max="16384" width="9.140625" style="95"/>
  </cols>
  <sheetData>
    <row r="1" spans="1:4" x14ac:dyDescent="0.2">
      <c r="A1" s="7" t="s">
        <v>25</v>
      </c>
      <c r="B1" s="68" t="s">
        <v>841</v>
      </c>
      <c r="C1" s="105"/>
      <c r="D1" s="68"/>
    </row>
    <row r="2" spans="1:4" x14ac:dyDescent="0.2">
      <c r="A2" s="7" t="s">
        <v>26</v>
      </c>
      <c r="B2" s="14">
        <v>43971</v>
      </c>
      <c r="D2" s="14"/>
    </row>
    <row r="3" spans="1:4" x14ac:dyDescent="0.2">
      <c r="A3" s="7" t="s">
        <v>27</v>
      </c>
      <c r="B3" s="10" t="s">
        <v>75</v>
      </c>
      <c r="D3" s="10"/>
    </row>
    <row r="4" spans="1:4" x14ac:dyDescent="0.2">
      <c r="A4" s="7" t="s">
        <v>28</v>
      </c>
      <c r="B4" s="10" t="s">
        <v>31</v>
      </c>
      <c r="D4" s="10"/>
    </row>
    <row r="5" spans="1:4" x14ac:dyDescent="0.2">
      <c r="A5" s="7" t="s">
        <v>68</v>
      </c>
      <c r="B5" s="10" t="s">
        <v>842</v>
      </c>
      <c r="D5" s="10"/>
    </row>
    <row r="6" spans="1:4" x14ac:dyDescent="0.2">
      <c r="A6" s="7" t="s">
        <v>29</v>
      </c>
      <c r="B6" s="10">
        <v>1</v>
      </c>
      <c r="D6" s="10"/>
    </row>
    <row r="8" spans="1:4" x14ac:dyDescent="0.2">
      <c r="A8" s="3" t="s">
        <v>1</v>
      </c>
      <c r="B8" s="112" t="s">
        <v>0</v>
      </c>
      <c r="C8" s="3"/>
      <c r="D8" s="112"/>
    </row>
    <row r="9" spans="1:4" x14ac:dyDescent="0.2">
      <c r="A9" s="150" t="s">
        <v>843</v>
      </c>
      <c r="B9" s="150" t="s">
        <v>844</v>
      </c>
      <c r="C9" s="16" t="s">
        <v>927</v>
      </c>
      <c r="D9" s="151">
        <v>1</v>
      </c>
    </row>
    <row r="10" spans="1:4" x14ac:dyDescent="0.2">
      <c r="A10" s="150" t="s">
        <v>171</v>
      </c>
      <c r="B10" s="150" t="s">
        <v>172</v>
      </c>
      <c r="C10" s="16" t="s">
        <v>927</v>
      </c>
      <c r="D10" s="151">
        <v>1</v>
      </c>
    </row>
    <row r="11" spans="1:4" x14ac:dyDescent="0.2">
      <c r="A11" s="150" t="s">
        <v>173</v>
      </c>
      <c r="B11" s="150" t="s">
        <v>845</v>
      </c>
      <c r="C11" s="16" t="s">
        <v>927</v>
      </c>
      <c r="D11" s="151">
        <v>1</v>
      </c>
    </row>
    <row r="12" spans="1:4" x14ac:dyDescent="0.2">
      <c r="A12" s="150" t="s">
        <v>846</v>
      </c>
      <c r="B12" s="150" t="s">
        <v>847</v>
      </c>
      <c r="C12" s="16" t="s">
        <v>927</v>
      </c>
      <c r="D12" s="151">
        <v>1</v>
      </c>
    </row>
    <row r="13" spans="1:4" x14ac:dyDescent="0.2">
      <c r="A13" s="150" t="s">
        <v>231</v>
      </c>
      <c r="B13" s="150" t="s">
        <v>848</v>
      </c>
      <c r="C13" s="16" t="s">
        <v>927</v>
      </c>
      <c r="D13" s="151">
        <v>1</v>
      </c>
    </row>
    <row r="14" spans="1:4" x14ac:dyDescent="0.2">
      <c r="A14" s="150" t="s">
        <v>280</v>
      </c>
      <c r="B14" s="150" t="s">
        <v>281</v>
      </c>
      <c r="C14" s="16" t="s">
        <v>927</v>
      </c>
      <c r="D14" s="151">
        <v>1</v>
      </c>
    </row>
    <row r="15" spans="1:4" x14ac:dyDescent="0.2">
      <c r="A15" s="150" t="s">
        <v>394</v>
      </c>
      <c r="B15" s="150" t="s">
        <v>395</v>
      </c>
      <c r="C15" s="16" t="s">
        <v>927</v>
      </c>
      <c r="D15" s="151">
        <v>1</v>
      </c>
    </row>
    <row r="16" spans="1:4" x14ac:dyDescent="0.2">
      <c r="A16" s="150" t="s">
        <v>849</v>
      </c>
      <c r="B16" s="150" t="s">
        <v>850</v>
      </c>
      <c r="C16" s="16" t="s">
        <v>927</v>
      </c>
      <c r="D16" s="151">
        <v>1</v>
      </c>
    </row>
    <row r="17" spans="1:4" x14ac:dyDescent="0.2">
      <c r="A17" s="150" t="s">
        <v>851</v>
      </c>
      <c r="B17" s="150" t="s">
        <v>852</v>
      </c>
      <c r="C17" s="16" t="s">
        <v>927</v>
      </c>
      <c r="D17" s="151">
        <v>1</v>
      </c>
    </row>
    <row r="18" spans="1:4" x14ac:dyDescent="0.2">
      <c r="A18" s="150" t="s">
        <v>853</v>
      </c>
      <c r="B18" s="150" t="s">
        <v>854</v>
      </c>
      <c r="C18" s="16" t="s">
        <v>927</v>
      </c>
      <c r="D18" s="151">
        <v>1</v>
      </c>
    </row>
    <row r="19" spans="1:4" x14ac:dyDescent="0.2">
      <c r="A19" s="150" t="s">
        <v>855</v>
      </c>
      <c r="B19" s="150" t="s">
        <v>856</v>
      </c>
      <c r="C19" s="16" t="s">
        <v>927</v>
      </c>
      <c r="D19" s="151">
        <v>1</v>
      </c>
    </row>
    <row r="20" spans="1:4" x14ac:dyDescent="0.2">
      <c r="A20" s="150" t="s">
        <v>299</v>
      </c>
      <c r="B20" s="150" t="s">
        <v>258</v>
      </c>
      <c r="C20" s="16" t="s">
        <v>927</v>
      </c>
      <c r="D20" s="151">
        <v>1</v>
      </c>
    </row>
    <row r="21" spans="1:4" x14ac:dyDescent="0.2">
      <c r="A21" s="150" t="s">
        <v>857</v>
      </c>
      <c r="B21" s="150" t="s">
        <v>858</v>
      </c>
      <c r="C21" s="16" t="s">
        <v>927</v>
      </c>
      <c r="D21" s="151">
        <v>1</v>
      </c>
    </row>
    <row r="22" spans="1:4" x14ac:dyDescent="0.2">
      <c r="A22" s="150" t="s">
        <v>723</v>
      </c>
      <c r="B22" s="150" t="s">
        <v>859</v>
      </c>
      <c r="C22" s="16" t="s">
        <v>927</v>
      </c>
      <c r="D22" s="151">
        <v>1</v>
      </c>
    </row>
    <row r="23" spans="1:4" x14ac:dyDescent="0.2">
      <c r="A23" s="150" t="s">
        <v>202</v>
      </c>
      <c r="B23" s="150" t="s">
        <v>860</v>
      </c>
      <c r="C23" s="16" t="s">
        <v>927</v>
      </c>
      <c r="D23" s="151">
        <v>1</v>
      </c>
    </row>
    <row r="24" spans="1:4" x14ac:dyDescent="0.2">
      <c r="A24" s="150" t="s">
        <v>861</v>
      </c>
      <c r="B24" s="150" t="s">
        <v>862</v>
      </c>
      <c r="C24" s="16" t="s">
        <v>927</v>
      </c>
      <c r="D24" s="151">
        <v>1</v>
      </c>
    </row>
    <row r="25" spans="1:4" x14ac:dyDescent="0.2">
      <c r="A25" s="150" t="s">
        <v>295</v>
      </c>
      <c r="B25" s="150" t="s">
        <v>863</v>
      </c>
      <c r="C25" s="16" t="s">
        <v>927</v>
      </c>
      <c r="D25" s="151">
        <v>1</v>
      </c>
    </row>
    <row r="26" spans="1:4" x14ac:dyDescent="0.2">
      <c r="A26" s="150" t="s">
        <v>864</v>
      </c>
      <c r="B26" s="150" t="s">
        <v>865</v>
      </c>
      <c r="C26" s="16" t="s">
        <v>927</v>
      </c>
      <c r="D26" s="151">
        <v>1</v>
      </c>
    </row>
    <row r="27" spans="1:4" x14ac:dyDescent="0.2">
      <c r="A27" s="150" t="s">
        <v>390</v>
      </c>
      <c r="B27" s="150" t="s">
        <v>866</v>
      </c>
      <c r="C27" s="16" t="s">
        <v>927</v>
      </c>
      <c r="D27" s="151">
        <v>1</v>
      </c>
    </row>
    <row r="28" spans="1:4" x14ac:dyDescent="0.2">
      <c r="A28" s="150" t="s">
        <v>867</v>
      </c>
      <c r="B28" s="150" t="s">
        <v>868</v>
      </c>
      <c r="C28" s="16" t="s">
        <v>927</v>
      </c>
      <c r="D28" s="151">
        <v>1</v>
      </c>
    </row>
    <row r="29" spans="1:4" x14ac:dyDescent="0.2">
      <c r="A29" s="150" t="s">
        <v>571</v>
      </c>
      <c r="B29" s="150" t="s">
        <v>869</v>
      </c>
      <c r="C29" s="16" t="s">
        <v>927</v>
      </c>
      <c r="D29" s="151">
        <v>1</v>
      </c>
    </row>
    <row r="30" spans="1:4" x14ac:dyDescent="0.2">
      <c r="A30" s="150" t="s">
        <v>412</v>
      </c>
      <c r="B30" s="150" t="s">
        <v>870</v>
      </c>
      <c r="C30" s="16" t="s">
        <v>927</v>
      </c>
      <c r="D30" s="151">
        <v>1</v>
      </c>
    </row>
    <row r="31" spans="1:4" x14ac:dyDescent="0.2">
      <c r="A31" s="150" t="s">
        <v>425</v>
      </c>
      <c r="B31" s="150" t="s">
        <v>426</v>
      </c>
      <c r="C31" s="16" t="s">
        <v>927</v>
      </c>
      <c r="D31" s="151">
        <v>1</v>
      </c>
    </row>
    <row r="32" spans="1:4" x14ac:dyDescent="0.2">
      <c r="A32" s="150" t="s">
        <v>871</v>
      </c>
      <c r="B32" s="150" t="s">
        <v>872</v>
      </c>
      <c r="C32" s="16" t="s">
        <v>927</v>
      </c>
      <c r="D32" s="151">
        <v>1</v>
      </c>
    </row>
    <row r="33" spans="1:4" x14ac:dyDescent="0.2">
      <c r="A33" s="150" t="s">
        <v>427</v>
      </c>
      <c r="B33" s="150" t="s">
        <v>428</v>
      </c>
      <c r="C33" s="16" t="s">
        <v>927</v>
      </c>
      <c r="D33" s="151">
        <v>1</v>
      </c>
    </row>
    <row r="34" spans="1:4" x14ac:dyDescent="0.2">
      <c r="A34" s="150" t="s">
        <v>528</v>
      </c>
      <c r="B34" s="150" t="s">
        <v>453</v>
      </c>
      <c r="C34" s="16" t="s">
        <v>927</v>
      </c>
      <c r="D34" s="151">
        <v>1</v>
      </c>
    </row>
    <row r="35" spans="1:4" x14ac:dyDescent="0.2">
      <c r="A35" s="150" t="s">
        <v>332</v>
      </c>
      <c r="B35" s="150" t="s">
        <v>406</v>
      </c>
      <c r="C35" s="16" t="s">
        <v>927</v>
      </c>
      <c r="D35" s="151">
        <v>1</v>
      </c>
    </row>
    <row r="36" spans="1:4" x14ac:dyDescent="0.2">
      <c r="A36" s="150" t="s">
        <v>186</v>
      </c>
      <c r="B36" s="150" t="s">
        <v>873</v>
      </c>
      <c r="C36" s="16" t="s">
        <v>927</v>
      </c>
      <c r="D36" s="151">
        <v>1</v>
      </c>
    </row>
    <row r="37" spans="1:4" x14ac:dyDescent="0.2">
      <c r="A37" s="150" t="s">
        <v>874</v>
      </c>
      <c r="B37" s="150" t="s">
        <v>875</v>
      </c>
      <c r="C37" s="16" t="s">
        <v>927</v>
      </c>
      <c r="D37" s="151">
        <v>1</v>
      </c>
    </row>
    <row r="38" spans="1:4" x14ac:dyDescent="0.2">
      <c r="A38" s="150" t="s">
        <v>45</v>
      </c>
      <c r="B38" s="150" t="s">
        <v>181</v>
      </c>
      <c r="C38" s="16" t="s">
        <v>927</v>
      </c>
      <c r="D38" s="151">
        <v>1</v>
      </c>
    </row>
    <row r="39" spans="1:4" x14ac:dyDescent="0.2">
      <c r="A39" s="150" t="s">
        <v>876</v>
      </c>
      <c r="B39" s="150" t="s">
        <v>877</v>
      </c>
      <c r="C39" s="16" t="s">
        <v>927</v>
      </c>
      <c r="D39" s="151">
        <v>1</v>
      </c>
    </row>
    <row r="40" spans="1:4" x14ac:dyDescent="0.2">
      <c r="A40" s="150" t="s">
        <v>400</v>
      </c>
      <c r="B40" s="150" t="s">
        <v>401</v>
      </c>
      <c r="C40" s="16" t="s">
        <v>927</v>
      </c>
      <c r="D40" s="151">
        <v>1</v>
      </c>
    </row>
    <row r="41" spans="1:4" x14ac:dyDescent="0.2">
      <c r="A41" s="150" t="s">
        <v>878</v>
      </c>
      <c r="B41" s="150" t="s">
        <v>879</v>
      </c>
      <c r="C41" s="16" t="s">
        <v>927</v>
      </c>
      <c r="D41" s="151">
        <v>1</v>
      </c>
    </row>
    <row r="42" spans="1:4" x14ac:dyDescent="0.2">
      <c r="A42" s="150" t="s">
        <v>282</v>
      </c>
      <c r="B42" s="150" t="s">
        <v>283</v>
      </c>
      <c r="C42" s="16" t="s">
        <v>927</v>
      </c>
      <c r="D42" s="151">
        <v>1</v>
      </c>
    </row>
    <row r="43" spans="1:4" x14ac:dyDescent="0.2">
      <c r="A43" s="150" t="s">
        <v>49</v>
      </c>
      <c r="B43" s="150" t="s">
        <v>880</v>
      </c>
      <c r="C43" s="16" t="s">
        <v>927</v>
      </c>
      <c r="D43" s="151">
        <v>1</v>
      </c>
    </row>
    <row r="44" spans="1:4" x14ac:dyDescent="0.2">
      <c r="A44" s="150" t="s">
        <v>881</v>
      </c>
      <c r="B44" s="150" t="s">
        <v>882</v>
      </c>
      <c r="C44" s="16" t="s">
        <v>927</v>
      </c>
      <c r="D44" s="151">
        <v>1</v>
      </c>
    </row>
    <row r="45" spans="1:4" x14ac:dyDescent="0.2">
      <c r="A45" s="150" t="s">
        <v>883</v>
      </c>
      <c r="B45" s="150" t="s">
        <v>884</v>
      </c>
      <c r="C45" s="16" t="s">
        <v>927</v>
      </c>
      <c r="D45" s="151">
        <v>1</v>
      </c>
    </row>
    <row r="46" spans="1:4" x14ac:dyDescent="0.2">
      <c r="A46" s="150" t="s">
        <v>885</v>
      </c>
      <c r="B46" s="150" t="s">
        <v>886</v>
      </c>
      <c r="C46" s="16" t="s">
        <v>927</v>
      </c>
      <c r="D46" s="151">
        <v>1</v>
      </c>
    </row>
    <row r="47" spans="1:4" x14ac:dyDescent="0.2">
      <c r="A47" s="150" t="s">
        <v>887</v>
      </c>
      <c r="B47" s="150" t="s">
        <v>888</v>
      </c>
      <c r="C47" s="16" t="s">
        <v>927</v>
      </c>
      <c r="D47" s="151">
        <v>1</v>
      </c>
    </row>
    <row r="48" spans="1:4" x14ac:dyDescent="0.2">
      <c r="A48" s="150" t="s">
        <v>889</v>
      </c>
      <c r="B48" s="150" t="s">
        <v>890</v>
      </c>
      <c r="C48" s="16" t="s">
        <v>927</v>
      </c>
      <c r="D48" s="151">
        <v>1</v>
      </c>
    </row>
    <row r="49" spans="1:4" x14ac:dyDescent="0.2">
      <c r="A49" s="150" t="s">
        <v>355</v>
      </c>
      <c r="B49" s="150" t="s">
        <v>891</v>
      </c>
      <c r="C49" s="16" t="s">
        <v>927</v>
      </c>
      <c r="D49" s="151">
        <v>1</v>
      </c>
    </row>
    <row r="50" spans="1:4" x14ac:dyDescent="0.2">
      <c r="A50" s="150" t="s">
        <v>310</v>
      </c>
      <c r="B50" s="150" t="s">
        <v>311</v>
      </c>
      <c r="C50" s="16" t="s">
        <v>927</v>
      </c>
      <c r="D50" s="151">
        <v>1</v>
      </c>
    </row>
    <row r="51" spans="1:4" x14ac:dyDescent="0.2">
      <c r="A51" s="150" t="s">
        <v>892</v>
      </c>
      <c r="B51" s="150" t="s">
        <v>893</v>
      </c>
      <c r="C51" s="16" t="s">
        <v>927</v>
      </c>
      <c r="D51" s="151">
        <v>1</v>
      </c>
    </row>
    <row r="52" spans="1:4" x14ac:dyDescent="0.2">
      <c r="A52" s="150" t="s">
        <v>894</v>
      </c>
      <c r="B52" s="150" t="s">
        <v>428</v>
      </c>
      <c r="C52" s="16" t="s">
        <v>927</v>
      </c>
      <c r="D52" s="151">
        <v>1</v>
      </c>
    </row>
    <row r="53" spans="1:4" x14ac:dyDescent="0.2">
      <c r="A53" s="150" t="s">
        <v>895</v>
      </c>
      <c r="B53" s="150" t="s">
        <v>865</v>
      </c>
      <c r="C53" s="16" t="s">
        <v>927</v>
      </c>
      <c r="D53" s="151">
        <v>1</v>
      </c>
    </row>
    <row r="54" spans="1:4" x14ac:dyDescent="0.2">
      <c r="A54" s="150" t="s">
        <v>896</v>
      </c>
      <c r="B54" s="150" t="s">
        <v>897</v>
      </c>
      <c r="C54" s="16" t="s">
        <v>927</v>
      </c>
      <c r="D54" s="151">
        <v>1</v>
      </c>
    </row>
    <row r="55" spans="1:4" x14ac:dyDescent="0.2">
      <c r="A55" s="150" t="s">
        <v>898</v>
      </c>
      <c r="B55" s="150" t="s">
        <v>899</v>
      </c>
      <c r="C55" s="16" t="s">
        <v>927</v>
      </c>
      <c r="D55" s="151">
        <v>1</v>
      </c>
    </row>
    <row r="56" spans="1:4" x14ac:dyDescent="0.2">
      <c r="A56" s="150" t="s">
        <v>900</v>
      </c>
      <c r="B56" s="150" t="s">
        <v>901</v>
      </c>
      <c r="C56" s="16" t="s">
        <v>927</v>
      </c>
      <c r="D56" s="151">
        <v>1</v>
      </c>
    </row>
    <row r="57" spans="1:4" x14ac:dyDescent="0.2">
      <c r="A57" s="150" t="s">
        <v>902</v>
      </c>
      <c r="B57" s="150" t="s">
        <v>903</v>
      </c>
      <c r="C57" s="16" t="s">
        <v>927</v>
      </c>
      <c r="D57" s="151">
        <v>1</v>
      </c>
    </row>
    <row r="58" spans="1:4" x14ac:dyDescent="0.2">
      <c r="A58" s="150" t="s">
        <v>302</v>
      </c>
      <c r="B58" s="150" t="s">
        <v>303</v>
      </c>
      <c r="C58" s="16" t="s">
        <v>927</v>
      </c>
      <c r="D58" s="151">
        <v>1</v>
      </c>
    </row>
    <row r="59" spans="1:4" x14ac:dyDescent="0.2">
      <c r="A59" s="150" t="s">
        <v>294</v>
      </c>
      <c r="B59" s="150" t="s">
        <v>96</v>
      </c>
      <c r="C59" s="16" t="s">
        <v>927</v>
      </c>
      <c r="D59" s="151">
        <v>1</v>
      </c>
    </row>
    <row r="60" spans="1:4" x14ac:dyDescent="0.2">
      <c r="A60" s="150" t="s">
        <v>904</v>
      </c>
      <c r="B60" s="150" t="s">
        <v>905</v>
      </c>
      <c r="C60" s="16" t="s">
        <v>927</v>
      </c>
      <c r="D60" s="151">
        <v>1</v>
      </c>
    </row>
    <row r="61" spans="1:4" x14ac:dyDescent="0.2">
      <c r="A61" s="150" t="s">
        <v>179</v>
      </c>
      <c r="B61" s="150" t="s">
        <v>180</v>
      </c>
      <c r="C61" s="16" t="s">
        <v>927</v>
      </c>
      <c r="D61" s="151">
        <v>1</v>
      </c>
    </row>
    <row r="62" spans="1:4" x14ac:dyDescent="0.2">
      <c r="A62" s="150" t="s">
        <v>308</v>
      </c>
      <c r="B62" s="150" t="s">
        <v>309</v>
      </c>
      <c r="C62" s="16" t="s">
        <v>927</v>
      </c>
      <c r="D62" s="151">
        <v>1</v>
      </c>
    </row>
    <row r="63" spans="1:4" x14ac:dyDescent="0.2">
      <c r="A63" s="150" t="s">
        <v>906</v>
      </c>
      <c r="B63" s="150" t="s">
        <v>907</v>
      </c>
      <c r="C63" s="16" t="s">
        <v>927</v>
      </c>
      <c r="D63" s="151">
        <v>1</v>
      </c>
    </row>
    <row r="64" spans="1:4" x14ac:dyDescent="0.2">
      <c r="A64" s="150" t="s">
        <v>908</v>
      </c>
      <c r="B64" s="150" t="s">
        <v>909</v>
      </c>
      <c r="C64" s="16" t="s">
        <v>927</v>
      </c>
      <c r="D64" s="151">
        <v>1</v>
      </c>
    </row>
    <row r="65" spans="1:4" x14ac:dyDescent="0.2">
      <c r="A65" s="150" t="s">
        <v>910</v>
      </c>
      <c r="B65" s="150" t="s">
        <v>45</v>
      </c>
      <c r="C65" s="16" t="s">
        <v>927</v>
      </c>
      <c r="D65" s="151">
        <v>1</v>
      </c>
    </row>
    <row r="66" spans="1:4" x14ac:dyDescent="0.2">
      <c r="A66" s="150" t="s">
        <v>911</v>
      </c>
      <c r="B66" s="150" t="s">
        <v>912</v>
      </c>
      <c r="C66" s="16" t="s">
        <v>927</v>
      </c>
      <c r="D66" s="151">
        <v>1</v>
      </c>
    </row>
    <row r="67" spans="1:4" x14ac:dyDescent="0.2">
      <c r="A67" s="150" t="s">
        <v>218</v>
      </c>
      <c r="B67" s="150" t="s">
        <v>913</v>
      </c>
      <c r="C67" s="16" t="s">
        <v>927</v>
      </c>
      <c r="D67" s="151">
        <v>1</v>
      </c>
    </row>
    <row r="68" spans="1:4" x14ac:dyDescent="0.2">
      <c r="A68" s="150" t="s">
        <v>182</v>
      </c>
      <c r="B68" s="150" t="s">
        <v>183</v>
      </c>
      <c r="C68" s="16" t="s">
        <v>927</v>
      </c>
      <c r="D68" s="151">
        <v>1</v>
      </c>
    </row>
    <row r="69" spans="1:4" x14ac:dyDescent="0.2">
      <c r="A69" s="150" t="s">
        <v>414</v>
      </c>
      <c r="B69" s="150" t="s">
        <v>415</v>
      </c>
      <c r="C69" s="16" t="s">
        <v>927</v>
      </c>
      <c r="D69" s="151">
        <v>1</v>
      </c>
    </row>
    <row r="70" spans="1:4" x14ac:dyDescent="0.2">
      <c r="A70" s="150" t="s">
        <v>914</v>
      </c>
      <c r="B70" s="150" t="s">
        <v>915</v>
      </c>
      <c r="C70" s="16" t="s">
        <v>927</v>
      </c>
      <c r="D70" s="151">
        <v>1</v>
      </c>
    </row>
    <row r="71" spans="1:4" x14ac:dyDescent="0.2">
      <c r="A71" s="150" t="s">
        <v>337</v>
      </c>
      <c r="B71" s="150" t="s">
        <v>338</v>
      </c>
      <c r="C71" s="16" t="s">
        <v>927</v>
      </c>
      <c r="D71" s="151">
        <v>1</v>
      </c>
    </row>
    <row r="72" spans="1:4" x14ac:dyDescent="0.2">
      <c r="A72" s="150" t="s">
        <v>63</v>
      </c>
      <c r="B72" s="150" t="s">
        <v>62</v>
      </c>
      <c r="C72" s="16" t="s">
        <v>927</v>
      </c>
      <c r="D72" s="151">
        <v>1</v>
      </c>
    </row>
    <row r="73" spans="1:4" x14ac:dyDescent="0.2">
      <c r="A73" s="150" t="s">
        <v>300</v>
      </c>
      <c r="B73" s="150" t="s">
        <v>301</v>
      </c>
      <c r="C73" s="16" t="s">
        <v>927</v>
      </c>
      <c r="D73" s="151">
        <v>1</v>
      </c>
    </row>
    <row r="74" spans="1:4" x14ac:dyDescent="0.2">
      <c r="A74" s="150" t="s">
        <v>260</v>
      </c>
      <c r="B74" s="150" t="s">
        <v>451</v>
      </c>
      <c r="C74" s="16" t="s">
        <v>927</v>
      </c>
      <c r="D74" s="151">
        <v>1</v>
      </c>
    </row>
    <row r="75" spans="1:4" x14ac:dyDescent="0.2">
      <c r="A75" s="150" t="s">
        <v>916</v>
      </c>
      <c r="B75" s="150" t="s">
        <v>917</v>
      </c>
      <c r="C75" s="16" t="s">
        <v>927</v>
      </c>
      <c r="D75" s="151">
        <v>1</v>
      </c>
    </row>
    <row r="76" spans="1:4" x14ac:dyDescent="0.2">
      <c r="A76" s="150" t="s">
        <v>918</v>
      </c>
      <c r="B76" s="150" t="s">
        <v>267</v>
      </c>
      <c r="C76" s="16" t="s">
        <v>927</v>
      </c>
      <c r="D76" s="151">
        <v>1</v>
      </c>
    </row>
    <row r="77" spans="1:4" x14ac:dyDescent="0.2">
      <c r="A77" s="150" t="s">
        <v>398</v>
      </c>
      <c r="B77" s="150" t="s">
        <v>399</v>
      </c>
      <c r="C77" s="16" t="s">
        <v>927</v>
      </c>
      <c r="D77" s="151">
        <v>1</v>
      </c>
    </row>
    <row r="78" spans="1:4" x14ac:dyDescent="0.2">
      <c r="A78" s="150" t="s">
        <v>412</v>
      </c>
      <c r="B78" s="150" t="s">
        <v>919</v>
      </c>
      <c r="C78" s="16" t="s">
        <v>927</v>
      </c>
      <c r="D78" s="151">
        <v>1</v>
      </c>
    </row>
    <row r="79" spans="1:4" x14ac:dyDescent="0.2">
      <c r="A79" s="150" t="s">
        <v>409</v>
      </c>
      <c r="B79" s="150" t="s">
        <v>410</v>
      </c>
      <c r="C79" s="16" t="s">
        <v>927</v>
      </c>
      <c r="D79" s="151">
        <v>1</v>
      </c>
    </row>
    <row r="80" spans="1:4" x14ac:dyDescent="0.2">
      <c r="A80" s="150" t="s">
        <v>920</v>
      </c>
      <c r="B80" s="150" t="s">
        <v>921</v>
      </c>
      <c r="C80" s="16" t="s">
        <v>927</v>
      </c>
      <c r="D80" s="151">
        <v>1</v>
      </c>
    </row>
    <row r="81" spans="1:5" x14ac:dyDescent="0.2">
      <c r="A81" s="150" t="s">
        <v>407</v>
      </c>
      <c r="B81" s="150" t="s">
        <v>408</v>
      </c>
      <c r="C81" s="16" t="s">
        <v>927</v>
      </c>
      <c r="D81" s="151">
        <v>1</v>
      </c>
    </row>
    <row r="82" spans="1:5" x14ac:dyDescent="0.2">
      <c r="A82" s="150" t="s">
        <v>922</v>
      </c>
      <c r="B82" s="150" t="s">
        <v>923</v>
      </c>
      <c r="C82" s="16" t="s">
        <v>927</v>
      </c>
      <c r="D82" s="151">
        <v>1</v>
      </c>
    </row>
    <row r="83" spans="1:5" x14ac:dyDescent="0.2">
      <c r="A83" s="150" t="s">
        <v>290</v>
      </c>
      <c r="B83" s="150" t="s">
        <v>291</v>
      </c>
      <c r="C83" s="16" t="s">
        <v>927</v>
      </c>
      <c r="D83" s="151">
        <v>1</v>
      </c>
    </row>
    <row r="84" spans="1:5" x14ac:dyDescent="0.2">
      <c r="A84" s="150" t="s">
        <v>276</v>
      </c>
      <c r="B84" s="150" t="s">
        <v>924</v>
      </c>
      <c r="C84" s="16" t="s">
        <v>927</v>
      </c>
      <c r="D84" s="151">
        <v>1</v>
      </c>
    </row>
    <row r="85" spans="1:5" x14ac:dyDescent="0.2">
      <c r="A85" s="150" t="s">
        <v>188</v>
      </c>
      <c r="B85" s="150" t="s">
        <v>189</v>
      </c>
      <c r="C85" s="16" t="s">
        <v>927</v>
      </c>
      <c r="D85" s="151">
        <v>1</v>
      </c>
    </row>
    <row r="86" spans="1:5" x14ac:dyDescent="0.2">
      <c r="A86" s="150" t="s">
        <v>173</v>
      </c>
      <c r="B86" s="150" t="s">
        <v>174</v>
      </c>
      <c r="C86" s="16" t="s">
        <v>927</v>
      </c>
      <c r="D86" s="151">
        <v>1</v>
      </c>
    </row>
    <row r="87" spans="1:5" x14ac:dyDescent="0.2">
      <c r="A87" s="150" t="s">
        <v>388</v>
      </c>
      <c r="B87" s="150" t="s">
        <v>389</v>
      </c>
      <c r="C87" s="16" t="s">
        <v>927</v>
      </c>
      <c r="D87" s="151">
        <v>1</v>
      </c>
    </row>
    <row r="88" spans="1:5" x14ac:dyDescent="0.2">
      <c r="A88" s="150" t="s">
        <v>925</v>
      </c>
      <c r="B88" s="150" t="s">
        <v>926</v>
      </c>
      <c r="C88" s="16" t="s">
        <v>927</v>
      </c>
      <c r="D88" s="151">
        <v>1</v>
      </c>
    </row>
    <row r="89" spans="1:5" x14ac:dyDescent="0.2">
      <c r="A89" s="150" t="s">
        <v>169</v>
      </c>
      <c r="B89" s="150" t="s">
        <v>170</v>
      </c>
      <c r="C89" s="16" t="s">
        <v>927</v>
      </c>
      <c r="D89" s="151">
        <v>1</v>
      </c>
    </row>
    <row r="90" spans="1:5" x14ac:dyDescent="0.2">
      <c r="A90" s="150" t="s">
        <v>297</v>
      </c>
      <c r="B90" s="150" t="s">
        <v>298</v>
      </c>
      <c r="C90" s="16" t="s">
        <v>927</v>
      </c>
      <c r="D90" s="151">
        <v>1</v>
      </c>
    </row>
    <row r="91" spans="1:5" x14ac:dyDescent="0.2">
      <c r="A91" s="150" t="s">
        <v>295</v>
      </c>
      <c r="B91" s="150" t="s">
        <v>296</v>
      </c>
      <c r="C91" s="16" t="s">
        <v>927</v>
      </c>
      <c r="D91" s="151">
        <v>1</v>
      </c>
    </row>
    <row r="92" spans="1:5" ht="16.5" x14ac:dyDescent="0.3">
      <c r="A92" s="152" t="s">
        <v>928</v>
      </c>
      <c r="B92" s="149"/>
      <c r="D92" s="153">
        <f>SUM(D9:D91)</f>
        <v>83</v>
      </c>
    </row>
    <row r="93" spans="1:5" ht="16.5" x14ac:dyDescent="0.3">
      <c r="A93" s="149"/>
      <c r="B93" s="149"/>
      <c r="D93" s="149"/>
    </row>
    <row r="94" spans="1:5" x14ac:dyDescent="0.2">
      <c r="A94" s="18" t="s">
        <v>33</v>
      </c>
      <c r="B94" s="13"/>
      <c r="C94" s="16"/>
      <c r="D94" s="21">
        <f>D92</f>
        <v>83</v>
      </c>
      <c r="E94" s="21"/>
    </row>
    <row r="95" spans="1:5" x14ac:dyDescent="0.2">
      <c r="A95" s="19" t="s">
        <v>35</v>
      </c>
      <c r="B95" s="13"/>
      <c r="C95" s="16"/>
      <c r="D95" s="21">
        <v>0</v>
      </c>
      <c r="E95" s="21"/>
    </row>
    <row r="96" spans="1:5" x14ac:dyDescent="0.2">
      <c r="A96" s="19" t="s">
        <v>34</v>
      </c>
      <c r="B96" s="13"/>
      <c r="C96" s="16"/>
      <c r="D96" s="21">
        <v>0</v>
      </c>
      <c r="E96" s="21"/>
    </row>
    <row r="97" spans="1:4" ht="16.5" x14ac:dyDescent="0.3">
      <c r="A97" s="149"/>
      <c r="B97" s="149"/>
      <c r="D97" s="149"/>
    </row>
    <row r="98" spans="1:4" ht="16.5" x14ac:dyDescent="0.3">
      <c r="A98" s="149"/>
      <c r="B98" s="149"/>
      <c r="D98" s="149"/>
    </row>
    <row r="99" spans="1:4" ht="16.5" x14ac:dyDescent="0.3">
      <c r="A99" s="149"/>
      <c r="B99" s="149"/>
      <c r="D99" s="149"/>
    </row>
    <row r="100" spans="1:4" ht="16.5" x14ac:dyDescent="0.3">
      <c r="A100" s="149"/>
      <c r="B100" s="149"/>
      <c r="D100" s="149"/>
    </row>
    <row r="101" spans="1:4" ht="16.5" x14ac:dyDescent="0.3">
      <c r="A101" s="149"/>
      <c r="B101" s="149"/>
      <c r="D101" s="149"/>
    </row>
    <row r="102" spans="1:4" ht="16.5" x14ac:dyDescent="0.3">
      <c r="A102" s="149"/>
      <c r="B102" s="149"/>
      <c r="D102" s="149"/>
    </row>
    <row r="103" spans="1:4" ht="16.5" x14ac:dyDescent="0.3">
      <c r="A103" s="149"/>
      <c r="B103" s="149"/>
      <c r="D103" s="149"/>
    </row>
  </sheetData>
  <pageMargins left="0.7" right="0.7" top="0.75" bottom="0.75" header="0.3" footer="0.3"/>
  <pageSetup orientation="portrait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B0BB91-9B0B-4435-9D82-FDFC84A856A9}">
  <dimension ref="A1:E241"/>
  <sheetViews>
    <sheetView topLeftCell="A226" workbookViewId="0">
      <selection activeCell="A232" sqref="A232"/>
    </sheetView>
  </sheetViews>
  <sheetFormatPr defaultColWidth="9.140625" defaultRowHeight="12" x14ac:dyDescent="0.2"/>
  <cols>
    <col min="1" max="1" width="23.85546875" style="95" customWidth="1"/>
    <col min="2" max="2" width="21.42578125" style="95" customWidth="1"/>
    <col min="3" max="3" width="25.7109375" style="95" customWidth="1"/>
    <col min="4" max="4" width="13.42578125" style="95" customWidth="1"/>
    <col min="5" max="5" width="9.140625" style="95"/>
    <col min="6" max="6" width="24.42578125" style="95" bestFit="1" customWidth="1"/>
    <col min="7" max="16384" width="9.140625" style="95"/>
  </cols>
  <sheetData>
    <row r="1" spans="1:4" x14ac:dyDescent="0.2">
      <c r="A1" s="7" t="s">
        <v>25</v>
      </c>
      <c r="B1" s="68" t="s">
        <v>1262</v>
      </c>
      <c r="C1" s="105"/>
      <c r="D1" s="15"/>
    </row>
    <row r="2" spans="1:4" x14ac:dyDescent="0.2">
      <c r="A2" s="7" t="s">
        <v>26</v>
      </c>
      <c r="B2" s="14">
        <v>43972</v>
      </c>
      <c r="D2" s="14"/>
    </row>
    <row r="3" spans="1:4" x14ac:dyDescent="0.2">
      <c r="A3" s="7" t="s">
        <v>27</v>
      </c>
      <c r="B3" s="10" t="s">
        <v>75</v>
      </c>
      <c r="D3" s="10"/>
    </row>
    <row r="4" spans="1:4" x14ac:dyDescent="0.2">
      <c r="A4" s="7" t="s">
        <v>28</v>
      </c>
      <c r="B4" s="10" t="s">
        <v>31</v>
      </c>
      <c r="D4" s="10"/>
    </row>
    <row r="5" spans="1:4" x14ac:dyDescent="0.2">
      <c r="A5" s="7" t="s">
        <v>68</v>
      </c>
      <c r="B5" s="10" t="s">
        <v>13</v>
      </c>
      <c r="D5" s="10"/>
    </row>
    <row r="6" spans="1:4" x14ac:dyDescent="0.2">
      <c r="A6" s="7" t="s">
        <v>29</v>
      </c>
      <c r="B6" s="10">
        <v>1.5</v>
      </c>
      <c r="D6" s="10"/>
    </row>
    <row r="8" spans="1:4" x14ac:dyDescent="0.2">
      <c r="A8" s="3" t="s">
        <v>1</v>
      </c>
      <c r="B8" s="112" t="s">
        <v>0</v>
      </c>
      <c r="C8" s="3"/>
      <c r="D8" s="112"/>
    </row>
    <row r="9" spans="1:4" x14ac:dyDescent="0.2">
      <c r="A9" s="150" t="s">
        <v>571</v>
      </c>
      <c r="B9" s="150" t="s">
        <v>1263</v>
      </c>
      <c r="C9" s="16" t="s">
        <v>927</v>
      </c>
      <c r="D9" s="151">
        <v>1</v>
      </c>
    </row>
    <row r="10" spans="1:4" x14ac:dyDescent="0.2">
      <c r="A10" s="150" t="s">
        <v>334</v>
      </c>
      <c r="B10" s="150" t="s">
        <v>335</v>
      </c>
      <c r="C10" s="16" t="s">
        <v>927</v>
      </c>
      <c r="D10" s="151">
        <v>1</v>
      </c>
    </row>
    <row r="11" spans="1:4" x14ac:dyDescent="0.2">
      <c r="A11" s="150" t="s">
        <v>388</v>
      </c>
      <c r="B11" s="150" t="s">
        <v>1264</v>
      </c>
      <c r="C11" s="16" t="s">
        <v>927</v>
      </c>
      <c r="D11" s="151">
        <v>1</v>
      </c>
    </row>
    <row r="12" spans="1:4" x14ac:dyDescent="0.2">
      <c r="A12" s="150" t="s">
        <v>229</v>
      </c>
      <c r="B12" s="150" t="s">
        <v>230</v>
      </c>
      <c r="C12" s="16" t="s">
        <v>927</v>
      </c>
      <c r="D12" s="151">
        <v>1</v>
      </c>
    </row>
    <row r="13" spans="1:4" x14ac:dyDescent="0.2">
      <c r="A13" s="150" t="s">
        <v>1266</v>
      </c>
      <c r="B13" s="150" t="s">
        <v>1265</v>
      </c>
      <c r="C13" s="16" t="s">
        <v>927</v>
      </c>
      <c r="D13" s="151">
        <v>1</v>
      </c>
    </row>
    <row r="14" spans="1:4" x14ac:dyDescent="0.2">
      <c r="A14" s="150" t="s">
        <v>1268</v>
      </c>
      <c r="B14" s="150" t="s">
        <v>1267</v>
      </c>
      <c r="C14" s="16" t="s">
        <v>927</v>
      </c>
      <c r="D14" s="151">
        <v>1</v>
      </c>
    </row>
    <row r="15" spans="1:4" x14ac:dyDescent="0.2">
      <c r="A15" s="150" t="s">
        <v>214</v>
      </c>
      <c r="B15" s="150" t="s">
        <v>215</v>
      </c>
      <c r="C15" s="16" t="s">
        <v>927</v>
      </c>
      <c r="D15" s="151">
        <v>1</v>
      </c>
    </row>
    <row r="16" spans="1:4" x14ac:dyDescent="0.2">
      <c r="A16" s="150" t="s">
        <v>1153</v>
      </c>
      <c r="B16" s="150" t="s">
        <v>1269</v>
      </c>
      <c r="C16" s="16" t="s">
        <v>927</v>
      </c>
      <c r="D16" s="151">
        <v>1</v>
      </c>
    </row>
    <row r="17" spans="1:4" x14ac:dyDescent="0.2">
      <c r="A17" s="150" t="s">
        <v>1271</v>
      </c>
      <c r="B17" s="150" t="s">
        <v>1270</v>
      </c>
      <c r="C17" s="16" t="s">
        <v>927</v>
      </c>
      <c r="D17" s="151">
        <v>1</v>
      </c>
    </row>
    <row r="18" spans="1:4" x14ac:dyDescent="0.2">
      <c r="A18" s="150" t="s">
        <v>449</v>
      </c>
      <c r="B18" s="150" t="s">
        <v>433</v>
      </c>
      <c r="C18" s="16" t="s">
        <v>927</v>
      </c>
      <c r="D18" s="151">
        <v>1</v>
      </c>
    </row>
    <row r="19" spans="1:4" x14ac:dyDescent="0.2">
      <c r="A19" s="150" t="s">
        <v>1273</v>
      </c>
      <c r="B19" s="150" t="s">
        <v>1272</v>
      </c>
      <c r="C19" s="16" t="s">
        <v>927</v>
      </c>
      <c r="D19" s="151">
        <v>1</v>
      </c>
    </row>
    <row r="20" spans="1:4" x14ac:dyDescent="0.2">
      <c r="A20" s="150" t="s">
        <v>1275</v>
      </c>
      <c r="B20" s="150" t="s">
        <v>1274</v>
      </c>
      <c r="C20" s="16" t="s">
        <v>927</v>
      </c>
      <c r="D20" s="151">
        <v>1</v>
      </c>
    </row>
    <row r="21" spans="1:4" x14ac:dyDescent="0.2">
      <c r="A21" s="150" t="s">
        <v>313</v>
      </c>
      <c r="B21" s="150" t="s">
        <v>314</v>
      </c>
      <c r="C21" s="16" t="s">
        <v>927</v>
      </c>
      <c r="D21" s="151">
        <v>1</v>
      </c>
    </row>
    <row r="22" spans="1:4" x14ac:dyDescent="0.2">
      <c r="A22" s="150" t="s">
        <v>434</v>
      </c>
      <c r="B22" s="150" t="s">
        <v>435</v>
      </c>
      <c r="C22" s="16" t="s">
        <v>927</v>
      </c>
      <c r="D22" s="151">
        <v>1</v>
      </c>
    </row>
    <row r="23" spans="1:4" x14ac:dyDescent="0.2">
      <c r="A23" s="150" t="s">
        <v>1277</v>
      </c>
      <c r="B23" s="150" t="s">
        <v>1276</v>
      </c>
      <c r="C23" s="16" t="s">
        <v>927</v>
      </c>
      <c r="D23" s="151">
        <v>1</v>
      </c>
    </row>
    <row r="24" spans="1:4" x14ac:dyDescent="0.2">
      <c r="A24" s="150" t="s">
        <v>386</v>
      </c>
      <c r="B24" s="150" t="s">
        <v>387</v>
      </c>
      <c r="C24" s="16" t="s">
        <v>927</v>
      </c>
      <c r="D24" s="151">
        <v>1</v>
      </c>
    </row>
    <row r="25" spans="1:4" x14ac:dyDescent="0.2">
      <c r="A25" s="150" t="s">
        <v>288</v>
      </c>
      <c r="B25" s="150" t="s">
        <v>1278</v>
      </c>
      <c r="C25" s="16" t="s">
        <v>927</v>
      </c>
      <c r="D25" s="151">
        <v>1</v>
      </c>
    </row>
    <row r="26" spans="1:4" x14ac:dyDescent="0.2">
      <c r="A26" s="150" t="s">
        <v>206</v>
      </c>
      <c r="B26" s="150" t="s">
        <v>207</v>
      </c>
      <c r="C26" s="16" t="s">
        <v>927</v>
      </c>
      <c r="D26" s="151">
        <v>1</v>
      </c>
    </row>
    <row r="27" spans="1:4" x14ac:dyDescent="0.2">
      <c r="A27" s="150" t="s">
        <v>577</v>
      </c>
      <c r="B27" s="150" t="s">
        <v>1279</v>
      </c>
      <c r="C27" s="16" t="s">
        <v>927</v>
      </c>
      <c r="D27" s="151">
        <v>1</v>
      </c>
    </row>
    <row r="28" spans="1:4" x14ac:dyDescent="0.2">
      <c r="A28" s="150" t="s">
        <v>482</v>
      </c>
      <c r="B28" s="150" t="s">
        <v>1280</v>
      </c>
      <c r="C28" s="16" t="s">
        <v>927</v>
      </c>
      <c r="D28" s="151">
        <v>1</v>
      </c>
    </row>
    <row r="29" spans="1:4" x14ac:dyDescent="0.2">
      <c r="A29" s="150" t="s">
        <v>364</v>
      </c>
      <c r="B29" s="150" t="s">
        <v>1281</v>
      </c>
      <c r="C29" s="16" t="s">
        <v>927</v>
      </c>
      <c r="D29" s="151">
        <v>1</v>
      </c>
    </row>
    <row r="30" spans="1:4" x14ac:dyDescent="0.2">
      <c r="A30" s="150" t="s">
        <v>983</v>
      </c>
      <c r="B30" s="150" t="s">
        <v>1282</v>
      </c>
      <c r="C30" s="16" t="s">
        <v>927</v>
      </c>
      <c r="D30" s="151">
        <v>1</v>
      </c>
    </row>
    <row r="31" spans="1:4" x14ac:dyDescent="0.2">
      <c r="A31" s="150" t="s">
        <v>169</v>
      </c>
      <c r="B31" s="150" t="s">
        <v>170</v>
      </c>
      <c r="C31" s="16" t="s">
        <v>927</v>
      </c>
      <c r="D31" s="151">
        <v>1</v>
      </c>
    </row>
    <row r="32" spans="1:4" x14ac:dyDescent="0.2">
      <c r="A32" s="150" t="s">
        <v>388</v>
      </c>
      <c r="B32" s="150" t="s">
        <v>389</v>
      </c>
      <c r="C32" s="16" t="s">
        <v>927</v>
      </c>
      <c r="D32" s="151">
        <v>1</v>
      </c>
    </row>
    <row r="33" spans="1:4" x14ac:dyDescent="0.2">
      <c r="A33" s="150" t="s">
        <v>1284</v>
      </c>
      <c r="B33" s="150" t="s">
        <v>1283</v>
      </c>
      <c r="C33" s="16" t="s">
        <v>927</v>
      </c>
      <c r="D33" s="151">
        <v>1</v>
      </c>
    </row>
    <row r="34" spans="1:4" x14ac:dyDescent="0.2">
      <c r="A34" s="150" t="s">
        <v>299</v>
      </c>
      <c r="B34" s="150" t="s">
        <v>258</v>
      </c>
      <c r="C34" s="16" t="s">
        <v>927</v>
      </c>
      <c r="D34" s="151">
        <v>1</v>
      </c>
    </row>
    <row r="35" spans="1:4" x14ac:dyDescent="0.2">
      <c r="A35" s="150" t="s">
        <v>1119</v>
      </c>
      <c r="B35" s="150" t="s">
        <v>1285</v>
      </c>
      <c r="C35" s="16" t="s">
        <v>927</v>
      </c>
      <c r="D35" s="151">
        <v>1</v>
      </c>
    </row>
    <row r="36" spans="1:4" x14ac:dyDescent="0.2">
      <c r="A36" s="150" t="s">
        <v>1287</v>
      </c>
      <c r="B36" s="150" t="s">
        <v>1286</v>
      </c>
      <c r="C36" s="16" t="s">
        <v>927</v>
      </c>
      <c r="D36" s="151">
        <v>1</v>
      </c>
    </row>
    <row r="37" spans="1:4" x14ac:dyDescent="0.2">
      <c r="A37" s="150" t="s">
        <v>318</v>
      </c>
      <c r="B37" s="150" t="s">
        <v>1288</v>
      </c>
      <c r="C37" s="16" t="s">
        <v>927</v>
      </c>
      <c r="D37" s="151">
        <v>1</v>
      </c>
    </row>
    <row r="38" spans="1:4" x14ac:dyDescent="0.2">
      <c r="A38" s="150" t="s">
        <v>885</v>
      </c>
      <c r="B38" s="150" t="s">
        <v>1289</v>
      </c>
      <c r="C38" s="16" t="s">
        <v>927</v>
      </c>
      <c r="D38" s="151">
        <v>1</v>
      </c>
    </row>
    <row r="39" spans="1:4" x14ac:dyDescent="0.2">
      <c r="A39" s="150" t="s">
        <v>295</v>
      </c>
      <c r="B39" s="150" t="s">
        <v>1290</v>
      </c>
      <c r="C39" s="16" t="s">
        <v>927</v>
      </c>
      <c r="D39" s="151">
        <v>1</v>
      </c>
    </row>
    <row r="40" spans="1:4" x14ac:dyDescent="0.2">
      <c r="A40" s="150" t="s">
        <v>343</v>
      </c>
      <c r="B40" s="150" t="s">
        <v>344</v>
      </c>
      <c r="C40" s="16" t="s">
        <v>927</v>
      </c>
      <c r="D40" s="151">
        <v>1</v>
      </c>
    </row>
    <row r="41" spans="1:4" x14ac:dyDescent="0.2">
      <c r="A41" s="150" t="s">
        <v>69</v>
      </c>
      <c r="B41" s="150" t="s">
        <v>349</v>
      </c>
      <c r="C41" s="16" t="s">
        <v>927</v>
      </c>
      <c r="D41" s="151">
        <v>1</v>
      </c>
    </row>
    <row r="42" spans="1:4" x14ac:dyDescent="0.2">
      <c r="A42" s="150" t="s">
        <v>1292</v>
      </c>
      <c r="B42" s="150" t="s">
        <v>1291</v>
      </c>
      <c r="C42" s="16" t="s">
        <v>927</v>
      </c>
      <c r="D42" s="151">
        <v>1</v>
      </c>
    </row>
    <row r="43" spans="1:4" x14ac:dyDescent="0.2">
      <c r="A43" s="150" t="s">
        <v>371</v>
      </c>
      <c r="B43" s="150" t="s">
        <v>372</v>
      </c>
      <c r="C43" s="16" t="s">
        <v>927</v>
      </c>
      <c r="D43" s="151">
        <v>1</v>
      </c>
    </row>
    <row r="44" spans="1:4" x14ac:dyDescent="0.2">
      <c r="A44" s="150" t="s">
        <v>423</v>
      </c>
      <c r="B44" s="150" t="s">
        <v>1293</v>
      </c>
      <c r="C44" s="16" t="s">
        <v>927</v>
      </c>
      <c r="D44" s="151">
        <v>1</v>
      </c>
    </row>
    <row r="45" spans="1:4" x14ac:dyDescent="0.2">
      <c r="A45" s="150" t="s">
        <v>276</v>
      </c>
      <c r="B45" s="150" t="s">
        <v>440</v>
      </c>
      <c r="C45" s="16" t="s">
        <v>927</v>
      </c>
      <c r="D45" s="151">
        <v>1</v>
      </c>
    </row>
    <row r="46" spans="1:4" x14ac:dyDescent="0.2">
      <c r="A46" s="150" t="s">
        <v>51</v>
      </c>
      <c r="B46" s="150" t="s">
        <v>88</v>
      </c>
      <c r="C46" s="16" t="s">
        <v>927</v>
      </c>
      <c r="D46" s="151">
        <v>1</v>
      </c>
    </row>
    <row r="47" spans="1:4" x14ac:dyDescent="0.2">
      <c r="A47" s="150" t="s">
        <v>364</v>
      </c>
      <c r="B47" s="150" t="s">
        <v>1294</v>
      </c>
      <c r="C47" s="16" t="s">
        <v>927</v>
      </c>
      <c r="D47" s="151">
        <v>1</v>
      </c>
    </row>
    <row r="48" spans="1:4" x14ac:dyDescent="0.2">
      <c r="A48" s="150" t="s">
        <v>1217</v>
      </c>
      <c r="B48" s="150" t="s">
        <v>1295</v>
      </c>
      <c r="C48" s="16" t="s">
        <v>927</v>
      </c>
      <c r="D48" s="151">
        <v>1</v>
      </c>
    </row>
    <row r="49" spans="1:4" x14ac:dyDescent="0.2">
      <c r="A49" s="150" t="s">
        <v>405</v>
      </c>
      <c r="B49" s="150" t="s">
        <v>1296</v>
      </c>
      <c r="C49" s="16" t="s">
        <v>927</v>
      </c>
      <c r="D49" s="151">
        <v>1</v>
      </c>
    </row>
    <row r="50" spans="1:4" x14ac:dyDescent="0.2">
      <c r="A50" s="150" t="s">
        <v>355</v>
      </c>
      <c r="B50" s="150" t="s">
        <v>393</v>
      </c>
      <c r="C50" s="16" t="s">
        <v>927</v>
      </c>
      <c r="D50" s="151">
        <v>1</v>
      </c>
    </row>
    <row r="51" spans="1:4" x14ac:dyDescent="0.2">
      <c r="A51" s="150" t="s">
        <v>227</v>
      </c>
      <c r="B51" s="150" t="s">
        <v>228</v>
      </c>
      <c r="C51" s="16" t="s">
        <v>927</v>
      </c>
      <c r="D51" s="151">
        <v>1</v>
      </c>
    </row>
    <row r="52" spans="1:4" x14ac:dyDescent="0.2">
      <c r="A52" s="150" t="s">
        <v>545</v>
      </c>
      <c r="B52" s="150" t="s">
        <v>312</v>
      </c>
      <c r="C52" s="16" t="s">
        <v>927</v>
      </c>
      <c r="D52" s="151">
        <v>1</v>
      </c>
    </row>
    <row r="53" spans="1:4" x14ac:dyDescent="0.2">
      <c r="A53" s="150" t="s">
        <v>337</v>
      </c>
      <c r="B53" s="150" t="s">
        <v>338</v>
      </c>
      <c r="C53" s="16" t="s">
        <v>927</v>
      </c>
      <c r="D53" s="151">
        <v>1</v>
      </c>
    </row>
    <row r="54" spans="1:4" x14ac:dyDescent="0.2">
      <c r="A54" s="150" t="s">
        <v>295</v>
      </c>
      <c r="B54" s="150" t="s">
        <v>1297</v>
      </c>
      <c r="C54" s="16" t="s">
        <v>927</v>
      </c>
      <c r="D54" s="151">
        <v>1</v>
      </c>
    </row>
    <row r="55" spans="1:4" x14ac:dyDescent="0.2">
      <c r="A55" s="150" t="s">
        <v>441</v>
      </c>
      <c r="B55" s="150" t="s">
        <v>442</v>
      </c>
      <c r="C55" s="16" t="s">
        <v>927</v>
      </c>
      <c r="D55" s="151">
        <v>1</v>
      </c>
    </row>
    <row r="56" spans="1:4" x14ac:dyDescent="0.2">
      <c r="A56" s="150" t="s">
        <v>280</v>
      </c>
      <c r="B56" s="150" t="s">
        <v>281</v>
      </c>
      <c r="C56" s="16" t="s">
        <v>927</v>
      </c>
      <c r="D56" s="151">
        <v>1</v>
      </c>
    </row>
    <row r="57" spans="1:4" x14ac:dyDescent="0.2">
      <c r="A57" s="150" t="s">
        <v>302</v>
      </c>
      <c r="B57" s="150" t="s">
        <v>303</v>
      </c>
      <c r="C57" s="16" t="s">
        <v>927</v>
      </c>
      <c r="D57" s="151">
        <v>1</v>
      </c>
    </row>
    <row r="58" spans="1:4" x14ac:dyDescent="0.2">
      <c r="A58" s="150" t="s">
        <v>292</v>
      </c>
      <c r="B58" s="150" t="s">
        <v>293</v>
      </c>
      <c r="C58" s="16" t="s">
        <v>927</v>
      </c>
      <c r="D58" s="151">
        <v>1</v>
      </c>
    </row>
    <row r="59" spans="1:4" x14ac:dyDescent="0.2">
      <c r="A59" s="150" t="s">
        <v>1299</v>
      </c>
      <c r="B59" s="150" t="s">
        <v>1298</v>
      </c>
      <c r="C59" s="16" t="s">
        <v>927</v>
      </c>
      <c r="D59" s="151">
        <v>1</v>
      </c>
    </row>
    <row r="60" spans="1:4" x14ac:dyDescent="0.2">
      <c r="A60" s="150" t="s">
        <v>1300</v>
      </c>
      <c r="B60" s="150" t="s">
        <v>381</v>
      </c>
      <c r="C60" s="16" t="s">
        <v>927</v>
      </c>
      <c r="D60" s="151">
        <v>1</v>
      </c>
    </row>
    <row r="61" spans="1:4" x14ac:dyDescent="0.2">
      <c r="A61" s="150" t="s">
        <v>1302</v>
      </c>
      <c r="B61" s="150" t="s">
        <v>1301</v>
      </c>
      <c r="C61" s="16" t="s">
        <v>927</v>
      </c>
      <c r="D61" s="151">
        <v>1</v>
      </c>
    </row>
    <row r="62" spans="1:4" x14ac:dyDescent="0.2">
      <c r="A62" s="150" t="s">
        <v>322</v>
      </c>
      <c r="B62" s="150" t="s">
        <v>323</v>
      </c>
      <c r="C62" s="16" t="s">
        <v>927</v>
      </c>
      <c r="D62" s="151">
        <v>1</v>
      </c>
    </row>
    <row r="63" spans="1:4" x14ac:dyDescent="0.2">
      <c r="A63" s="150" t="s">
        <v>377</v>
      </c>
      <c r="B63" s="150" t="s">
        <v>236</v>
      </c>
      <c r="C63" s="16" t="s">
        <v>927</v>
      </c>
      <c r="D63" s="151">
        <v>1</v>
      </c>
    </row>
    <row r="64" spans="1:4" x14ac:dyDescent="0.2">
      <c r="A64" s="150" t="s">
        <v>1303</v>
      </c>
      <c r="B64" s="150" t="s">
        <v>1253</v>
      </c>
      <c r="C64" s="16" t="s">
        <v>927</v>
      </c>
      <c r="D64" s="151">
        <v>1</v>
      </c>
    </row>
    <row r="65" spans="1:4" x14ac:dyDescent="0.2">
      <c r="A65" s="150" t="s">
        <v>1305</v>
      </c>
      <c r="B65" s="150" t="s">
        <v>1304</v>
      </c>
      <c r="C65" s="16" t="s">
        <v>927</v>
      </c>
      <c r="D65" s="151">
        <v>1</v>
      </c>
    </row>
    <row r="66" spans="1:4" x14ac:dyDescent="0.2">
      <c r="A66" s="150" t="s">
        <v>405</v>
      </c>
      <c r="B66" s="150" t="s">
        <v>1306</v>
      </c>
      <c r="C66" s="16" t="s">
        <v>927</v>
      </c>
      <c r="D66" s="151">
        <v>1</v>
      </c>
    </row>
    <row r="67" spans="1:4" x14ac:dyDescent="0.2">
      <c r="A67" s="150" t="s">
        <v>895</v>
      </c>
      <c r="B67" s="150" t="s">
        <v>1307</v>
      </c>
      <c r="C67" s="16" t="s">
        <v>927</v>
      </c>
      <c r="D67" s="151">
        <v>1</v>
      </c>
    </row>
    <row r="68" spans="1:4" x14ac:dyDescent="0.2">
      <c r="A68" s="150" t="s">
        <v>1309</v>
      </c>
      <c r="B68" s="150" t="s">
        <v>1308</v>
      </c>
      <c r="C68" s="16" t="s">
        <v>927</v>
      </c>
      <c r="D68" s="151">
        <v>1</v>
      </c>
    </row>
    <row r="69" spans="1:4" x14ac:dyDescent="0.2">
      <c r="A69" s="150" t="s">
        <v>455</v>
      </c>
      <c r="B69" s="150" t="s">
        <v>954</v>
      </c>
      <c r="C69" s="16" t="s">
        <v>927</v>
      </c>
      <c r="D69" s="151">
        <v>1</v>
      </c>
    </row>
    <row r="70" spans="1:4" x14ac:dyDescent="0.2">
      <c r="A70" s="150" t="s">
        <v>1311</v>
      </c>
      <c r="B70" s="150" t="s">
        <v>1310</v>
      </c>
      <c r="C70" s="16" t="s">
        <v>927</v>
      </c>
      <c r="D70" s="151">
        <v>1</v>
      </c>
    </row>
    <row r="71" spans="1:4" x14ac:dyDescent="0.2">
      <c r="A71" s="150" t="s">
        <v>355</v>
      </c>
      <c r="B71" s="150" t="s">
        <v>356</v>
      </c>
      <c r="C71" s="16" t="s">
        <v>927</v>
      </c>
      <c r="D71" s="151">
        <v>1</v>
      </c>
    </row>
    <row r="72" spans="1:4" x14ac:dyDescent="0.2">
      <c r="A72" s="150" t="s">
        <v>1313</v>
      </c>
      <c r="B72" s="150" t="s">
        <v>1312</v>
      </c>
      <c r="C72" s="16" t="s">
        <v>927</v>
      </c>
      <c r="D72" s="151">
        <v>1</v>
      </c>
    </row>
    <row r="73" spans="1:4" x14ac:dyDescent="0.2">
      <c r="A73" s="150" t="s">
        <v>1315</v>
      </c>
      <c r="B73" s="150" t="s">
        <v>1314</v>
      </c>
      <c r="C73" s="16" t="s">
        <v>927</v>
      </c>
      <c r="D73" s="151">
        <v>1</v>
      </c>
    </row>
    <row r="74" spans="1:4" x14ac:dyDescent="0.2">
      <c r="A74" s="150" t="s">
        <v>1317</v>
      </c>
      <c r="B74" s="150" t="s">
        <v>1316</v>
      </c>
      <c r="C74" s="16" t="s">
        <v>927</v>
      </c>
      <c r="D74" s="151">
        <v>1</v>
      </c>
    </row>
    <row r="75" spans="1:4" x14ac:dyDescent="0.2">
      <c r="A75" s="150" t="s">
        <v>1319</v>
      </c>
      <c r="B75" s="150" t="s">
        <v>1318</v>
      </c>
      <c r="C75" s="16" t="s">
        <v>927</v>
      </c>
      <c r="D75" s="151">
        <v>1</v>
      </c>
    </row>
    <row r="76" spans="1:4" x14ac:dyDescent="0.2">
      <c r="A76" s="150" t="s">
        <v>1321</v>
      </c>
      <c r="B76" s="150" t="s">
        <v>1320</v>
      </c>
      <c r="C76" s="16" t="s">
        <v>927</v>
      </c>
      <c r="D76" s="151">
        <v>1</v>
      </c>
    </row>
    <row r="77" spans="1:4" x14ac:dyDescent="0.2">
      <c r="A77" s="150" t="s">
        <v>286</v>
      </c>
      <c r="B77" s="150" t="s">
        <v>1322</v>
      </c>
      <c r="C77" s="16" t="s">
        <v>927</v>
      </c>
      <c r="D77" s="151">
        <v>1</v>
      </c>
    </row>
    <row r="78" spans="1:4" x14ac:dyDescent="0.2">
      <c r="A78" s="150" t="s">
        <v>412</v>
      </c>
      <c r="B78" s="150" t="s">
        <v>331</v>
      </c>
      <c r="C78" s="16" t="s">
        <v>927</v>
      </c>
      <c r="D78" s="151">
        <v>1</v>
      </c>
    </row>
    <row r="79" spans="1:4" x14ac:dyDescent="0.2">
      <c r="A79" s="150" t="s">
        <v>231</v>
      </c>
      <c r="B79" s="150" t="s">
        <v>232</v>
      </c>
      <c r="C79" s="16" t="s">
        <v>927</v>
      </c>
      <c r="D79" s="151">
        <v>1</v>
      </c>
    </row>
    <row r="80" spans="1:4" x14ac:dyDescent="0.2">
      <c r="A80" s="150" t="s">
        <v>571</v>
      </c>
      <c r="B80" s="150" t="s">
        <v>1323</v>
      </c>
      <c r="C80" s="16" t="s">
        <v>927</v>
      </c>
      <c r="D80" s="151">
        <v>1</v>
      </c>
    </row>
    <row r="81" spans="1:4" x14ac:dyDescent="0.2">
      <c r="A81" s="150" t="s">
        <v>382</v>
      </c>
      <c r="B81" s="150" t="s">
        <v>1323</v>
      </c>
      <c r="C81" s="16" t="s">
        <v>927</v>
      </c>
      <c r="D81" s="151">
        <v>1</v>
      </c>
    </row>
    <row r="82" spans="1:4" x14ac:dyDescent="0.2">
      <c r="A82" s="150" t="s">
        <v>221</v>
      </c>
      <c r="B82" s="150" t="s">
        <v>222</v>
      </c>
      <c r="C82" s="16" t="s">
        <v>927</v>
      </c>
      <c r="D82" s="151">
        <v>1</v>
      </c>
    </row>
    <row r="83" spans="1:4" x14ac:dyDescent="0.2">
      <c r="A83" s="150" t="s">
        <v>1256</v>
      </c>
      <c r="B83" s="150" t="s">
        <v>1324</v>
      </c>
      <c r="C83" s="16" t="s">
        <v>927</v>
      </c>
      <c r="D83" s="151">
        <v>1</v>
      </c>
    </row>
    <row r="84" spans="1:4" x14ac:dyDescent="0.2">
      <c r="A84" s="150" t="s">
        <v>1271</v>
      </c>
      <c r="B84" s="150" t="s">
        <v>1325</v>
      </c>
      <c r="C84" s="16" t="s">
        <v>927</v>
      </c>
      <c r="D84" s="151">
        <v>1</v>
      </c>
    </row>
    <row r="85" spans="1:4" x14ac:dyDescent="0.2">
      <c r="A85" s="150" t="s">
        <v>1137</v>
      </c>
      <c r="B85" s="150" t="s">
        <v>1326</v>
      </c>
      <c r="C85" s="16" t="s">
        <v>927</v>
      </c>
      <c r="D85" s="151">
        <v>1</v>
      </c>
    </row>
    <row r="86" spans="1:4" x14ac:dyDescent="0.2">
      <c r="A86" s="150" t="s">
        <v>330</v>
      </c>
      <c r="B86" s="150" t="s">
        <v>1327</v>
      </c>
      <c r="C86" s="16" t="s">
        <v>927</v>
      </c>
      <c r="D86" s="151">
        <v>1</v>
      </c>
    </row>
    <row r="87" spans="1:4" x14ac:dyDescent="0.2">
      <c r="A87" s="150" t="s">
        <v>310</v>
      </c>
      <c r="B87" s="150" t="s">
        <v>311</v>
      </c>
      <c r="C87" s="16" t="s">
        <v>927</v>
      </c>
      <c r="D87" s="151">
        <v>1</v>
      </c>
    </row>
    <row r="88" spans="1:4" x14ac:dyDescent="0.2">
      <c r="A88" s="150" t="s">
        <v>412</v>
      </c>
      <c r="B88" s="150" t="s">
        <v>1328</v>
      </c>
      <c r="C88" s="16" t="s">
        <v>927</v>
      </c>
      <c r="D88" s="151">
        <v>1</v>
      </c>
    </row>
    <row r="89" spans="1:4" x14ac:dyDescent="0.2">
      <c r="A89" s="150" t="s">
        <v>1329</v>
      </c>
      <c r="B89" s="150" t="s">
        <v>453</v>
      </c>
      <c r="C89" s="16" t="s">
        <v>927</v>
      </c>
      <c r="D89" s="151">
        <v>1</v>
      </c>
    </row>
    <row r="90" spans="1:4" x14ac:dyDescent="0.2">
      <c r="A90" s="150" t="s">
        <v>528</v>
      </c>
      <c r="B90" s="150" t="s">
        <v>453</v>
      </c>
      <c r="C90" s="16" t="s">
        <v>927</v>
      </c>
      <c r="D90" s="151">
        <v>1</v>
      </c>
    </row>
    <row r="91" spans="1:4" x14ac:dyDescent="0.2">
      <c r="A91" s="150" t="s">
        <v>1331</v>
      </c>
      <c r="B91" s="150" t="s">
        <v>1330</v>
      </c>
      <c r="C91" s="16" t="s">
        <v>927</v>
      </c>
      <c r="D91" s="151">
        <v>1</v>
      </c>
    </row>
    <row r="92" spans="1:4" x14ac:dyDescent="0.2">
      <c r="A92" s="150" t="s">
        <v>260</v>
      </c>
      <c r="B92" s="150" t="s">
        <v>1332</v>
      </c>
      <c r="C92" s="16" t="s">
        <v>927</v>
      </c>
      <c r="D92" s="151">
        <v>1</v>
      </c>
    </row>
    <row r="93" spans="1:4" x14ac:dyDescent="0.2">
      <c r="A93" s="150" t="s">
        <v>295</v>
      </c>
      <c r="B93" s="150" t="s">
        <v>446</v>
      </c>
      <c r="C93" s="16" t="s">
        <v>927</v>
      </c>
      <c r="D93" s="151">
        <v>1</v>
      </c>
    </row>
    <row r="94" spans="1:4" x14ac:dyDescent="0.2">
      <c r="A94" s="150" t="s">
        <v>490</v>
      </c>
      <c r="B94" s="150" t="s">
        <v>336</v>
      </c>
      <c r="C94" s="16" t="s">
        <v>927</v>
      </c>
      <c r="D94" s="151">
        <v>1</v>
      </c>
    </row>
    <row r="95" spans="1:4" x14ac:dyDescent="0.2">
      <c r="A95" s="150" t="s">
        <v>306</v>
      </c>
      <c r="B95" s="150" t="s">
        <v>1333</v>
      </c>
      <c r="C95" s="16" t="s">
        <v>927</v>
      </c>
      <c r="D95" s="151">
        <v>1</v>
      </c>
    </row>
    <row r="96" spans="1:4" x14ac:dyDescent="0.2">
      <c r="A96" s="150" t="s">
        <v>1163</v>
      </c>
      <c r="B96" s="150" t="s">
        <v>263</v>
      </c>
      <c r="C96" s="16" t="s">
        <v>927</v>
      </c>
      <c r="D96" s="151">
        <v>1</v>
      </c>
    </row>
    <row r="97" spans="1:4" x14ac:dyDescent="0.2">
      <c r="A97" s="150" t="s">
        <v>308</v>
      </c>
      <c r="B97" s="150" t="s">
        <v>309</v>
      </c>
      <c r="C97" s="16" t="s">
        <v>927</v>
      </c>
      <c r="D97" s="151">
        <v>1</v>
      </c>
    </row>
    <row r="98" spans="1:4" x14ac:dyDescent="0.2">
      <c r="A98" s="150" t="s">
        <v>286</v>
      </c>
      <c r="B98" s="150" t="s">
        <v>1334</v>
      </c>
      <c r="C98" s="16" t="s">
        <v>927</v>
      </c>
      <c r="D98" s="151">
        <v>1</v>
      </c>
    </row>
    <row r="99" spans="1:4" x14ac:dyDescent="0.2">
      <c r="A99" s="150" t="s">
        <v>412</v>
      </c>
      <c r="B99" s="150" t="s">
        <v>1335</v>
      </c>
      <c r="C99" s="16" t="s">
        <v>927</v>
      </c>
      <c r="D99" s="151">
        <v>1</v>
      </c>
    </row>
    <row r="100" spans="1:4" x14ac:dyDescent="0.2">
      <c r="A100" s="150" t="s">
        <v>239</v>
      </c>
      <c r="B100" s="150" t="s">
        <v>240</v>
      </c>
      <c r="C100" s="16" t="s">
        <v>927</v>
      </c>
      <c r="D100" s="151">
        <v>1</v>
      </c>
    </row>
    <row r="101" spans="1:4" x14ac:dyDescent="0.2">
      <c r="A101" s="150" t="s">
        <v>398</v>
      </c>
      <c r="B101" s="150" t="s">
        <v>399</v>
      </c>
      <c r="C101" s="16" t="s">
        <v>927</v>
      </c>
      <c r="D101" s="151">
        <v>1</v>
      </c>
    </row>
    <row r="102" spans="1:4" x14ac:dyDescent="0.2">
      <c r="A102" s="150" t="s">
        <v>1337</v>
      </c>
      <c r="B102" s="150" t="s">
        <v>1336</v>
      </c>
      <c r="C102" s="16" t="s">
        <v>927</v>
      </c>
      <c r="D102" s="151">
        <v>1</v>
      </c>
    </row>
    <row r="103" spans="1:4" x14ac:dyDescent="0.2">
      <c r="A103" s="150" t="s">
        <v>1339</v>
      </c>
      <c r="B103" s="150" t="s">
        <v>1338</v>
      </c>
      <c r="C103" s="16" t="s">
        <v>927</v>
      </c>
      <c r="D103" s="151">
        <v>1</v>
      </c>
    </row>
    <row r="104" spans="1:4" x14ac:dyDescent="0.2">
      <c r="A104" s="150" t="s">
        <v>177</v>
      </c>
      <c r="B104" s="150" t="s">
        <v>347</v>
      </c>
      <c r="C104" s="16" t="s">
        <v>927</v>
      </c>
      <c r="D104" s="151">
        <v>1</v>
      </c>
    </row>
    <row r="105" spans="1:4" x14ac:dyDescent="0.2">
      <c r="A105" s="150" t="s">
        <v>218</v>
      </c>
      <c r="B105" s="150" t="s">
        <v>1340</v>
      </c>
      <c r="C105" s="16" t="s">
        <v>927</v>
      </c>
      <c r="D105" s="151">
        <v>1</v>
      </c>
    </row>
    <row r="106" spans="1:4" x14ac:dyDescent="0.2">
      <c r="A106" s="150" t="s">
        <v>321</v>
      </c>
      <c r="B106" s="150" t="s">
        <v>1341</v>
      </c>
      <c r="C106" s="16" t="s">
        <v>927</v>
      </c>
      <c r="D106" s="151">
        <v>1</v>
      </c>
    </row>
    <row r="107" spans="1:4" x14ac:dyDescent="0.2">
      <c r="A107" s="150" t="s">
        <v>260</v>
      </c>
      <c r="B107" s="150" t="s">
        <v>451</v>
      </c>
      <c r="C107" s="16" t="s">
        <v>927</v>
      </c>
      <c r="D107" s="151">
        <v>1</v>
      </c>
    </row>
    <row r="108" spans="1:4" x14ac:dyDescent="0.2">
      <c r="A108" s="150" t="s">
        <v>1343</v>
      </c>
      <c r="B108" s="150" t="s">
        <v>1342</v>
      </c>
      <c r="C108" s="16" t="s">
        <v>927</v>
      </c>
      <c r="D108" s="151">
        <v>1</v>
      </c>
    </row>
    <row r="109" spans="1:4" x14ac:dyDescent="0.2">
      <c r="A109" s="150" t="s">
        <v>260</v>
      </c>
      <c r="B109" s="150" t="s">
        <v>1344</v>
      </c>
      <c r="C109" s="16" t="s">
        <v>927</v>
      </c>
      <c r="D109" s="151">
        <v>1</v>
      </c>
    </row>
    <row r="110" spans="1:4" x14ac:dyDescent="0.2">
      <c r="A110" s="150" t="s">
        <v>1346</v>
      </c>
      <c r="B110" s="150" t="s">
        <v>1345</v>
      </c>
      <c r="C110" s="16" t="s">
        <v>927</v>
      </c>
      <c r="D110" s="151">
        <v>1</v>
      </c>
    </row>
    <row r="111" spans="1:4" x14ac:dyDescent="0.2">
      <c r="A111" s="150" t="s">
        <v>327</v>
      </c>
      <c r="B111" s="150" t="s">
        <v>328</v>
      </c>
      <c r="C111" s="16" t="s">
        <v>927</v>
      </c>
      <c r="D111" s="151">
        <v>1</v>
      </c>
    </row>
    <row r="112" spans="1:4" x14ac:dyDescent="0.2">
      <c r="A112" s="150" t="s">
        <v>329</v>
      </c>
      <c r="B112" s="150" t="s">
        <v>328</v>
      </c>
      <c r="C112" s="16" t="s">
        <v>927</v>
      </c>
      <c r="D112" s="151">
        <v>1</v>
      </c>
    </row>
    <row r="113" spans="1:4" x14ac:dyDescent="0.2">
      <c r="A113" s="150" t="s">
        <v>1348</v>
      </c>
      <c r="B113" s="150" t="s">
        <v>1347</v>
      </c>
      <c r="C113" s="16" t="s">
        <v>927</v>
      </c>
      <c r="D113" s="151">
        <v>1</v>
      </c>
    </row>
    <row r="114" spans="1:4" x14ac:dyDescent="0.2">
      <c r="A114" s="150" t="s">
        <v>327</v>
      </c>
      <c r="B114" s="150" t="s">
        <v>1349</v>
      </c>
      <c r="C114" s="16" t="s">
        <v>927</v>
      </c>
      <c r="D114" s="151">
        <v>1</v>
      </c>
    </row>
    <row r="115" spans="1:4" x14ac:dyDescent="0.2">
      <c r="A115" s="150" t="s">
        <v>1351</v>
      </c>
      <c r="B115" s="150" t="s">
        <v>1350</v>
      </c>
      <c r="C115" s="16" t="s">
        <v>927</v>
      </c>
      <c r="D115" s="151">
        <v>1</v>
      </c>
    </row>
    <row r="116" spans="1:4" x14ac:dyDescent="0.2">
      <c r="A116" s="150" t="s">
        <v>1353</v>
      </c>
      <c r="B116" s="150" t="s">
        <v>1352</v>
      </c>
      <c r="C116" s="16" t="s">
        <v>927</v>
      </c>
      <c r="D116" s="151">
        <v>1</v>
      </c>
    </row>
    <row r="117" spans="1:4" x14ac:dyDescent="0.2">
      <c r="A117" s="150" t="s">
        <v>1355</v>
      </c>
      <c r="B117" s="150" t="s">
        <v>1354</v>
      </c>
      <c r="C117" s="16" t="s">
        <v>927</v>
      </c>
      <c r="D117" s="151">
        <v>1</v>
      </c>
    </row>
    <row r="118" spans="1:4" x14ac:dyDescent="0.2">
      <c r="A118" s="150" t="s">
        <v>429</v>
      </c>
      <c r="B118" s="150" t="s">
        <v>1356</v>
      </c>
      <c r="C118" s="16" t="s">
        <v>927</v>
      </c>
      <c r="D118" s="151">
        <v>1</v>
      </c>
    </row>
    <row r="119" spans="1:4" x14ac:dyDescent="0.2">
      <c r="A119" s="150" t="s">
        <v>1253</v>
      </c>
      <c r="B119" s="150" t="s">
        <v>1357</v>
      </c>
      <c r="C119" s="16" t="s">
        <v>927</v>
      </c>
      <c r="D119" s="151">
        <v>1</v>
      </c>
    </row>
    <row r="120" spans="1:4" x14ac:dyDescent="0.2">
      <c r="A120" s="150" t="s">
        <v>214</v>
      </c>
      <c r="B120" s="150" t="s">
        <v>1358</v>
      </c>
      <c r="C120" s="16" t="s">
        <v>927</v>
      </c>
      <c r="D120" s="151">
        <v>1</v>
      </c>
    </row>
    <row r="121" spans="1:4" x14ac:dyDescent="0.2">
      <c r="A121" s="150" t="s">
        <v>276</v>
      </c>
      <c r="B121" s="150" t="s">
        <v>348</v>
      </c>
      <c r="C121" s="16" t="s">
        <v>927</v>
      </c>
      <c r="D121" s="151">
        <v>1</v>
      </c>
    </row>
    <row r="122" spans="1:4" x14ac:dyDescent="0.2">
      <c r="A122" s="150" t="s">
        <v>1360</v>
      </c>
      <c r="B122" s="150" t="s">
        <v>1359</v>
      </c>
      <c r="C122" s="16" t="s">
        <v>927</v>
      </c>
      <c r="D122" s="151">
        <v>1</v>
      </c>
    </row>
    <row r="123" spans="1:4" x14ac:dyDescent="0.2">
      <c r="A123" s="150" t="s">
        <v>1362</v>
      </c>
      <c r="B123" s="150" t="s">
        <v>1361</v>
      </c>
      <c r="C123" s="16" t="s">
        <v>927</v>
      </c>
      <c r="D123" s="151">
        <v>1</v>
      </c>
    </row>
    <row r="124" spans="1:4" x14ac:dyDescent="0.2">
      <c r="A124" s="150" t="s">
        <v>571</v>
      </c>
      <c r="B124" s="150" t="s">
        <v>199</v>
      </c>
      <c r="C124" s="16" t="s">
        <v>927</v>
      </c>
      <c r="D124" s="151">
        <v>1</v>
      </c>
    </row>
    <row r="125" spans="1:4" x14ac:dyDescent="0.2">
      <c r="A125" s="150" t="s">
        <v>47</v>
      </c>
      <c r="B125" s="150" t="s">
        <v>1363</v>
      </c>
      <c r="C125" s="16" t="s">
        <v>927</v>
      </c>
      <c r="D125" s="151">
        <v>1</v>
      </c>
    </row>
    <row r="126" spans="1:4" x14ac:dyDescent="0.2">
      <c r="A126" s="150" t="s">
        <v>1365</v>
      </c>
      <c r="B126" s="150" t="s">
        <v>1364</v>
      </c>
      <c r="C126" s="16" t="s">
        <v>927</v>
      </c>
      <c r="D126" s="151">
        <v>1</v>
      </c>
    </row>
    <row r="127" spans="1:4" x14ac:dyDescent="0.2">
      <c r="A127" s="150" t="s">
        <v>1367</v>
      </c>
      <c r="B127" s="150" t="s">
        <v>1366</v>
      </c>
      <c r="C127" s="16" t="s">
        <v>927</v>
      </c>
      <c r="D127" s="151">
        <v>1</v>
      </c>
    </row>
    <row r="128" spans="1:4" x14ac:dyDescent="0.2">
      <c r="A128" s="150" t="s">
        <v>1369</v>
      </c>
      <c r="B128" s="150" t="s">
        <v>1368</v>
      </c>
      <c r="C128" s="16" t="s">
        <v>927</v>
      </c>
      <c r="D128" s="151">
        <v>1</v>
      </c>
    </row>
    <row r="129" spans="1:4" x14ac:dyDescent="0.2">
      <c r="A129" s="150" t="s">
        <v>1371</v>
      </c>
      <c r="B129" s="150" t="s">
        <v>1370</v>
      </c>
      <c r="C129" s="16" t="s">
        <v>927</v>
      </c>
      <c r="D129" s="151">
        <v>1</v>
      </c>
    </row>
    <row r="130" spans="1:4" x14ac:dyDescent="0.2">
      <c r="A130" s="150" t="s">
        <v>350</v>
      </c>
      <c r="B130" s="150" t="s">
        <v>1372</v>
      </c>
      <c r="C130" s="16" t="s">
        <v>927</v>
      </c>
      <c r="D130" s="151">
        <v>1</v>
      </c>
    </row>
    <row r="131" spans="1:4" x14ac:dyDescent="0.2">
      <c r="A131" s="150" t="s">
        <v>895</v>
      </c>
      <c r="B131" s="150" t="s">
        <v>1373</v>
      </c>
      <c r="C131" s="16" t="s">
        <v>927</v>
      </c>
      <c r="D131" s="151">
        <v>1</v>
      </c>
    </row>
    <row r="132" spans="1:4" x14ac:dyDescent="0.2">
      <c r="A132" s="150" t="s">
        <v>1375</v>
      </c>
      <c r="B132" s="150" t="s">
        <v>1374</v>
      </c>
      <c r="C132" s="16" t="s">
        <v>927</v>
      </c>
      <c r="D132" s="151">
        <v>1</v>
      </c>
    </row>
    <row r="133" spans="1:4" x14ac:dyDescent="0.2">
      <c r="A133" s="150" t="s">
        <v>887</v>
      </c>
      <c r="B133" s="150" t="s">
        <v>888</v>
      </c>
      <c r="C133" s="16" t="s">
        <v>927</v>
      </c>
      <c r="D133" s="151">
        <v>1</v>
      </c>
    </row>
    <row r="134" spans="1:4" x14ac:dyDescent="0.2">
      <c r="A134" s="150" t="s">
        <v>315</v>
      </c>
      <c r="B134" s="150" t="s">
        <v>1376</v>
      </c>
      <c r="C134" s="16" t="s">
        <v>927</v>
      </c>
      <c r="D134" s="151">
        <v>1</v>
      </c>
    </row>
    <row r="135" spans="1:4" x14ac:dyDescent="0.2">
      <c r="A135" s="150" t="s">
        <v>377</v>
      </c>
      <c r="B135" s="150" t="s">
        <v>404</v>
      </c>
      <c r="C135" s="16" t="s">
        <v>927</v>
      </c>
      <c r="D135" s="151">
        <v>1</v>
      </c>
    </row>
    <row r="136" spans="1:4" x14ac:dyDescent="0.2">
      <c r="A136" s="150" t="s">
        <v>173</v>
      </c>
      <c r="B136" s="150" t="s">
        <v>174</v>
      </c>
      <c r="C136" s="16" t="s">
        <v>927</v>
      </c>
      <c r="D136" s="151">
        <v>1</v>
      </c>
    </row>
    <row r="137" spans="1:4" x14ac:dyDescent="0.2">
      <c r="A137" s="150" t="s">
        <v>295</v>
      </c>
      <c r="B137" s="150" t="s">
        <v>457</v>
      </c>
      <c r="C137" s="16" t="s">
        <v>927</v>
      </c>
      <c r="D137" s="151">
        <v>1</v>
      </c>
    </row>
    <row r="138" spans="1:4" x14ac:dyDescent="0.2">
      <c r="A138" s="150" t="s">
        <v>332</v>
      </c>
      <c r="B138" s="150" t="s">
        <v>406</v>
      </c>
      <c r="C138" s="16" t="s">
        <v>927</v>
      </c>
      <c r="D138" s="151">
        <v>1</v>
      </c>
    </row>
    <row r="139" spans="1:4" x14ac:dyDescent="0.2">
      <c r="A139" s="150" t="s">
        <v>206</v>
      </c>
      <c r="B139" s="150" t="s">
        <v>1377</v>
      </c>
      <c r="C139" s="16" t="s">
        <v>927</v>
      </c>
      <c r="D139" s="151">
        <v>1</v>
      </c>
    </row>
    <row r="140" spans="1:4" x14ac:dyDescent="0.2">
      <c r="A140" s="150" t="s">
        <v>1379</v>
      </c>
      <c r="B140" s="150" t="s">
        <v>1378</v>
      </c>
      <c r="C140" s="16" t="s">
        <v>927</v>
      </c>
      <c r="D140" s="151">
        <v>1</v>
      </c>
    </row>
    <row r="141" spans="1:4" x14ac:dyDescent="0.2">
      <c r="A141" s="150" t="s">
        <v>674</v>
      </c>
      <c r="B141" s="150" t="s">
        <v>269</v>
      </c>
      <c r="C141" s="16" t="s">
        <v>927</v>
      </c>
      <c r="D141" s="151">
        <v>1</v>
      </c>
    </row>
    <row r="142" spans="1:4" x14ac:dyDescent="0.2">
      <c r="A142" s="150" t="s">
        <v>674</v>
      </c>
      <c r="B142" s="150" t="s">
        <v>1380</v>
      </c>
      <c r="C142" s="16" t="s">
        <v>927</v>
      </c>
      <c r="D142" s="151">
        <v>1</v>
      </c>
    </row>
    <row r="143" spans="1:4" x14ac:dyDescent="0.2">
      <c r="A143" s="150" t="s">
        <v>1095</v>
      </c>
      <c r="B143" s="150" t="s">
        <v>1381</v>
      </c>
      <c r="C143" s="16" t="s">
        <v>927</v>
      </c>
      <c r="D143" s="151">
        <v>1</v>
      </c>
    </row>
    <row r="144" spans="1:4" x14ac:dyDescent="0.2">
      <c r="A144" s="150" t="s">
        <v>1383</v>
      </c>
      <c r="B144" s="150" t="s">
        <v>1382</v>
      </c>
      <c r="C144" s="16" t="s">
        <v>927</v>
      </c>
      <c r="D144" s="151">
        <v>1</v>
      </c>
    </row>
    <row r="145" spans="1:4" x14ac:dyDescent="0.2">
      <c r="A145" s="150" t="s">
        <v>1385</v>
      </c>
      <c r="B145" s="150" t="s">
        <v>1384</v>
      </c>
      <c r="C145" s="16" t="s">
        <v>927</v>
      </c>
      <c r="D145" s="151">
        <v>1</v>
      </c>
    </row>
    <row r="146" spans="1:4" x14ac:dyDescent="0.2">
      <c r="A146" s="150" t="s">
        <v>1387</v>
      </c>
      <c r="B146" s="150" t="s">
        <v>1386</v>
      </c>
      <c r="C146" s="16" t="s">
        <v>927</v>
      </c>
      <c r="D146" s="151">
        <v>1</v>
      </c>
    </row>
    <row r="147" spans="1:4" x14ac:dyDescent="0.2">
      <c r="A147" s="150" t="s">
        <v>1239</v>
      </c>
      <c r="B147" s="150" t="s">
        <v>870</v>
      </c>
      <c r="C147" s="16" t="s">
        <v>927</v>
      </c>
      <c r="D147" s="151">
        <v>1</v>
      </c>
    </row>
    <row r="148" spans="1:4" x14ac:dyDescent="0.2">
      <c r="A148" s="150" t="s">
        <v>405</v>
      </c>
      <c r="B148" s="150" t="s">
        <v>1388</v>
      </c>
      <c r="C148" s="16" t="s">
        <v>927</v>
      </c>
      <c r="D148" s="151">
        <v>1</v>
      </c>
    </row>
    <row r="149" spans="1:4" x14ac:dyDescent="0.2">
      <c r="A149" s="150" t="s">
        <v>1390</v>
      </c>
      <c r="B149" s="150" t="s">
        <v>1389</v>
      </c>
      <c r="C149" s="16" t="s">
        <v>927</v>
      </c>
      <c r="D149" s="151">
        <v>1</v>
      </c>
    </row>
    <row r="150" spans="1:4" x14ac:dyDescent="0.2">
      <c r="A150" s="150" t="s">
        <v>352</v>
      </c>
      <c r="B150" s="150" t="s">
        <v>353</v>
      </c>
      <c r="C150" s="16" t="s">
        <v>927</v>
      </c>
      <c r="D150" s="151">
        <v>1</v>
      </c>
    </row>
    <row r="151" spans="1:4" x14ac:dyDescent="0.2">
      <c r="A151" s="150" t="s">
        <v>268</v>
      </c>
      <c r="B151" s="150" t="s">
        <v>458</v>
      </c>
      <c r="C151" s="16" t="s">
        <v>927</v>
      </c>
      <c r="D151" s="151">
        <v>1</v>
      </c>
    </row>
    <row r="152" spans="1:4" x14ac:dyDescent="0.2">
      <c r="A152" s="150" t="s">
        <v>920</v>
      </c>
      <c r="B152" s="150" t="s">
        <v>458</v>
      </c>
      <c r="C152" s="16" t="s">
        <v>927</v>
      </c>
      <c r="D152" s="151">
        <v>1</v>
      </c>
    </row>
    <row r="153" spans="1:4" x14ac:dyDescent="0.2">
      <c r="A153" s="150" t="s">
        <v>1392</v>
      </c>
      <c r="B153" s="150" t="s">
        <v>1391</v>
      </c>
      <c r="C153" s="16" t="s">
        <v>927</v>
      </c>
      <c r="D153" s="151">
        <v>1</v>
      </c>
    </row>
    <row r="154" spans="1:4" x14ac:dyDescent="0.2">
      <c r="A154" s="150" t="s">
        <v>339</v>
      </c>
      <c r="B154" s="150" t="s">
        <v>340</v>
      </c>
      <c r="C154" s="16" t="s">
        <v>927</v>
      </c>
      <c r="D154" s="151">
        <v>1</v>
      </c>
    </row>
    <row r="155" spans="1:4" x14ac:dyDescent="0.2">
      <c r="A155" s="150" t="s">
        <v>1393</v>
      </c>
      <c r="B155" s="150" t="s">
        <v>340</v>
      </c>
      <c r="C155" s="16" t="s">
        <v>927</v>
      </c>
      <c r="D155" s="151">
        <v>1</v>
      </c>
    </row>
    <row r="156" spans="1:4" x14ac:dyDescent="0.2">
      <c r="A156" s="150" t="s">
        <v>407</v>
      </c>
      <c r="B156" s="150" t="s">
        <v>408</v>
      </c>
      <c r="C156" s="16" t="s">
        <v>927</v>
      </c>
      <c r="D156" s="151">
        <v>1</v>
      </c>
    </row>
    <row r="157" spans="1:4" x14ac:dyDescent="0.2">
      <c r="A157" s="150" t="s">
        <v>1239</v>
      </c>
      <c r="B157" s="150" t="s">
        <v>1394</v>
      </c>
      <c r="C157" s="16" t="s">
        <v>927</v>
      </c>
      <c r="D157" s="151">
        <v>1</v>
      </c>
    </row>
    <row r="158" spans="1:4" x14ac:dyDescent="0.2">
      <c r="A158" s="150" t="s">
        <v>1396</v>
      </c>
      <c r="B158" s="150" t="s">
        <v>1395</v>
      </c>
      <c r="C158" s="16" t="s">
        <v>927</v>
      </c>
      <c r="D158" s="151">
        <v>1</v>
      </c>
    </row>
    <row r="159" spans="1:4" x14ac:dyDescent="0.2">
      <c r="A159" s="150" t="s">
        <v>1398</v>
      </c>
      <c r="B159" s="150" t="s">
        <v>1397</v>
      </c>
      <c r="C159" s="16" t="s">
        <v>927</v>
      </c>
      <c r="D159" s="151">
        <v>1</v>
      </c>
    </row>
    <row r="160" spans="1:4" x14ac:dyDescent="0.2">
      <c r="A160" s="150" t="s">
        <v>444</v>
      </c>
      <c r="B160" s="150" t="s">
        <v>1204</v>
      </c>
      <c r="C160" s="16" t="s">
        <v>927</v>
      </c>
      <c r="D160" s="151">
        <v>1</v>
      </c>
    </row>
    <row r="161" spans="1:4" x14ac:dyDescent="0.2">
      <c r="A161" s="150" t="s">
        <v>1400</v>
      </c>
      <c r="B161" s="150" t="s">
        <v>1399</v>
      </c>
      <c r="C161" s="16" t="s">
        <v>927</v>
      </c>
      <c r="D161" s="151">
        <v>1</v>
      </c>
    </row>
    <row r="162" spans="1:4" x14ac:dyDescent="0.2">
      <c r="A162" s="150" t="s">
        <v>1402</v>
      </c>
      <c r="B162" s="150" t="s">
        <v>1401</v>
      </c>
      <c r="C162" s="16" t="s">
        <v>927</v>
      </c>
      <c r="D162" s="151">
        <v>1</v>
      </c>
    </row>
    <row r="163" spans="1:4" x14ac:dyDescent="0.2">
      <c r="A163" s="150" t="s">
        <v>282</v>
      </c>
      <c r="B163" s="150" t="s">
        <v>283</v>
      </c>
      <c r="C163" s="16" t="s">
        <v>927</v>
      </c>
      <c r="D163" s="151">
        <v>1</v>
      </c>
    </row>
    <row r="164" spans="1:4" x14ac:dyDescent="0.2">
      <c r="A164" s="150" t="s">
        <v>867</v>
      </c>
      <c r="B164" s="150" t="s">
        <v>868</v>
      </c>
      <c r="C164" s="16" t="s">
        <v>927</v>
      </c>
      <c r="D164" s="151">
        <v>1</v>
      </c>
    </row>
    <row r="165" spans="1:4" x14ac:dyDescent="0.2">
      <c r="A165" s="150" t="s">
        <v>1404</v>
      </c>
      <c r="B165" s="150" t="s">
        <v>1403</v>
      </c>
      <c r="C165" s="16" t="s">
        <v>927</v>
      </c>
      <c r="D165" s="151">
        <v>1</v>
      </c>
    </row>
    <row r="166" spans="1:4" x14ac:dyDescent="0.2">
      <c r="A166" s="150" t="s">
        <v>243</v>
      </c>
      <c r="B166" s="150" t="s">
        <v>244</v>
      </c>
      <c r="C166" s="16" t="s">
        <v>927</v>
      </c>
      <c r="D166" s="151">
        <v>1</v>
      </c>
    </row>
    <row r="167" spans="1:4" x14ac:dyDescent="0.2">
      <c r="A167" s="150" t="s">
        <v>221</v>
      </c>
      <c r="B167" s="150" t="s">
        <v>367</v>
      </c>
      <c r="C167" s="16" t="s">
        <v>927</v>
      </c>
      <c r="D167" s="151">
        <v>1</v>
      </c>
    </row>
    <row r="168" spans="1:4" x14ac:dyDescent="0.2">
      <c r="A168" s="150" t="s">
        <v>1406</v>
      </c>
      <c r="B168" s="150" t="s">
        <v>1405</v>
      </c>
      <c r="C168" s="16" t="s">
        <v>927</v>
      </c>
      <c r="D168" s="151">
        <v>1</v>
      </c>
    </row>
    <row r="169" spans="1:4" x14ac:dyDescent="0.2">
      <c r="A169" s="150" t="s">
        <v>954</v>
      </c>
      <c r="B169" s="150" t="s">
        <v>383</v>
      </c>
      <c r="C169" s="16" t="s">
        <v>927</v>
      </c>
      <c r="D169" s="151">
        <v>1</v>
      </c>
    </row>
    <row r="170" spans="1:4" x14ac:dyDescent="0.2">
      <c r="A170" s="150" t="s">
        <v>382</v>
      </c>
      <c r="B170" s="150" t="s">
        <v>383</v>
      </c>
      <c r="C170" s="16" t="s">
        <v>927</v>
      </c>
      <c r="D170" s="151">
        <v>1</v>
      </c>
    </row>
    <row r="171" spans="1:4" x14ac:dyDescent="0.2">
      <c r="A171" s="150" t="s">
        <v>1408</v>
      </c>
      <c r="B171" s="150" t="s">
        <v>1407</v>
      </c>
      <c r="C171" s="16" t="s">
        <v>927</v>
      </c>
      <c r="D171" s="151">
        <v>1</v>
      </c>
    </row>
    <row r="172" spans="1:4" x14ac:dyDescent="0.2">
      <c r="A172" s="150" t="s">
        <v>1410</v>
      </c>
      <c r="B172" s="150" t="s">
        <v>1409</v>
      </c>
      <c r="C172" s="16" t="s">
        <v>927</v>
      </c>
      <c r="D172" s="151">
        <v>1</v>
      </c>
    </row>
    <row r="173" spans="1:4" x14ac:dyDescent="0.2">
      <c r="A173" s="150" t="s">
        <v>47</v>
      </c>
      <c r="B173" s="150" t="s">
        <v>1411</v>
      </c>
      <c r="C173" s="16" t="s">
        <v>927</v>
      </c>
      <c r="D173" s="151">
        <v>1</v>
      </c>
    </row>
    <row r="174" spans="1:4" x14ac:dyDescent="0.2">
      <c r="A174" s="150" t="s">
        <v>1413</v>
      </c>
      <c r="B174" s="150" t="s">
        <v>1412</v>
      </c>
      <c r="C174" s="16" t="s">
        <v>927</v>
      </c>
      <c r="D174" s="151">
        <v>1</v>
      </c>
    </row>
    <row r="175" spans="1:4" x14ac:dyDescent="0.2">
      <c r="A175" s="150" t="s">
        <v>1415</v>
      </c>
      <c r="B175" s="150" t="s">
        <v>1414</v>
      </c>
      <c r="C175" s="16" t="s">
        <v>927</v>
      </c>
      <c r="D175" s="151">
        <v>1</v>
      </c>
    </row>
    <row r="176" spans="1:4" x14ac:dyDescent="0.2">
      <c r="A176" s="150" t="s">
        <v>221</v>
      </c>
      <c r="B176" s="150" t="s">
        <v>1416</v>
      </c>
      <c r="C176" s="16" t="s">
        <v>927</v>
      </c>
      <c r="D176" s="151">
        <v>1</v>
      </c>
    </row>
    <row r="177" spans="1:4" x14ac:dyDescent="0.2">
      <c r="A177" s="150" t="s">
        <v>1418</v>
      </c>
      <c r="B177" s="150" t="s">
        <v>1417</v>
      </c>
      <c r="C177" s="16" t="s">
        <v>927</v>
      </c>
      <c r="D177" s="151">
        <v>1</v>
      </c>
    </row>
    <row r="178" spans="1:4" x14ac:dyDescent="0.2">
      <c r="A178" s="150" t="s">
        <v>1420</v>
      </c>
      <c r="B178" s="150" t="s">
        <v>1419</v>
      </c>
      <c r="C178" s="16" t="s">
        <v>927</v>
      </c>
      <c r="D178" s="151">
        <v>1</v>
      </c>
    </row>
    <row r="179" spans="1:4" x14ac:dyDescent="0.2">
      <c r="A179" s="150" t="s">
        <v>276</v>
      </c>
      <c r="B179" s="150" t="s">
        <v>1421</v>
      </c>
      <c r="C179" s="16" t="s">
        <v>927</v>
      </c>
      <c r="D179" s="151">
        <v>1</v>
      </c>
    </row>
    <row r="180" spans="1:4" x14ac:dyDescent="0.2">
      <c r="A180" s="150" t="s">
        <v>322</v>
      </c>
      <c r="B180" s="150" t="s">
        <v>359</v>
      </c>
      <c r="C180" s="16" t="s">
        <v>927</v>
      </c>
      <c r="D180" s="151">
        <v>1</v>
      </c>
    </row>
    <row r="181" spans="1:4" x14ac:dyDescent="0.2">
      <c r="A181" s="150" t="s">
        <v>286</v>
      </c>
      <c r="B181" s="150" t="s">
        <v>1422</v>
      </c>
      <c r="C181" s="16" t="s">
        <v>927</v>
      </c>
      <c r="D181" s="151">
        <v>1</v>
      </c>
    </row>
    <row r="182" spans="1:4" x14ac:dyDescent="0.2">
      <c r="A182" s="150" t="s">
        <v>1424</v>
      </c>
      <c r="B182" s="150" t="s">
        <v>1423</v>
      </c>
      <c r="C182" s="16" t="s">
        <v>927</v>
      </c>
      <c r="D182" s="151">
        <v>1</v>
      </c>
    </row>
    <row r="183" spans="1:4" x14ac:dyDescent="0.2">
      <c r="A183" s="150" t="s">
        <v>1426</v>
      </c>
      <c r="B183" s="150" t="s">
        <v>1425</v>
      </c>
      <c r="C183" s="16" t="s">
        <v>927</v>
      </c>
      <c r="D183" s="151">
        <v>1</v>
      </c>
    </row>
    <row r="184" spans="1:4" x14ac:dyDescent="0.2">
      <c r="A184" s="150" t="s">
        <v>429</v>
      </c>
      <c r="B184" s="150" t="s">
        <v>1427</v>
      </c>
      <c r="C184" s="16" t="s">
        <v>927</v>
      </c>
      <c r="D184" s="151">
        <v>1</v>
      </c>
    </row>
    <row r="185" spans="1:4" x14ac:dyDescent="0.2">
      <c r="A185" s="150" t="s">
        <v>447</v>
      </c>
      <c r="B185" s="150" t="s">
        <v>1428</v>
      </c>
      <c r="C185" s="16" t="s">
        <v>927</v>
      </c>
      <c r="D185" s="151">
        <v>1</v>
      </c>
    </row>
    <row r="186" spans="1:4" x14ac:dyDescent="0.2">
      <c r="A186" s="150" t="s">
        <v>1429</v>
      </c>
      <c r="B186" s="150" t="s">
        <v>202</v>
      </c>
      <c r="C186" s="16" t="s">
        <v>927</v>
      </c>
      <c r="D186" s="151">
        <v>1</v>
      </c>
    </row>
    <row r="187" spans="1:4" x14ac:dyDescent="0.2">
      <c r="A187" s="150" t="s">
        <v>295</v>
      </c>
      <c r="B187" s="150" t="s">
        <v>1430</v>
      </c>
      <c r="C187" s="16" t="s">
        <v>927</v>
      </c>
      <c r="D187" s="151">
        <v>1</v>
      </c>
    </row>
    <row r="188" spans="1:4" x14ac:dyDescent="0.2">
      <c r="A188" s="150" t="s">
        <v>1432</v>
      </c>
      <c r="B188" s="150" t="s">
        <v>1431</v>
      </c>
      <c r="C188" s="16" t="s">
        <v>927</v>
      </c>
      <c r="D188" s="151">
        <v>1</v>
      </c>
    </row>
    <row r="189" spans="1:4" x14ac:dyDescent="0.2">
      <c r="A189" s="150" t="s">
        <v>286</v>
      </c>
      <c r="B189" s="150" t="s">
        <v>1433</v>
      </c>
      <c r="C189" s="16" t="s">
        <v>927</v>
      </c>
      <c r="D189" s="151">
        <v>1</v>
      </c>
    </row>
    <row r="190" spans="1:4" x14ac:dyDescent="0.2">
      <c r="A190" s="150" t="s">
        <v>577</v>
      </c>
      <c r="B190" s="150" t="s">
        <v>1434</v>
      </c>
      <c r="C190" s="16" t="s">
        <v>927</v>
      </c>
      <c r="D190" s="151">
        <v>1</v>
      </c>
    </row>
    <row r="191" spans="1:4" x14ac:dyDescent="0.2">
      <c r="A191" s="150" t="s">
        <v>3</v>
      </c>
      <c r="B191" s="150" t="s">
        <v>1435</v>
      </c>
      <c r="C191" s="16" t="s">
        <v>927</v>
      </c>
      <c r="D191" s="151">
        <v>1</v>
      </c>
    </row>
    <row r="192" spans="1:4" x14ac:dyDescent="0.2">
      <c r="A192" s="150" t="s">
        <v>249</v>
      </c>
      <c r="B192" s="150" t="s">
        <v>470</v>
      </c>
      <c r="C192" s="16" t="s">
        <v>927</v>
      </c>
      <c r="D192" s="151">
        <v>1</v>
      </c>
    </row>
    <row r="193" spans="1:4" x14ac:dyDescent="0.2">
      <c r="A193" s="150" t="s">
        <v>957</v>
      </c>
      <c r="B193" s="150" t="s">
        <v>865</v>
      </c>
      <c r="C193" s="16" t="s">
        <v>927</v>
      </c>
      <c r="D193" s="151">
        <v>1</v>
      </c>
    </row>
    <row r="194" spans="1:4" x14ac:dyDescent="0.2">
      <c r="A194" s="150" t="s">
        <v>412</v>
      </c>
      <c r="B194" s="150" t="s">
        <v>55</v>
      </c>
      <c r="C194" s="16" t="s">
        <v>927</v>
      </c>
      <c r="D194" s="151">
        <v>1</v>
      </c>
    </row>
    <row r="195" spans="1:4" x14ac:dyDescent="0.2">
      <c r="A195" s="150" t="s">
        <v>1437</v>
      </c>
      <c r="B195" s="150" t="s">
        <v>1436</v>
      </c>
      <c r="C195" s="16" t="s">
        <v>927</v>
      </c>
      <c r="D195" s="151">
        <v>1</v>
      </c>
    </row>
    <row r="196" spans="1:4" x14ac:dyDescent="0.2">
      <c r="A196" s="150" t="s">
        <v>294</v>
      </c>
      <c r="B196" s="150" t="s">
        <v>96</v>
      </c>
      <c r="C196" s="16" t="s">
        <v>927</v>
      </c>
      <c r="D196" s="151">
        <v>1</v>
      </c>
    </row>
    <row r="197" spans="1:4" x14ac:dyDescent="0.2">
      <c r="A197" s="150" t="s">
        <v>341</v>
      </c>
      <c r="B197" s="150" t="s">
        <v>342</v>
      </c>
      <c r="C197" s="16" t="s">
        <v>927</v>
      </c>
      <c r="D197" s="151">
        <v>1</v>
      </c>
    </row>
    <row r="198" spans="1:4" x14ac:dyDescent="0.2">
      <c r="A198" s="150" t="s">
        <v>345</v>
      </c>
      <c r="B198" s="150" t="s">
        <v>346</v>
      </c>
      <c r="C198" s="16" t="s">
        <v>927</v>
      </c>
      <c r="D198" s="151">
        <v>1</v>
      </c>
    </row>
    <row r="199" spans="1:4" x14ac:dyDescent="0.2">
      <c r="A199" s="150" t="s">
        <v>474</v>
      </c>
      <c r="B199" s="150" t="s">
        <v>475</v>
      </c>
      <c r="C199" s="16" t="s">
        <v>927</v>
      </c>
      <c r="D199" s="151">
        <v>1</v>
      </c>
    </row>
    <row r="200" spans="1:4" x14ac:dyDescent="0.2">
      <c r="A200" s="150" t="s">
        <v>423</v>
      </c>
      <c r="B200" s="150" t="s">
        <v>424</v>
      </c>
      <c r="C200" s="16" t="s">
        <v>927</v>
      </c>
      <c r="D200" s="151">
        <v>1</v>
      </c>
    </row>
    <row r="201" spans="1:4" x14ac:dyDescent="0.2">
      <c r="A201" s="150" t="s">
        <v>920</v>
      </c>
      <c r="B201" s="150" t="s">
        <v>1438</v>
      </c>
      <c r="C201" s="16" t="s">
        <v>927</v>
      </c>
      <c r="D201" s="151">
        <v>1</v>
      </c>
    </row>
    <row r="202" spans="1:4" x14ac:dyDescent="0.2">
      <c r="A202" s="150" t="s">
        <v>881</v>
      </c>
      <c r="B202" s="150" t="s">
        <v>1439</v>
      </c>
      <c r="C202" s="16" t="s">
        <v>927</v>
      </c>
      <c r="D202" s="151">
        <v>1</v>
      </c>
    </row>
    <row r="203" spans="1:4" x14ac:dyDescent="0.2">
      <c r="A203" s="150" t="s">
        <v>1441</v>
      </c>
      <c r="B203" s="150" t="s">
        <v>1440</v>
      </c>
      <c r="C203" s="16" t="s">
        <v>927</v>
      </c>
      <c r="D203" s="151">
        <v>1</v>
      </c>
    </row>
    <row r="204" spans="1:4" x14ac:dyDescent="0.2">
      <c r="A204" s="150" t="s">
        <v>577</v>
      </c>
      <c r="B204" s="150" t="s">
        <v>632</v>
      </c>
      <c r="C204" s="16" t="s">
        <v>927</v>
      </c>
      <c r="D204" s="151">
        <v>1</v>
      </c>
    </row>
    <row r="205" spans="1:4" x14ac:dyDescent="0.2">
      <c r="A205" s="150" t="s">
        <v>412</v>
      </c>
      <c r="B205" s="150" t="s">
        <v>1442</v>
      </c>
      <c r="C205" s="16" t="s">
        <v>927</v>
      </c>
      <c r="D205" s="151">
        <v>1</v>
      </c>
    </row>
    <row r="206" spans="1:4" x14ac:dyDescent="0.2">
      <c r="A206" s="150" t="s">
        <v>604</v>
      </c>
      <c r="B206" s="150" t="s">
        <v>603</v>
      </c>
      <c r="C206" s="16" t="s">
        <v>927</v>
      </c>
      <c r="D206" s="151">
        <v>1</v>
      </c>
    </row>
    <row r="207" spans="1:4" x14ac:dyDescent="0.2">
      <c r="A207" s="150" t="s">
        <v>1444</v>
      </c>
      <c r="B207" s="150" t="s">
        <v>1443</v>
      </c>
      <c r="C207" s="16" t="s">
        <v>927</v>
      </c>
      <c r="D207" s="151">
        <v>1</v>
      </c>
    </row>
    <row r="208" spans="1:4" x14ac:dyDescent="0.2">
      <c r="A208" s="150" t="s">
        <v>169</v>
      </c>
      <c r="B208" s="150" t="s">
        <v>248</v>
      </c>
      <c r="C208" s="16" t="s">
        <v>927</v>
      </c>
      <c r="D208" s="151">
        <v>1</v>
      </c>
    </row>
    <row r="209" spans="1:4" x14ac:dyDescent="0.2">
      <c r="A209" s="150" t="s">
        <v>47</v>
      </c>
      <c r="B209" s="150" t="s">
        <v>1445</v>
      </c>
      <c r="C209" s="16" t="s">
        <v>927</v>
      </c>
      <c r="D209" s="151">
        <v>1</v>
      </c>
    </row>
    <row r="210" spans="1:4" x14ac:dyDescent="0.2">
      <c r="A210" s="150" t="s">
        <v>51</v>
      </c>
      <c r="B210" s="150" t="s">
        <v>1446</v>
      </c>
      <c r="C210" s="16" t="s">
        <v>927</v>
      </c>
      <c r="D210" s="151">
        <v>1</v>
      </c>
    </row>
    <row r="211" spans="1:4" x14ac:dyDescent="0.2">
      <c r="A211" s="150" t="s">
        <v>1448</v>
      </c>
      <c r="B211" s="150" t="s">
        <v>1447</v>
      </c>
      <c r="C211" s="16" t="s">
        <v>927</v>
      </c>
      <c r="D211" s="151">
        <v>1</v>
      </c>
    </row>
    <row r="212" spans="1:4" x14ac:dyDescent="0.2">
      <c r="A212" s="150" t="s">
        <v>480</v>
      </c>
      <c r="B212" s="150" t="s">
        <v>481</v>
      </c>
      <c r="C212" s="16" t="s">
        <v>927</v>
      </c>
      <c r="D212" s="151">
        <v>1</v>
      </c>
    </row>
    <row r="213" spans="1:4" x14ac:dyDescent="0.2">
      <c r="A213" s="150" t="s">
        <v>214</v>
      </c>
      <c r="B213" s="150" t="s">
        <v>430</v>
      </c>
      <c r="C213" s="16" t="s">
        <v>927</v>
      </c>
      <c r="D213" s="151">
        <v>1</v>
      </c>
    </row>
    <row r="214" spans="1:4" x14ac:dyDescent="0.2">
      <c r="A214" s="150" t="s">
        <v>674</v>
      </c>
      <c r="B214" s="150" t="s">
        <v>1449</v>
      </c>
      <c r="C214" s="16" t="s">
        <v>927</v>
      </c>
      <c r="D214" s="151">
        <v>1</v>
      </c>
    </row>
    <row r="215" spans="1:4" x14ac:dyDescent="0.2">
      <c r="A215" s="150" t="s">
        <v>371</v>
      </c>
      <c r="B215" s="150" t="s">
        <v>1450</v>
      </c>
      <c r="C215" s="16" t="s">
        <v>927</v>
      </c>
      <c r="D215" s="151">
        <v>1</v>
      </c>
    </row>
    <row r="216" spans="1:4" x14ac:dyDescent="0.2">
      <c r="A216" s="150" t="s">
        <v>210</v>
      </c>
      <c r="B216" s="150" t="s">
        <v>211</v>
      </c>
      <c r="C216" s="16" t="s">
        <v>927</v>
      </c>
      <c r="D216" s="151">
        <v>1</v>
      </c>
    </row>
    <row r="217" spans="1:4" x14ac:dyDescent="0.2">
      <c r="A217" s="150" t="s">
        <v>1452</v>
      </c>
      <c r="B217" s="150" t="s">
        <v>1451</v>
      </c>
      <c r="C217" s="16" t="s">
        <v>927</v>
      </c>
      <c r="D217" s="151">
        <v>1</v>
      </c>
    </row>
    <row r="218" spans="1:4" x14ac:dyDescent="0.2">
      <c r="A218" s="150" t="s">
        <v>1119</v>
      </c>
      <c r="B218" s="150" t="s">
        <v>1453</v>
      </c>
      <c r="C218" s="16" t="s">
        <v>927</v>
      </c>
      <c r="D218" s="151">
        <v>1</v>
      </c>
    </row>
    <row r="219" spans="1:4" x14ac:dyDescent="0.2">
      <c r="A219" s="150" t="s">
        <v>954</v>
      </c>
      <c r="B219" s="150" t="s">
        <v>317</v>
      </c>
      <c r="C219" s="16" t="s">
        <v>927</v>
      </c>
      <c r="D219" s="151">
        <v>1</v>
      </c>
    </row>
    <row r="220" spans="1:4" x14ac:dyDescent="0.2">
      <c r="A220" s="150" t="s">
        <v>1455</v>
      </c>
      <c r="B220" s="150" t="s">
        <v>1454</v>
      </c>
      <c r="C220" s="16" t="s">
        <v>927</v>
      </c>
      <c r="D220" s="151">
        <v>1</v>
      </c>
    </row>
    <row r="221" spans="1:4" x14ac:dyDescent="0.2">
      <c r="A221" s="150" t="s">
        <v>188</v>
      </c>
      <c r="B221" s="150" t="s">
        <v>189</v>
      </c>
      <c r="C221" s="16" t="s">
        <v>927</v>
      </c>
      <c r="D221" s="151">
        <v>1</v>
      </c>
    </row>
    <row r="222" spans="1:4" x14ac:dyDescent="0.2">
      <c r="A222" s="150" t="s">
        <v>1457</v>
      </c>
      <c r="B222" s="150" t="s">
        <v>1456</v>
      </c>
      <c r="C222" s="16" t="s">
        <v>927</v>
      </c>
      <c r="D222" s="151">
        <v>1</v>
      </c>
    </row>
    <row r="223" spans="1:4" x14ac:dyDescent="0.2">
      <c r="A223" s="150" t="s">
        <v>45</v>
      </c>
      <c r="B223" s="150" t="s">
        <v>1458</v>
      </c>
      <c r="C223" s="16" t="s">
        <v>927</v>
      </c>
      <c r="D223" s="151">
        <v>1</v>
      </c>
    </row>
    <row r="224" spans="1:4" x14ac:dyDescent="0.2">
      <c r="A224" s="150" t="s">
        <v>192</v>
      </c>
      <c r="B224" s="150" t="s">
        <v>193</v>
      </c>
      <c r="C224" s="16" t="s">
        <v>927</v>
      </c>
      <c r="D224" s="151">
        <v>1</v>
      </c>
    </row>
    <row r="225" spans="1:5" x14ac:dyDescent="0.2">
      <c r="A225" s="150" t="s">
        <v>1460</v>
      </c>
      <c r="B225" s="150" t="s">
        <v>1459</v>
      </c>
      <c r="C225" s="16" t="s">
        <v>927</v>
      </c>
      <c r="D225" s="151">
        <v>1</v>
      </c>
    </row>
    <row r="226" spans="1:5" x14ac:dyDescent="0.2">
      <c r="A226" s="150" t="s">
        <v>1462</v>
      </c>
      <c r="B226" s="150" t="s">
        <v>1461</v>
      </c>
      <c r="C226" s="16" t="s">
        <v>927</v>
      </c>
      <c r="D226" s="151">
        <v>1</v>
      </c>
    </row>
    <row r="227" spans="1:5" x14ac:dyDescent="0.2">
      <c r="A227" s="150" t="s">
        <v>1464</v>
      </c>
      <c r="B227" s="150" t="s">
        <v>1463</v>
      </c>
      <c r="C227" s="16" t="s">
        <v>927</v>
      </c>
      <c r="D227" s="151">
        <v>1</v>
      </c>
    </row>
    <row r="228" spans="1:5" x14ac:dyDescent="0.2">
      <c r="A228" s="150" t="s">
        <v>1466</v>
      </c>
      <c r="B228" s="150" t="s">
        <v>1465</v>
      </c>
      <c r="C228" s="16" t="s">
        <v>927</v>
      </c>
      <c r="D228" s="151">
        <v>1</v>
      </c>
    </row>
    <row r="229" spans="1:5" x14ac:dyDescent="0.2">
      <c r="A229" s="150" t="s">
        <v>1468</v>
      </c>
      <c r="B229" s="150" t="s">
        <v>1467</v>
      </c>
      <c r="C229" s="16" t="s">
        <v>927</v>
      </c>
      <c r="D229" s="151">
        <v>1</v>
      </c>
    </row>
    <row r="230" spans="1:5" ht="16.5" x14ac:dyDescent="0.3">
      <c r="A230" s="152" t="s">
        <v>928</v>
      </c>
      <c r="B230" s="149"/>
      <c r="D230" s="153">
        <f>SUM(D9:D229)</f>
        <v>221</v>
      </c>
    </row>
    <row r="231" spans="1:5" ht="16.5" x14ac:dyDescent="0.3">
      <c r="A231" s="149"/>
      <c r="B231" s="149"/>
      <c r="D231" s="149"/>
    </row>
    <row r="232" spans="1:5" x14ac:dyDescent="0.2">
      <c r="A232" s="18" t="s">
        <v>33</v>
      </c>
      <c r="B232" s="13"/>
      <c r="C232" s="16"/>
      <c r="D232" s="21">
        <f>D230</f>
        <v>221</v>
      </c>
      <c r="E232" s="21"/>
    </row>
    <row r="233" spans="1:5" x14ac:dyDescent="0.2">
      <c r="A233" s="19" t="s">
        <v>35</v>
      </c>
      <c r="B233" s="13"/>
      <c r="C233" s="16"/>
      <c r="D233" s="21">
        <v>0</v>
      </c>
      <c r="E233" s="21"/>
    </row>
    <row r="234" spans="1:5" x14ac:dyDescent="0.2">
      <c r="A234" s="19" t="s">
        <v>34</v>
      </c>
      <c r="B234" s="13"/>
      <c r="C234" s="16"/>
      <c r="D234" s="21">
        <v>0</v>
      </c>
      <c r="E234" s="21"/>
    </row>
    <row r="235" spans="1:5" ht="16.5" x14ac:dyDescent="0.3">
      <c r="A235" s="149"/>
      <c r="B235" s="149"/>
      <c r="D235" s="149"/>
    </row>
    <row r="236" spans="1:5" ht="16.5" x14ac:dyDescent="0.3">
      <c r="A236" s="149"/>
      <c r="B236" s="149"/>
      <c r="D236" s="149"/>
    </row>
    <row r="237" spans="1:5" ht="16.5" x14ac:dyDescent="0.3">
      <c r="A237" s="149"/>
      <c r="B237" s="149"/>
      <c r="D237" s="149"/>
    </row>
    <row r="238" spans="1:5" ht="16.5" x14ac:dyDescent="0.3">
      <c r="A238" s="149"/>
      <c r="B238" s="149"/>
      <c r="D238" s="149"/>
    </row>
    <row r="239" spans="1:5" ht="16.5" x14ac:dyDescent="0.3">
      <c r="A239" s="149"/>
      <c r="B239" s="149"/>
      <c r="D239" s="149"/>
    </row>
    <row r="240" spans="1:5" ht="16.5" x14ac:dyDescent="0.3">
      <c r="A240" s="149"/>
      <c r="B240" s="149"/>
      <c r="D240" s="149"/>
    </row>
    <row r="241" spans="1:4" ht="16.5" x14ac:dyDescent="0.3">
      <c r="A241" s="149"/>
      <c r="B241" s="149"/>
      <c r="D241" s="149"/>
    </row>
  </sheetData>
  <pageMargins left="0.7" right="0.7" top="0.75" bottom="0.75" header="0.3" footer="0.3"/>
  <pageSetup orientation="portrait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92D050"/>
  </sheetPr>
  <dimension ref="A1:U72"/>
  <sheetViews>
    <sheetView zoomScaleNormal="100" workbookViewId="0">
      <selection activeCell="S4" sqref="S4"/>
    </sheetView>
  </sheetViews>
  <sheetFormatPr defaultColWidth="9.140625" defaultRowHeight="12" x14ac:dyDescent="0.2"/>
  <cols>
    <col min="1" max="1" width="71.140625" style="95" bestFit="1" customWidth="1"/>
    <col min="2" max="2" width="16.5703125" style="95" bestFit="1" customWidth="1"/>
    <col min="3" max="3" width="15.140625" style="95" customWidth="1"/>
    <col min="4" max="4" width="16.85546875" style="95" customWidth="1"/>
    <col min="5" max="5" width="12.7109375" style="95" customWidth="1"/>
    <col min="6" max="6" width="14.7109375" style="95" customWidth="1"/>
    <col min="7" max="9" width="12.7109375" style="8" customWidth="1"/>
    <col min="10" max="10" width="5.42578125" style="8" customWidth="1"/>
    <col min="11" max="21" width="12.7109375" style="8" customWidth="1"/>
    <col min="22" max="16384" width="9.140625" style="8"/>
  </cols>
  <sheetData>
    <row r="1" spans="1:21" x14ac:dyDescent="0.2">
      <c r="A1" s="11" t="s">
        <v>38</v>
      </c>
    </row>
    <row r="2" spans="1:21" x14ac:dyDescent="0.2">
      <c r="A2" s="96" t="s">
        <v>8</v>
      </c>
      <c r="B2" s="97"/>
      <c r="C2" s="97"/>
      <c r="D2" s="97"/>
      <c r="E2" s="98"/>
      <c r="F2" s="98"/>
      <c r="G2" s="202" t="s">
        <v>9</v>
      </c>
      <c r="H2" s="202"/>
      <c r="I2" s="202"/>
      <c r="K2" s="203" t="s">
        <v>30</v>
      </c>
      <c r="L2" s="204"/>
      <c r="M2" s="205"/>
      <c r="N2" s="205"/>
      <c r="O2" s="205"/>
      <c r="P2" s="205"/>
      <c r="Q2" s="205"/>
      <c r="R2" s="205"/>
      <c r="S2" s="205"/>
      <c r="T2" s="205"/>
      <c r="U2" s="206"/>
    </row>
    <row r="3" spans="1:21" ht="63.75" x14ac:dyDescent="0.2">
      <c r="A3" s="53" t="s">
        <v>10</v>
      </c>
      <c r="B3" s="53" t="s">
        <v>32</v>
      </c>
      <c r="C3" s="54" t="s">
        <v>11</v>
      </c>
      <c r="D3" s="165" t="s">
        <v>953</v>
      </c>
      <c r="E3" s="53" t="s">
        <v>68</v>
      </c>
      <c r="F3" s="53" t="s">
        <v>12</v>
      </c>
      <c r="G3" s="55" t="s">
        <v>13</v>
      </c>
      <c r="H3" s="56" t="s">
        <v>14</v>
      </c>
      <c r="I3" s="55" t="s">
        <v>15</v>
      </c>
      <c r="K3" s="54" t="s">
        <v>17</v>
      </c>
      <c r="L3" s="54" t="s">
        <v>23</v>
      </c>
      <c r="M3" s="54" t="s">
        <v>19</v>
      </c>
      <c r="N3" s="54" t="s">
        <v>16</v>
      </c>
      <c r="O3" s="54" t="s">
        <v>22</v>
      </c>
      <c r="P3" s="54" t="s">
        <v>21</v>
      </c>
      <c r="Q3" s="54" t="s">
        <v>18</v>
      </c>
      <c r="R3" s="54" t="s">
        <v>6</v>
      </c>
      <c r="S3" s="53" t="s">
        <v>20</v>
      </c>
      <c r="T3" s="55"/>
      <c r="U3" s="60" t="s">
        <v>30</v>
      </c>
    </row>
    <row r="4" spans="1:21" x14ac:dyDescent="0.2">
      <c r="A4" s="57" t="str">
        <f>'Traffic Noise-D5'!B1</f>
        <v>D5 - Traffic Noise Analysis</v>
      </c>
      <c r="B4" s="58" t="str">
        <f>'Traffic Noise-D5'!B2</f>
        <v>8/6/2019-8/7/2019</v>
      </c>
      <c r="C4" s="57" t="str">
        <f>'Traffic Noise-D5'!B3</f>
        <v>Miami</v>
      </c>
      <c r="D4" s="57" t="str">
        <f>'Traffic Noise-D5'!B4</f>
        <v>ILC</v>
      </c>
      <c r="E4" s="57" t="str">
        <f>'Traffic Noise-D5'!B6</f>
        <v>FDOT</v>
      </c>
      <c r="F4" s="57">
        <f>'Traffic Noise-D5'!B5</f>
        <v>16</v>
      </c>
      <c r="G4" s="62">
        <f>'Traffic Noise-D5'!D29</f>
        <v>11</v>
      </c>
      <c r="H4" s="62">
        <f>'Traffic Noise-D5'!D30</f>
        <v>0</v>
      </c>
      <c r="I4" s="62">
        <f>'Traffic Noise-D5'!D31</f>
        <v>5</v>
      </c>
      <c r="K4" s="57">
        <v>0</v>
      </c>
      <c r="L4" s="57">
        <v>0</v>
      </c>
      <c r="M4" s="57">
        <v>0</v>
      </c>
      <c r="N4" s="57">
        <v>0</v>
      </c>
      <c r="O4" s="57">
        <f>'Traffic Noise-D5'!D20</f>
        <v>11</v>
      </c>
      <c r="P4" s="57">
        <v>0</v>
      </c>
      <c r="Q4" s="57">
        <v>0</v>
      </c>
      <c r="R4" s="57">
        <v>0</v>
      </c>
      <c r="S4" s="57">
        <v>0</v>
      </c>
      <c r="T4" s="61"/>
      <c r="U4" s="57">
        <f>SUM(K4:S4)</f>
        <v>11</v>
      </c>
    </row>
    <row r="5" spans="1:21" s="95" customFormat="1" x14ac:dyDescent="0.2">
      <c r="A5" s="144" t="str">
        <f>'Sheet SOS for Combined PD&amp;E'!B1</f>
        <v>Standard Scope of Services for a Combined PD&amp;E Studies</v>
      </c>
      <c r="B5" s="145" t="str">
        <f>'Sheet SOS for Combined PD&amp;E'!B2</f>
        <v>7/1/19-6/30/20</v>
      </c>
      <c r="C5" s="145" t="str">
        <f>'Sheet SOS for Combined PD&amp;E'!B3</f>
        <v>Not-Applicable</v>
      </c>
      <c r="D5" s="145" t="str">
        <f>'Sheet SOS for Combined PD&amp;E'!B4</f>
        <v>Recorded Webinar</v>
      </c>
      <c r="E5" s="145" t="str">
        <f>'Sheet SOS for Combined PD&amp;E'!B5</f>
        <v>FDOT</v>
      </c>
      <c r="F5" s="145" t="str">
        <f>'Sheet SOS for Combined PD&amp;E'!B6</f>
        <v>Not-Applicable</v>
      </c>
      <c r="G5" s="148">
        <f>'Sheet SOS for Combined PD&amp;E'!E81</f>
        <v>0</v>
      </c>
      <c r="H5" s="148">
        <f>'Sheet SOS for Combined PD&amp;E'!F81</f>
        <v>0</v>
      </c>
      <c r="I5" s="148">
        <f>'Sheet SOS for Combined PD&amp;E'!G81</f>
        <v>0</v>
      </c>
      <c r="K5" s="144">
        <f>'Sheet SOS for Combined PD&amp;E'!E13</f>
        <v>0</v>
      </c>
      <c r="L5" s="144">
        <f>'Sheet SOS for Combined PD&amp;E'!E20</f>
        <v>0</v>
      </c>
      <c r="M5" s="144">
        <f>'Sheet SOS for Combined PD&amp;E'!E27</f>
        <v>0</v>
      </c>
      <c r="N5" s="144">
        <f>'Sheet SOS for Combined PD&amp;E'!E34</f>
        <v>0</v>
      </c>
      <c r="O5" s="144">
        <f>'Sheet SOS for Combined PD&amp;E'!E41</f>
        <v>0</v>
      </c>
      <c r="P5" s="144">
        <f>'Sheet SOS for Combined PD&amp;E'!E48</f>
        <v>0</v>
      </c>
      <c r="Q5" s="144">
        <f>'Sheet SOS for Combined PD&amp;E'!E54</f>
        <v>0</v>
      </c>
      <c r="R5" s="144">
        <f>'Sheet SOS for Combined PD&amp;E'!E60</f>
        <v>0</v>
      </c>
      <c r="S5" s="144">
        <f>'Sheet SOS for Combined PD&amp;E'!E67</f>
        <v>0</v>
      </c>
      <c r="T5" s="61"/>
      <c r="U5" s="144">
        <f>SUM(K5:S5)</f>
        <v>0</v>
      </c>
    </row>
    <row r="6" spans="1:21" x14ac:dyDescent="0.2">
      <c r="A6" s="57" t="str">
        <f>'Tier 1 '!B1</f>
        <v>Tier 1 Illicit Discharge and Elimination Training</v>
      </c>
      <c r="B6" s="58" t="str">
        <f>'Tier 1 '!B2</f>
        <v>7/1/19-6/30/20</v>
      </c>
      <c r="C6" s="57" t="str">
        <f>'Tier 1 '!B3</f>
        <v>Not-Applicable</v>
      </c>
      <c r="D6" s="57" t="str">
        <f>'Tier 1 '!B4</f>
        <v>CBT</v>
      </c>
      <c r="E6" s="57" t="str">
        <f>'Tier 1 '!B5</f>
        <v>FDOT</v>
      </c>
      <c r="F6" s="57" t="str">
        <f>'Tier 1 '!B6</f>
        <v>Not-Applicable</v>
      </c>
      <c r="G6" s="62">
        <f>'Tier 1 '!E81</f>
        <v>0</v>
      </c>
      <c r="H6" s="62">
        <f>'Tier 1 '!F82</f>
        <v>0</v>
      </c>
      <c r="I6" s="62">
        <f>'Tier 1 '!G82</f>
        <v>0</v>
      </c>
      <c r="K6" s="57">
        <f>'Tier 1 '!E13</f>
        <v>0</v>
      </c>
      <c r="L6" s="57">
        <f>'Tier 1 '!E20</f>
        <v>0</v>
      </c>
      <c r="M6" s="57">
        <f>'Tier 1 '!E27</f>
        <v>0</v>
      </c>
      <c r="N6" s="57">
        <f>'Tier 1 '!E34</f>
        <v>0</v>
      </c>
      <c r="O6" s="57">
        <f>'Tier 1 '!E41</f>
        <v>0</v>
      </c>
      <c r="P6" s="57">
        <f>'Tier 1 '!E48</f>
        <v>0</v>
      </c>
      <c r="Q6" s="57">
        <f>'Tier 1 '!E54</f>
        <v>0</v>
      </c>
      <c r="R6" s="57">
        <f>'Tier 1 '!E60</f>
        <v>0</v>
      </c>
      <c r="S6" s="57">
        <f>'Tier 1 '!E67</f>
        <v>0</v>
      </c>
      <c r="T6" s="61"/>
      <c r="U6" s="57">
        <f>SUM(K6:S6)</f>
        <v>0</v>
      </c>
    </row>
    <row r="7" spans="1:21" x14ac:dyDescent="0.2">
      <c r="A7" s="144" t="str">
        <f>'Interchange Access'!B1</f>
        <v>Interchange Access Request and PD&amp;E Studies</v>
      </c>
      <c r="B7" s="145" t="str">
        <f>'Interchange Access'!B2</f>
        <v>7/1/19-6/30/20</v>
      </c>
      <c r="C7" s="144" t="str">
        <f>'Interchange Access'!B3</f>
        <v>Not-Applicable</v>
      </c>
      <c r="D7" s="144" t="str">
        <f>'Interchange Access'!B4</f>
        <v>Recorded Webinar</v>
      </c>
      <c r="E7" s="144" t="str">
        <f>'Interchange Access'!B5</f>
        <v>FDOT</v>
      </c>
      <c r="F7" s="144" t="str">
        <f>'Interchange Access'!B6</f>
        <v>Not-Applicable</v>
      </c>
      <c r="G7" s="148">
        <f>'Interchange Access'!E81</f>
        <v>0</v>
      </c>
      <c r="H7" s="148">
        <f>'Interchange Access'!F82</f>
        <v>0</v>
      </c>
      <c r="I7" s="148">
        <f>'Interchange Access'!G83</f>
        <v>0</v>
      </c>
      <c r="K7" s="144">
        <f>'Interchange Access'!E13</f>
        <v>0</v>
      </c>
      <c r="L7" s="144">
        <f>'Interchange Access'!E20</f>
        <v>0</v>
      </c>
      <c r="M7" s="144">
        <f>'Interchange Access'!E27</f>
        <v>0</v>
      </c>
      <c r="N7" s="144">
        <f>'Interchange Access'!E34</f>
        <v>0</v>
      </c>
      <c r="O7" s="144">
        <f>'Interchange Access'!E41</f>
        <v>0</v>
      </c>
      <c r="P7" s="144">
        <f>'Interchange Access'!E48</f>
        <v>0</v>
      </c>
      <c r="Q7" s="144">
        <f>'Interchange Access'!E54</f>
        <v>0</v>
      </c>
      <c r="R7" s="144">
        <f>'Interchange Access'!E60</f>
        <v>0</v>
      </c>
      <c r="S7" s="144">
        <f>'Interchange Access'!E67</f>
        <v>0</v>
      </c>
      <c r="T7" s="61"/>
      <c r="U7" s="144">
        <f>SUM(K7:S7)</f>
        <v>0</v>
      </c>
    </row>
    <row r="8" spans="1:21" x14ac:dyDescent="0.2">
      <c r="A8" s="57"/>
      <c r="B8" s="58"/>
      <c r="C8" s="57"/>
      <c r="D8" s="57"/>
      <c r="E8" s="57"/>
      <c r="F8" s="57"/>
      <c r="G8" s="62"/>
      <c r="H8" s="57"/>
      <c r="I8" s="62"/>
      <c r="K8" s="57"/>
      <c r="L8" s="57"/>
      <c r="M8" s="57"/>
      <c r="N8" s="57"/>
      <c r="O8" s="57"/>
      <c r="P8" s="57"/>
      <c r="Q8" s="57"/>
      <c r="R8" s="57"/>
      <c r="S8" s="57"/>
      <c r="T8" s="61"/>
      <c r="U8" s="57">
        <f t="shared" ref="U8:U11" si="0">SUM(K8:S8)</f>
        <v>0</v>
      </c>
    </row>
    <row r="9" spans="1:21" ht="12.75" x14ac:dyDescent="0.2">
      <c r="A9" s="134" t="s">
        <v>806</v>
      </c>
      <c r="B9" s="58"/>
      <c r="C9" s="57"/>
      <c r="D9" s="57"/>
      <c r="E9" s="57"/>
      <c r="F9" s="57"/>
      <c r="G9" s="62"/>
      <c r="H9" s="62"/>
      <c r="I9" s="62"/>
      <c r="K9" s="57"/>
      <c r="L9" s="57"/>
      <c r="M9" s="57"/>
      <c r="N9" s="57"/>
      <c r="O9" s="57"/>
      <c r="P9" s="57"/>
      <c r="Q9" s="57"/>
      <c r="R9" s="57"/>
      <c r="S9" s="57"/>
      <c r="T9" s="61"/>
      <c r="U9" s="57">
        <f t="shared" si="0"/>
        <v>0</v>
      </c>
    </row>
    <row r="10" spans="1:21" x14ac:dyDescent="0.2">
      <c r="A10" s="57"/>
      <c r="B10" s="58"/>
      <c r="C10" s="57"/>
      <c r="D10" s="57"/>
      <c r="E10" s="57"/>
      <c r="F10" s="57"/>
      <c r="G10" s="62"/>
      <c r="H10" s="57"/>
      <c r="I10" s="62"/>
      <c r="K10" s="57"/>
      <c r="L10" s="57"/>
      <c r="M10" s="57"/>
      <c r="N10" s="57"/>
      <c r="O10" s="57"/>
      <c r="P10" s="57"/>
      <c r="Q10" s="57"/>
      <c r="R10" s="57"/>
      <c r="S10" s="57"/>
      <c r="T10" s="61"/>
      <c r="U10" s="57">
        <f t="shared" si="0"/>
        <v>0</v>
      </c>
    </row>
    <row r="11" spans="1:21" x14ac:dyDescent="0.2">
      <c r="A11" s="57"/>
      <c r="B11" s="58"/>
      <c r="C11" s="57"/>
      <c r="D11" s="57"/>
      <c r="E11" s="57"/>
      <c r="F11" s="57"/>
      <c r="G11" s="62"/>
      <c r="H11" s="57"/>
      <c r="I11" s="62"/>
      <c r="K11" s="57"/>
      <c r="L11" s="57"/>
      <c r="M11" s="57"/>
      <c r="N11" s="57"/>
      <c r="O11" s="57"/>
      <c r="P11" s="57"/>
      <c r="Q11" s="57"/>
      <c r="R11" s="57"/>
      <c r="S11" s="57"/>
      <c r="T11" s="61"/>
      <c r="U11" s="57">
        <f t="shared" si="0"/>
        <v>0</v>
      </c>
    </row>
    <row r="12" spans="1:21" x14ac:dyDescent="0.2">
      <c r="A12" s="57"/>
      <c r="B12" s="58"/>
      <c r="C12" s="57"/>
      <c r="D12" s="57"/>
      <c r="E12" s="57"/>
      <c r="F12" s="57"/>
      <c r="G12" s="57"/>
      <c r="H12" s="57"/>
      <c r="I12" s="57"/>
      <c r="K12" s="57"/>
      <c r="L12" s="57"/>
      <c r="M12" s="57"/>
      <c r="N12" s="57"/>
      <c r="O12" s="57"/>
      <c r="P12" s="57"/>
      <c r="Q12" s="57"/>
      <c r="R12" s="57"/>
      <c r="S12" s="57"/>
      <c r="T12" s="61"/>
      <c r="U12" s="57">
        <f t="shared" ref="U12:U69" si="1">SUM(K12:S12)</f>
        <v>0</v>
      </c>
    </row>
    <row r="13" spans="1:21" x14ac:dyDescent="0.2">
      <c r="A13" s="57"/>
      <c r="B13" s="58"/>
      <c r="C13" s="57"/>
      <c r="D13" s="57"/>
      <c r="E13" s="57"/>
      <c r="F13" s="57"/>
      <c r="G13" s="57"/>
      <c r="H13" s="57"/>
      <c r="I13" s="57"/>
      <c r="K13" s="57"/>
      <c r="L13" s="57"/>
      <c r="M13" s="57"/>
      <c r="N13" s="57"/>
      <c r="O13" s="57"/>
      <c r="P13" s="57"/>
      <c r="Q13" s="57"/>
      <c r="R13" s="57"/>
      <c r="S13" s="57"/>
      <c r="T13" s="61"/>
      <c r="U13" s="57">
        <f t="shared" si="1"/>
        <v>0</v>
      </c>
    </row>
    <row r="14" spans="1:21" x14ac:dyDescent="0.2">
      <c r="A14" s="57"/>
      <c r="B14" s="58"/>
      <c r="C14" s="57"/>
      <c r="D14" s="57"/>
      <c r="E14" s="57"/>
      <c r="F14" s="57"/>
      <c r="G14" s="57"/>
      <c r="H14" s="57"/>
      <c r="I14" s="57"/>
      <c r="K14" s="57"/>
      <c r="L14" s="57"/>
      <c r="M14" s="57"/>
      <c r="N14" s="57"/>
      <c r="O14" s="57"/>
      <c r="P14" s="57"/>
      <c r="Q14" s="57"/>
      <c r="R14" s="57"/>
      <c r="S14" s="57"/>
      <c r="T14" s="61"/>
      <c r="U14" s="57">
        <f t="shared" si="1"/>
        <v>0</v>
      </c>
    </row>
    <row r="15" spans="1:21" x14ac:dyDescent="0.2">
      <c r="A15" s="57"/>
      <c r="B15" s="58"/>
      <c r="C15" s="57"/>
      <c r="D15" s="57"/>
      <c r="E15" s="57"/>
      <c r="F15" s="57"/>
      <c r="G15" s="57"/>
      <c r="H15" s="57"/>
      <c r="I15" s="57"/>
      <c r="K15" s="57"/>
      <c r="L15" s="57"/>
      <c r="M15" s="57"/>
      <c r="N15" s="57"/>
      <c r="O15" s="57"/>
      <c r="P15" s="57"/>
      <c r="Q15" s="57"/>
      <c r="R15" s="57"/>
      <c r="S15" s="57"/>
      <c r="T15" s="61"/>
      <c r="U15" s="57">
        <f t="shared" si="1"/>
        <v>0</v>
      </c>
    </row>
    <row r="16" spans="1:21" x14ac:dyDescent="0.2">
      <c r="A16" s="57"/>
      <c r="B16" s="58"/>
      <c r="C16" s="57"/>
      <c r="D16" s="57"/>
      <c r="E16" s="57"/>
      <c r="F16" s="57"/>
      <c r="G16" s="57"/>
      <c r="H16" s="57"/>
      <c r="I16" s="57"/>
      <c r="K16" s="57"/>
      <c r="L16" s="57"/>
      <c r="M16" s="57"/>
      <c r="N16" s="57"/>
      <c r="O16" s="57"/>
      <c r="P16" s="57"/>
      <c r="Q16" s="57"/>
      <c r="R16" s="57"/>
      <c r="S16" s="57"/>
      <c r="T16" s="61"/>
      <c r="U16" s="57">
        <f t="shared" si="1"/>
        <v>0</v>
      </c>
    </row>
    <row r="17" spans="1:21" x14ac:dyDescent="0.2">
      <c r="A17" s="57"/>
      <c r="B17" s="58"/>
      <c r="C17" s="57"/>
      <c r="D17" s="57"/>
      <c r="E17" s="57"/>
      <c r="F17" s="57"/>
      <c r="G17" s="57"/>
      <c r="H17" s="57"/>
      <c r="I17" s="57"/>
      <c r="K17" s="57"/>
      <c r="L17" s="57"/>
      <c r="M17" s="57"/>
      <c r="N17" s="57"/>
      <c r="O17" s="57"/>
      <c r="P17" s="57"/>
      <c r="Q17" s="57"/>
      <c r="R17" s="57"/>
      <c r="S17" s="57"/>
      <c r="T17" s="61"/>
      <c r="U17" s="57">
        <f t="shared" si="1"/>
        <v>0</v>
      </c>
    </row>
    <row r="18" spans="1:21" x14ac:dyDescent="0.2">
      <c r="A18" s="57"/>
      <c r="B18" s="58"/>
      <c r="C18" s="57"/>
      <c r="D18" s="57"/>
      <c r="E18" s="57"/>
      <c r="F18" s="57"/>
      <c r="G18" s="57"/>
      <c r="H18" s="57"/>
      <c r="I18" s="57"/>
      <c r="K18" s="57"/>
      <c r="L18" s="57"/>
      <c r="M18" s="57"/>
      <c r="N18" s="57"/>
      <c r="O18" s="57"/>
      <c r="P18" s="57"/>
      <c r="Q18" s="57"/>
      <c r="R18" s="57"/>
      <c r="S18" s="57"/>
      <c r="T18" s="61"/>
      <c r="U18" s="57">
        <f t="shared" si="1"/>
        <v>0</v>
      </c>
    </row>
    <row r="19" spans="1:21" x14ac:dyDescent="0.2">
      <c r="A19" s="57"/>
      <c r="B19" s="58"/>
      <c r="C19" s="57"/>
      <c r="D19" s="57"/>
      <c r="E19" s="57"/>
      <c r="F19" s="57"/>
      <c r="G19" s="57"/>
      <c r="H19" s="57"/>
      <c r="I19" s="57"/>
      <c r="K19" s="57"/>
      <c r="L19" s="57"/>
      <c r="M19" s="57"/>
      <c r="N19" s="57"/>
      <c r="O19" s="57"/>
      <c r="P19" s="57"/>
      <c r="Q19" s="57"/>
      <c r="R19" s="57"/>
      <c r="S19" s="57"/>
      <c r="T19" s="61"/>
      <c r="U19" s="57">
        <f t="shared" si="1"/>
        <v>0</v>
      </c>
    </row>
    <row r="20" spans="1:21" x14ac:dyDescent="0.2">
      <c r="A20" s="57"/>
      <c r="B20" s="58"/>
      <c r="C20" s="57"/>
      <c r="D20" s="57"/>
      <c r="E20" s="57"/>
      <c r="F20" s="57"/>
      <c r="G20" s="57"/>
      <c r="H20" s="57"/>
      <c r="I20" s="57"/>
      <c r="K20" s="57"/>
      <c r="L20" s="57"/>
      <c r="M20" s="57"/>
      <c r="N20" s="57"/>
      <c r="O20" s="57"/>
      <c r="P20" s="57"/>
      <c r="Q20" s="57"/>
      <c r="R20" s="57"/>
      <c r="S20" s="57"/>
      <c r="T20" s="61"/>
      <c r="U20" s="57">
        <f t="shared" si="1"/>
        <v>0</v>
      </c>
    </row>
    <row r="21" spans="1:21" x14ac:dyDescent="0.2">
      <c r="A21" s="57"/>
      <c r="B21" s="58"/>
      <c r="C21" s="57"/>
      <c r="D21" s="57"/>
      <c r="E21" s="57"/>
      <c r="F21" s="57"/>
      <c r="G21" s="57"/>
      <c r="H21" s="57"/>
      <c r="I21" s="57"/>
      <c r="K21" s="57"/>
      <c r="L21" s="57"/>
      <c r="M21" s="57"/>
      <c r="N21" s="57"/>
      <c r="O21" s="57"/>
      <c r="P21" s="57"/>
      <c r="Q21" s="57"/>
      <c r="R21" s="57"/>
      <c r="S21" s="57"/>
      <c r="T21" s="61"/>
      <c r="U21" s="57">
        <f t="shared" si="1"/>
        <v>0</v>
      </c>
    </row>
    <row r="22" spans="1:21" x14ac:dyDescent="0.2">
      <c r="A22" s="57"/>
      <c r="B22" s="58"/>
      <c r="C22" s="57"/>
      <c r="D22" s="57"/>
      <c r="E22" s="57"/>
      <c r="F22" s="57"/>
      <c r="G22" s="57"/>
      <c r="H22" s="57"/>
      <c r="I22" s="57"/>
      <c r="K22" s="57"/>
      <c r="L22" s="57"/>
      <c r="M22" s="57"/>
      <c r="N22" s="57"/>
      <c r="O22" s="57"/>
      <c r="P22" s="57"/>
      <c r="Q22" s="57"/>
      <c r="R22" s="57"/>
      <c r="S22" s="57"/>
      <c r="T22" s="61"/>
      <c r="U22" s="57">
        <f t="shared" si="1"/>
        <v>0</v>
      </c>
    </row>
    <row r="23" spans="1:21" x14ac:dyDescent="0.2">
      <c r="A23" s="57"/>
      <c r="B23" s="58"/>
      <c r="C23" s="57"/>
      <c r="D23" s="57"/>
      <c r="E23" s="57"/>
      <c r="F23" s="57"/>
      <c r="G23" s="57"/>
      <c r="H23" s="57"/>
      <c r="I23" s="57"/>
      <c r="K23" s="57"/>
      <c r="L23" s="57"/>
      <c r="M23" s="57"/>
      <c r="N23" s="57"/>
      <c r="O23" s="57"/>
      <c r="P23" s="57"/>
      <c r="Q23" s="57"/>
      <c r="R23" s="57"/>
      <c r="S23" s="57"/>
      <c r="T23" s="61"/>
      <c r="U23" s="57">
        <f t="shared" si="1"/>
        <v>0</v>
      </c>
    </row>
    <row r="24" spans="1:21" x14ac:dyDescent="0.2">
      <c r="A24" s="57"/>
      <c r="B24" s="58"/>
      <c r="C24" s="57"/>
      <c r="D24" s="57"/>
      <c r="E24" s="57"/>
      <c r="F24" s="57"/>
      <c r="G24" s="57"/>
      <c r="H24" s="57"/>
      <c r="I24" s="57"/>
      <c r="K24" s="57"/>
      <c r="L24" s="57"/>
      <c r="M24" s="57"/>
      <c r="N24" s="57"/>
      <c r="O24" s="57"/>
      <c r="P24" s="57"/>
      <c r="Q24" s="57"/>
      <c r="R24" s="57"/>
      <c r="S24" s="57"/>
      <c r="T24" s="61"/>
      <c r="U24" s="57">
        <f t="shared" si="1"/>
        <v>0</v>
      </c>
    </row>
    <row r="25" spans="1:21" x14ac:dyDescent="0.2">
      <c r="A25" s="57"/>
      <c r="B25" s="58"/>
      <c r="C25" s="57"/>
      <c r="D25" s="57"/>
      <c r="E25" s="57"/>
      <c r="F25" s="57"/>
      <c r="G25" s="57"/>
      <c r="H25" s="57"/>
      <c r="I25" s="57"/>
      <c r="K25" s="57"/>
      <c r="L25" s="57"/>
      <c r="M25" s="57"/>
      <c r="N25" s="57"/>
      <c r="O25" s="57"/>
      <c r="P25" s="57"/>
      <c r="Q25" s="57"/>
      <c r="R25" s="57"/>
      <c r="S25" s="57"/>
      <c r="T25" s="61"/>
      <c r="U25" s="57">
        <f t="shared" si="1"/>
        <v>0</v>
      </c>
    </row>
    <row r="26" spans="1:21" x14ac:dyDescent="0.2">
      <c r="A26" s="57"/>
      <c r="B26" s="58"/>
      <c r="C26" s="57"/>
      <c r="D26" s="57"/>
      <c r="E26" s="57"/>
      <c r="F26" s="57"/>
      <c r="G26" s="57"/>
      <c r="H26" s="57"/>
      <c r="I26" s="57"/>
      <c r="K26" s="57"/>
      <c r="L26" s="57"/>
      <c r="M26" s="57"/>
      <c r="N26" s="57"/>
      <c r="O26" s="57"/>
      <c r="P26" s="57"/>
      <c r="Q26" s="57"/>
      <c r="R26" s="57"/>
      <c r="S26" s="57"/>
      <c r="T26" s="61"/>
      <c r="U26" s="57">
        <f t="shared" si="1"/>
        <v>0</v>
      </c>
    </row>
    <row r="27" spans="1:21" x14ac:dyDescent="0.2">
      <c r="A27" s="57"/>
      <c r="B27" s="58"/>
      <c r="C27" s="57"/>
      <c r="D27" s="57"/>
      <c r="E27" s="57"/>
      <c r="F27" s="57"/>
      <c r="G27" s="57"/>
      <c r="H27" s="57"/>
      <c r="I27" s="57"/>
      <c r="K27" s="57"/>
      <c r="L27" s="57"/>
      <c r="M27" s="57"/>
      <c r="N27" s="57"/>
      <c r="O27" s="57"/>
      <c r="P27" s="57"/>
      <c r="Q27" s="57"/>
      <c r="R27" s="57"/>
      <c r="S27" s="57"/>
      <c r="T27" s="61"/>
      <c r="U27" s="57">
        <f t="shared" si="1"/>
        <v>0</v>
      </c>
    </row>
    <row r="28" spans="1:21" x14ac:dyDescent="0.2">
      <c r="A28" s="57"/>
      <c r="B28" s="58"/>
      <c r="C28" s="57"/>
      <c r="D28" s="57"/>
      <c r="E28" s="57"/>
      <c r="F28" s="57"/>
      <c r="G28" s="57"/>
      <c r="H28" s="57"/>
      <c r="I28" s="57"/>
      <c r="K28" s="57"/>
      <c r="L28" s="57"/>
      <c r="M28" s="57"/>
      <c r="N28" s="57"/>
      <c r="O28" s="57"/>
      <c r="P28" s="57"/>
      <c r="Q28" s="57"/>
      <c r="R28" s="57"/>
      <c r="S28" s="57"/>
      <c r="T28" s="61"/>
      <c r="U28" s="57">
        <f t="shared" si="1"/>
        <v>0</v>
      </c>
    </row>
    <row r="29" spans="1:21" x14ac:dyDescent="0.2">
      <c r="A29" s="57"/>
      <c r="B29" s="58"/>
      <c r="C29" s="57"/>
      <c r="D29" s="57"/>
      <c r="E29" s="57"/>
      <c r="F29" s="57"/>
      <c r="G29" s="57"/>
      <c r="H29" s="57"/>
      <c r="I29" s="57"/>
      <c r="K29" s="57"/>
      <c r="L29" s="57"/>
      <c r="M29" s="57"/>
      <c r="N29" s="57"/>
      <c r="O29" s="57"/>
      <c r="P29" s="57"/>
      <c r="Q29" s="57"/>
      <c r="R29" s="57"/>
      <c r="S29" s="57"/>
      <c r="T29" s="61"/>
      <c r="U29" s="57">
        <f t="shared" si="1"/>
        <v>0</v>
      </c>
    </row>
    <row r="30" spans="1:21" x14ac:dyDescent="0.2">
      <c r="A30" s="57"/>
      <c r="B30" s="58"/>
      <c r="C30" s="57"/>
      <c r="D30" s="57"/>
      <c r="E30" s="57"/>
      <c r="F30" s="57"/>
      <c r="G30" s="57"/>
      <c r="H30" s="57"/>
      <c r="I30" s="57"/>
      <c r="K30" s="57"/>
      <c r="L30" s="57"/>
      <c r="M30" s="57"/>
      <c r="N30" s="57"/>
      <c r="O30" s="57"/>
      <c r="P30" s="57"/>
      <c r="Q30" s="57"/>
      <c r="R30" s="57"/>
      <c r="S30" s="57"/>
      <c r="T30" s="61"/>
      <c r="U30" s="57">
        <f t="shared" si="1"/>
        <v>0</v>
      </c>
    </row>
    <row r="31" spans="1:21" x14ac:dyDescent="0.2">
      <c r="A31" s="57"/>
      <c r="B31" s="58"/>
      <c r="C31" s="57"/>
      <c r="D31" s="57"/>
      <c r="E31" s="57"/>
      <c r="F31" s="57"/>
      <c r="G31" s="57"/>
      <c r="H31" s="57"/>
      <c r="I31" s="57"/>
      <c r="K31" s="57"/>
      <c r="L31" s="57"/>
      <c r="M31" s="57"/>
      <c r="N31" s="57"/>
      <c r="O31" s="57"/>
      <c r="P31" s="57"/>
      <c r="Q31" s="57"/>
      <c r="R31" s="57"/>
      <c r="S31" s="57"/>
      <c r="T31" s="61"/>
      <c r="U31" s="57">
        <f t="shared" si="1"/>
        <v>0</v>
      </c>
    </row>
    <row r="32" spans="1:21" x14ac:dyDescent="0.2">
      <c r="A32" s="57"/>
      <c r="B32" s="58"/>
      <c r="C32" s="57"/>
      <c r="D32" s="57"/>
      <c r="E32" s="57"/>
      <c r="F32" s="57"/>
      <c r="G32" s="57"/>
      <c r="H32" s="57"/>
      <c r="I32" s="57"/>
      <c r="K32" s="57"/>
      <c r="L32" s="57"/>
      <c r="M32" s="57"/>
      <c r="N32" s="57"/>
      <c r="O32" s="57"/>
      <c r="P32" s="57"/>
      <c r="Q32" s="57"/>
      <c r="R32" s="57"/>
      <c r="S32" s="57"/>
      <c r="T32" s="61"/>
      <c r="U32" s="57">
        <f t="shared" si="1"/>
        <v>0</v>
      </c>
    </row>
    <row r="33" spans="1:21" x14ac:dyDescent="0.2">
      <c r="A33" s="57"/>
      <c r="B33" s="58"/>
      <c r="C33" s="57"/>
      <c r="D33" s="57"/>
      <c r="E33" s="57"/>
      <c r="F33" s="57"/>
      <c r="G33" s="57"/>
      <c r="H33" s="57"/>
      <c r="I33" s="57"/>
      <c r="K33" s="57"/>
      <c r="L33" s="57"/>
      <c r="M33" s="57"/>
      <c r="N33" s="57"/>
      <c r="O33" s="57"/>
      <c r="P33" s="57"/>
      <c r="Q33" s="57"/>
      <c r="R33" s="57"/>
      <c r="S33" s="57"/>
      <c r="T33" s="61"/>
      <c r="U33" s="57">
        <f t="shared" si="1"/>
        <v>0</v>
      </c>
    </row>
    <row r="34" spans="1:21" x14ac:dyDescent="0.2">
      <c r="A34" s="57"/>
      <c r="B34" s="58"/>
      <c r="C34" s="57"/>
      <c r="D34" s="57"/>
      <c r="E34" s="57"/>
      <c r="F34" s="57"/>
      <c r="G34" s="57"/>
      <c r="H34" s="57"/>
      <c r="I34" s="57"/>
      <c r="K34" s="57"/>
      <c r="L34" s="57"/>
      <c r="M34" s="57"/>
      <c r="N34" s="57"/>
      <c r="O34" s="57"/>
      <c r="P34" s="57"/>
      <c r="Q34" s="57"/>
      <c r="R34" s="57"/>
      <c r="S34" s="57"/>
      <c r="T34" s="61"/>
      <c r="U34" s="57">
        <f t="shared" si="1"/>
        <v>0</v>
      </c>
    </row>
    <row r="35" spans="1:21" x14ac:dyDescent="0.2">
      <c r="A35" s="57"/>
      <c r="B35" s="58"/>
      <c r="C35" s="57"/>
      <c r="D35" s="57"/>
      <c r="E35" s="57"/>
      <c r="F35" s="57"/>
      <c r="G35" s="57"/>
      <c r="H35" s="57"/>
      <c r="I35" s="57"/>
      <c r="K35" s="57"/>
      <c r="L35" s="57"/>
      <c r="M35" s="57"/>
      <c r="N35" s="57"/>
      <c r="O35" s="57"/>
      <c r="P35" s="57"/>
      <c r="Q35" s="57"/>
      <c r="R35" s="57"/>
      <c r="S35" s="57"/>
      <c r="T35" s="61"/>
      <c r="U35" s="57">
        <f t="shared" si="1"/>
        <v>0</v>
      </c>
    </row>
    <row r="36" spans="1:21" x14ac:dyDescent="0.2">
      <c r="A36" s="57"/>
      <c r="B36" s="58"/>
      <c r="C36" s="57"/>
      <c r="D36" s="57"/>
      <c r="E36" s="57"/>
      <c r="F36" s="57"/>
      <c r="G36" s="57"/>
      <c r="H36" s="57"/>
      <c r="I36" s="57"/>
      <c r="K36" s="57"/>
      <c r="L36" s="57"/>
      <c r="M36" s="57"/>
      <c r="N36" s="57"/>
      <c r="O36" s="57"/>
      <c r="P36" s="57"/>
      <c r="Q36" s="57"/>
      <c r="R36" s="57"/>
      <c r="S36" s="57"/>
      <c r="T36" s="61"/>
      <c r="U36" s="57">
        <f t="shared" si="1"/>
        <v>0</v>
      </c>
    </row>
    <row r="37" spans="1:21" x14ac:dyDescent="0.2">
      <c r="A37" s="57"/>
      <c r="B37" s="58"/>
      <c r="C37" s="57"/>
      <c r="D37" s="57"/>
      <c r="E37" s="57"/>
      <c r="F37" s="57"/>
      <c r="G37" s="57"/>
      <c r="H37" s="57"/>
      <c r="I37" s="57"/>
      <c r="K37" s="57"/>
      <c r="L37" s="57"/>
      <c r="M37" s="57"/>
      <c r="N37" s="57"/>
      <c r="O37" s="57"/>
      <c r="P37" s="57"/>
      <c r="Q37" s="57"/>
      <c r="R37" s="57"/>
      <c r="S37" s="57"/>
      <c r="T37" s="61"/>
      <c r="U37" s="57">
        <f t="shared" si="1"/>
        <v>0</v>
      </c>
    </row>
    <row r="38" spans="1:21" x14ac:dyDescent="0.2">
      <c r="A38" s="57"/>
      <c r="B38" s="58"/>
      <c r="C38" s="57"/>
      <c r="D38" s="57"/>
      <c r="E38" s="57"/>
      <c r="F38" s="57"/>
      <c r="G38" s="57"/>
      <c r="H38" s="57"/>
      <c r="I38" s="57"/>
      <c r="K38" s="57"/>
      <c r="L38" s="57"/>
      <c r="M38" s="57"/>
      <c r="N38" s="57"/>
      <c r="O38" s="57"/>
      <c r="P38" s="57"/>
      <c r="Q38" s="57"/>
      <c r="R38" s="57"/>
      <c r="S38" s="57"/>
      <c r="T38" s="61"/>
      <c r="U38" s="57">
        <f t="shared" si="1"/>
        <v>0</v>
      </c>
    </row>
    <row r="39" spans="1:21" x14ac:dyDescent="0.2">
      <c r="A39" s="57"/>
      <c r="B39" s="58"/>
      <c r="C39" s="57"/>
      <c r="D39" s="57"/>
      <c r="E39" s="57"/>
      <c r="F39" s="57"/>
      <c r="G39" s="57"/>
      <c r="H39" s="57"/>
      <c r="I39" s="57"/>
      <c r="K39" s="57"/>
      <c r="L39" s="57"/>
      <c r="M39" s="57"/>
      <c r="N39" s="57"/>
      <c r="O39" s="57"/>
      <c r="P39" s="57"/>
      <c r="Q39" s="57"/>
      <c r="R39" s="57"/>
      <c r="S39" s="57"/>
      <c r="T39" s="61"/>
      <c r="U39" s="57">
        <f t="shared" si="1"/>
        <v>0</v>
      </c>
    </row>
    <row r="40" spans="1:21" x14ac:dyDescent="0.2">
      <c r="A40" s="57"/>
      <c r="B40" s="58"/>
      <c r="C40" s="57"/>
      <c r="D40" s="57"/>
      <c r="E40" s="57"/>
      <c r="F40" s="57"/>
      <c r="G40" s="57"/>
      <c r="H40" s="57"/>
      <c r="I40" s="57"/>
      <c r="K40" s="57"/>
      <c r="L40" s="57"/>
      <c r="M40" s="57"/>
      <c r="N40" s="57"/>
      <c r="O40" s="57"/>
      <c r="P40" s="57"/>
      <c r="Q40" s="57"/>
      <c r="R40" s="57"/>
      <c r="S40" s="57"/>
      <c r="T40" s="61"/>
      <c r="U40" s="57">
        <f t="shared" si="1"/>
        <v>0</v>
      </c>
    </row>
    <row r="41" spans="1:21" x14ac:dyDescent="0.2">
      <c r="A41" s="57"/>
      <c r="B41" s="58"/>
      <c r="C41" s="57"/>
      <c r="D41" s="57"/>
      <c r="E41" s="57"/>
      <c r="F41" s="57"/>
      <c r="G41" s="57"/>
      <c r="H41" s="57"/>
      <c r="I41" s="57"/>
      <c r="K41" s="57"/>
      <c r="L41" s="57"/>
      <c r="M41" s="57"/>
      <c r="N41" s="57"/>
      <c r="O41" s="57"/>
      <c r="P41" s="57"/>
      <c r="Q41" s="57"/>
      <c r="R41" s="57"/>
      <c r="S41" s="57"/>
      <c r="T41" s="61"/>
      <c r="U41" s="57">
        <f t="shared" si="1"/>
        <v>0</v>
      </c>
    </row>
    <row r="42" spans="1:21" x14ac:dyDescent="0.2">
      <c r="A42" s="57"/>
      <c r="B42" s="58"/>
      <c r="C42" s="57"/>
      <c r="D42" s="57"/>
      <c r="E42" s="57"/>
      <c r="F42" s="57"/>
      <c r="G42" s="57"/>
      <c r="H42" s="57"/>
      <c r="I42" s="57"/>
      <c r="K42" s="57"/>
      <c r="L42" s="57"/>
      <c r="M42" s="57"/>
      <c r="N42" s="57"/>
      <c r="O42" s="57"/>
      <c r="P42" s="57"/>
      <c r="Q42" s="57"/>
      <c r="R42" s="57"/>
      <c r="S42" s="57"/>
      <c r="T42" s="61"/>
      <c r="U42" s="57">
        <f t="shared" si="1"/>
        <v>0</v>
      </c>
    </row>
    <row r="43" spans="1:21" x14ac:dyDescent="0.2">
      <c r="A43" s="57"/>
      <c r="B43" s="58"/>
      <c r="C43" s="57"/>
      <c r="D43" s="57"/>
      <c r="E43" s="57"/>
      <c r="F43" s="57"/>
      <c r="G43" s="57"/>
      <c r="H43" s="57"/>
      <c r="I43" s="57"/>
      <c r="K43" s="57"/>
      <c r="L43" s="57"/>
      <c r="M43" s="57"/>
      <c r="N43" s="57"/>
      <c r="O43" s="57"/>
      <c r="P43" s="57"/>
      <c r="Q43" s="57"/>
      <c r="R43" s="57"/>
      <c r="S43" s="57"/>
      <c r="T43" s="61"/>
      <c r="U43" s="57">
        <f t="shared" si="1"/>
        <v>0</v>
      </c>
    </row>
    <row r="44" spans="1:21" x14ac:dyDescent="0.2">
      <c r="A44" s="57"/>
      <c r="B44" s="58"/>
      <c r="C44" s="57"/>
      <c r="D44" s="57"/>
      <c r="E44" s="57"/>
      <c r="F44" s="57"/>
      <c r="G44" s="57"/>
      <c r="H44" s="57"/>
      <c r="I44" s="57"/>
      <c r="K44" s="57"/>
      <c r="L44" s="57"/>
      <c r="M44" s="57"/>
      <c r="N44" s="57"/>
      <c r="O44" s="57"/>
      <c r="P44" s="57"/>
      <c r="Q44" s="57"/>
      <c r="R44" s="57"/>
      <c r="S44" s="57"/>
      <c r="T44" s="61"/>
      <c r="U44" s="57">
        <f t="shared" si="1"/>
        <v>0</v>
      </c>
    </row>
    <row r="45" spans="1:21" x14ac:dyDescent="0.2">
      <c r="A45" s="57"/>
      <c r="B45" s="58"/>
      <c r="C45" s="57"/>
      <c r="D45" s="57"/>
      <c r="E45" s="57"/>
      <c r="F45" s="57"/>
      <c r="G45" s="57"/>
      <c r="H45" s="57"/>
      <c r="I45" s="57"/>
      <c r="K45" s="57"/>
      <c r="L45" s="57"/>
      <c r="M45" s="57"/>
      <c r="N45" s="57"/>
      <c r="O45" s="57"/>
      <c r="P45" s="57"/>
      <c r="Q45" s="57"/>
      <c r="R45" s="57"/>
      <c r="S45" s="57"/>
      <c r="T45" s="61"/>
      <c r="U45" s="57">
        <f t="shared" si="1"/>
        <v>0</v>
      </c>
    </row>
    <row r="46" spans="1:21" x14ac:dyDescent="0.2">
      <c r="A46" s="57"/>
      <c r="B46" s="58"/>
      <c r="C46" s="57"/>
      <c r="D46" s="57"/>
      <c r="E46" s="57"/>
      <c r="F46" s="57"/>
      <c r="G46" s="57"/>
      <c r="H46" s="57"/>
      <c r="I46" s="57"/>
      <c r="K46" s="57"/>
      <c r="L46" s="57"/>
      <c r="M46" s="57"/>
      <c r="N46" s="57"/>
      <c r="O46" s="57"/>
      <c r="P46" s="57"/>
      <c r="Q46" s="57"/>
      <c r="R46" s="57"/>
      <c r="S46" s="57"/>
      <c r="T46" s="61"/>
      <c r="U46" s="57">
        <f t="shared" si="1"/>
        <v>0</v>
      </c>
    </row>
    <row r="47" spans="1:21" x14ac:dyDescent="0.2">
      <c r="A47" s="57"/>
      <c r="B47" s="58"/>
      <c r="C47" s="57"/>
      <c r="D47" s="57"/>
      <c r="E47" s="57"/>
      <c r="F47" s="57"/>
      <c r="G47" s="57"/>
      <c r="H47" s="57"/>
      <c r="I47" s="57"/>
      <c r="K47" s="57"/>
      <c r="L47" s="57"/>
      <c r="M47" s="57"/>
      <c r="N47" s="57"/>
      <c r="O47" s="57"/>
      <c r="P47" s="57"/>
      <c r="Q47" s="57"/>
      <c r="R47" s="57"/>
      <c r="S47" s="57"/>
      <c r="T47" s="61"/>
      <c r="U47" s="57">
        <f t="shared" si="1"/>
        <v>0</v>
      </c>
    </row>
    <row r="48" spans="1:21" x14ac:dyDescent="0.2">
      <c r="A48" s="57"/>
      <c r="B48" s="58"/>
      <c r="C48" s="57"/>
      <c r="D48" s="57"/>
      <c r="E48" s="57"/>
      <c r="F48" s="57"/>
      <c r="G48" s="57"/>
      <c r="H48" s="57"/>
      <c r="I48" s="57"/>
      <c r="K48" s="57"/>
      <c r="L48" s="57"/>
      <c r="M48" s="57"/>
      <c r="N48" s="57"/>
      <c r="O48" s="57"/>
      <c r="P48" s="57"/>
      <c r="Q48" s="57"/>
      <c r="R48" s="57"/>
      <c r="S48" s="57"/>
      <c r="T48" s="61"/>
      <c r="U48" s="57">
        <f t="shared" si="1"/>
        <v>0</v>
      </c>
    </row>
    <row r="49" spans="1:21" x14ac:dyDescent="0.2">
      <c r="A49" s="57"/>
      <c r="B49" s="58"/>
      <c r="C49" s="57"/>
      <c r="D49" s="57"/>
      <c r="E49" s="57"/>
      <c r="F49" s="57"/>
      <c r="G49" s="57"/>
      <c r="H49" s="57"/>
      <c r="I49" s="57"/>
      <c r="K49" s="57"/>
      <c r="L49" s="57"/>
      <c r="M49" s="57"/>
      <c r="N49" s="57"/>
      <c r="O49" s="57"/>
      <c r="P49" s="57"/>
      <c r="Q49" s="57"/>
      <c r="R49" s="57"/>
      <c r="S49" s="57"/>
      <c r="T49" s="61"/>
      <c r="U49" s="57">
        <f t="shared" si="1"/>
        <v>0</v>
      </c>
    </row>
    <row r="50" spans="1:21" x14ac:dyDescent="0.2">
      <c r="A50" s="57"/>
      <c r="B50" s="58"/>
      <c r="C50" s="57"/>
      <c r="D50" s="57"/>
      <c r="E50" s="57"/>
      <c r="F50" s="57"/>
      <c r="G50" s="57"/>
      <c r="H50" s="57"/>
      <c r="I50" s="57"/>
      <c r="K50" s="57"/>
      <c r="L50" s="57"/>
      <c r="M50" s="57"/>
      <c r="N50" s="57"/>
      <c r="O50" s="57"/>
      <c r="P50" s="57"/>
      <c r="Q50" s="57"/>
      <c r="R50" s="57"/>
      <c r="S50" s="57"/>
      <c r="T50" s="61"/>
      <c r="U50" s="57">
        <f t="shared" si="1"/>
        <v>0</v>
      </c>
    </row>
    <row r="51" spans="1:21" x14ac:dyDescent="0.2">
      <c r="A51" s="57"/>
      <c r="B51" s="58"/>
      <c r="C51" s="57"/>
      <c r="D51" s="57"/>
      <c r="E51" s="57"/>
      <c r="F51" s="57"/>
      <c r="G51" s="57"/>
      <c r="H51" s="57"/>
      <c r="I51" s="57"/>
      <c r="K51" s="57"/>
      <c r="L51" s="57"/>
      <c r="M51" s="57"/>
      <c r="N51" s="57"/>
      <c r="O51" s="57"/>
      <c r="P51" s="57"/>
      <c r="Q51" s="57"/>
      <c r="R51" s="57"/>
      <c r="S51" s="57"/>
      <c r="T51" s="61"/>
      <c r="U51" s="57">
        <f t="shared" si="1"/>
        <v>0</v>
      </c>
    </row>
    <row r="52" spans="1:21" x14ac:dyDescent="0.2">
      <c r="A52" s="57"/>
      <c r="B52" s="58"/>
      <c r="C52" s="57"/>
      <c r="D52" s="57"/>
      <c r="E52" s="57"/>
      <c r="F52" s="57"/>
      <c r="G52" s="57"/>
      <c r="H52" s="57"/>
      <c r="I52" s="57"/>
      <c r="K52" s="57"/>
      <c r="L52" s="57"/>
      <c r="M52" s="57"/>
      <c r="N52" s="57"/>
      <c r="O52" s="57"/>
      <c r="P52" s="57"/>
      <c r="Q52" s="57"/>
      <c r="R52" s="57"/>
      <c r="S52" s="57"/>
      <c r="T52" s="61"/>
      <c r="U52" s="57">
        <f t="shared" si="1"/>
        <v>0</v>
      </c>
    </row>
    <row r="53" spans="1:21" x14ac:dyDescent="0.2">
      <c r="A53" s="57"/>
      <c r="B53" s="58"/>
      <c r="C53" s="57"/>
      <c r="D53" s="57"/>
      <c r="E53" s="57"/>
      <c r="F53" s="57"/>
      <c r="G53" s="57"/>
      <c r="H53" s="57"/>
      <c r="I53" s="57"/>
      <c r="K53" s="57"/>
      <c r="L53" s="57"/>
      <c r="M53" s="57"/>
      <c r="N53" s="57"/>
      <c r="O53" s="57"/>
      <c r="P53" s="57"/>
      <c r="Q53" s="57"/>
      <c r="R53" s="57"/>
      <c r="S53" s="57"/>
      <c r="T53" s="61"/>
      <c r="U53" s="57">
        <f t="shared" si="1"/>
        <v>0</v>
      </c>
    </row>
    <row r="54" spans="1:21" x14ac:dyDescent="0.2">
      <c r="A54" s="57"/>
      <c r="B54" s="58"/>
      <c r="C54" s="57"/>
      <c r="D54" s="57"/>
      <c r="E54" s="57"/>
      <c r="F54" s="57"/>
      <c r="G54" s="57"/>
      <c r="H54" s="57"/>
      <c r="I54" s="57"/>
      <c r="K54" s="57"/>
      <c r="L54" s="57"/>
      <c r="M54" s="57"/>
      <c r="N54" s="57"/>
      <c r="O54" s="57"/>
      <c r="P54" s="57"/>
      <c r="Q54" s="57"/>
      <c r="R54" s="57"/>
      <c r="S54" s="57"/>
      <c r="T54" s="61"/>
      <c r="U54" s="57">
        <f t="shared" si="1"/>
        <v>0</v>
      </c>
    </row>
    <row r="55" spans="1:21" x14ac:dyDescent="0.2">
      <c r="A55" s="57"/>
      <c r="B55" s="58"/>
      <c r="C55" s="57"/>
      <c r="D55" s="57"/>
      <c r="E55" s="57"/>
      <c r="F55" s="57"/>
      <c r="G55" s="57"/>
      <c r="H55" s="57"/>
      <c r="I55" s="57"/>
      <c r="K55" s="57"/>
      <c r="L55" s="57"/>
      <c r="M55" s="57"/>
      <c r="N55" s="57"/>
      <c r="O55" s="57"/>
      <c r="P55" s="57"/>
      <c r="Q55" s="57"/>
      <c r="R55" s="57"/>
      <c r="S55" s="57"/>
      <c r="T55" s="61"/>
      <c r="U55" s="57">
        <f t="shared" si="1"/>
        <v>0</v>
      </c>
    </row>
    <row r="56" spans="1:21" x14ac:dyDescent="0.2">
      <c r="A56" s="57"/>
      <c r="B56" s="58"/>
      <c r="C56" s="57"/>
      <c r="D56" s="57"/>
      <c r="E56" s="57"/>
      <c r="F56" s="57"/>
      <c r="G56" s="57"/>
      <c r="H56" s="57"/>
      <c r="I56" s="57"/>
      <c r="K56" s="57"/>
      <c r="L56" s="57"/>
      <c r="M56" s="57"/>
      <c r="N56" s="57"/>
      <c r="O56" s="57"/>
      <c r="P56" s="57"/>
      <c r="Q56" s="57"/>
      <c r="R56" s="57"/>
      <c r="S56" s="57"/>
      <c r="T56" s="61"/>
      <c r="U56" s="57">
        <f t="shared" si="1"/>
        <v>0</v>
      </c>
    </row>
    <row r="57" spans="1:21" x14ac:dyDescent="0.2">
      <c r="A57" s="57"/>
      <c r="B57" s="58"/>
      <c r="C57" s="57"/>
      <c r="D57" s="57"/>
      <c r="E57" s="57"/>
      <c r="F57" s="57"/>
      <c r="G57" s="57"/>
      <c r="H57" s="57"/>
      <c r="I57" s="57"/>
      <c r="K57" s="57"/>
      <c r="L57" s="57"/>
      <c r="M57" s="57"/>
      <c r="N57" s="57"/>
      <c r="O57" s="57"/>
      <c r="P57" s="57"/>
      <c r="Q57" s="57"/>
      <c r="R57" s="57"/>
      <c r="S57" s="57"/>
      <c r="T57" s="61"/>
      <c r="U57" s="57">
        <f t="shared" si="1"/>
        <v>0</v>
      </c>
    </row>
    <row r="58" spans="1:21" x14ac:dyDescent="0.2">
      <c r="A58" s="57"/>
      <c r="B58" s="58"/>
      <c r="C58" s="57"/>
      <c r="D58" s="57"/>
      <c r="E58" s="57"/>
      <c r="F58" s="57"/>
      <c r="G58" s="57"/>
      <c r="H58" s="57"/>
      <c r="I58" s="57"/>
      <c r="K58" s="57"/>
      <c r="L58" s="57"/>
      <c r="M58" s="57"/>
      <c r="N58" s="57"/>
      <c r="O58" s="57"/>
      <c r="P58" s="57"/>
      <c r="Q58" s="57"/>
      <c r="R58" s="57"/>
      <c r="S58" s="57"/>
      <c r="T58" s="61"/>
      <c r="U58" s="57">
        <f t="shared" si="1"/>
        <v>0</v>
      </c>
    </row>
    <row r="59" spans="1:21" x14ac:dyDescent="0.2">
      <c r="A59" s="57"/>
      <c r="B59" s="58"/>
      <c r="C59" s="57"/>
      <c r="D59" s="57"/>
      <c r="E59" s="57"/>
      <c r="F59" s="57"/>
      <c r="G59" s="57"/>
      <c r="H59" s="57"/>
      <c r="I59" s="57"/>
      <c r="K59" s="57"/>
      <c r="L59" s="57"/>
      <c r="M59" s="57"/>
      <c r="N59" s="57"/>
      <c r="O59" s="57"/>
      <c r="P59" s="57"/>
      <c r="Q59" s="57"/>
      <c r="R59" s="57"/>
      <c r="S59" s="57"/>
      <c r="T59" s="61"/>
      <c r="U59" s="57">
        <f t="shared" si="1"/>
        <v>0</v>
      </c>
    </row>
    <row r="60" spans="1:21" x14ac:dyDescent="0.2">
      <c r="A60" s="57"/>
      <c r="B60" s="58"/>
      <c r="C60" s="57"/>
      <c r="D60" s="57"/>
      <c r="E60" s="57"/>
      <c r="F60" s="57"/>
      <c r="G60" s="57"/>
      <c r="H60" s="57"/>
      <c r="I60" s="57"/>
      <c r="K60" s="57"/>
      <c r="L60" s="57"/>
      <c r="M60" s="57"/>
      <c r="N60" s="57"/>
      <c r="O60" s="57"/>
      <c r="P60" s="57"/>
      <c r="Q60" s="57"/>
      <c r="R60" s="57"/>
      <c r="S60" s="57"/>
      <c r="T60" s="61"/>
      <c r="U60" s="57">
        <f t="shared" si="1"/>
        <v>0</v>
      </c>
    </row>
    <row r="61" spans="1:21" x14ac:dyDescent="0.2">
      <c r="A61" s="57"/>
      <c r="B61" s="58"/>
      <c r="C61" s="57"/>
      <c r="D61" s="57"/>
      <c r="E61" s="57"/>
      <c r="F61" s="57"/>
      <c r="G61" s="57"/>
      <c r="H61" s="57"/>
      <c r="I61" s="57"/>
      <c r="K61" s="57"/>
      <c r="L61" s="57"/>
      <c r="M61" s="57"/>
      <c r="N61" s="57"/>
      <c r="O61" s="57"/>
      <c r="P61" s="57"/>
      <c r="Q61" s="57"/>
      <c r="R61" s="57"/>
      <c r="S61" s="57"/>
      <c r="T61" s="61"/>
      <c r="U61" s="57">
        <f t="shared" si="1"/>
        <v>0</v>
      </c>
    </row>
    <row r="62" spans="1:21" x14ac:dyDescent="0.2">
      <c r="A62" s="57"/>
      <c r="B62" s="58"/>
      <c r="C62" s="57"/>
      <c r="D62" s="57"/>
      <c r="E62" s="57"/>
      <c r="F62" s="57"/>
      <c r="G62" s="57"/>
      <c r="H62" s="57"/>
      <c r="I62" s="57"/>
      <c r="K62" s="57"/>
      <c r="L62" s="57"/>
      <c r="M62" s="57"/>
      <c r="N62" s="57"/>
      <c r="O62" s="57"/>
      <c r="P62" s="57"/>
      <c r="Q62" s="57"/>
      <c r="R62" s="57"/>
      <c r="S62" s="57"/>
      <c r="T62" s="61"/>
      <c r="U62" s="57">
        <f t="shared" si="1"/>
        <v>0</v>
      </c>
    </row>
    <row r="63" spans="1:21" x14ac:dyDescent="0.2">
      <c r="A63" s="57"/>
      <c r="B63" s="58"/>
      <c r="C63" s="57"/>
      <c r="D63" s="57"/>
      <c r="E63" s="57"/>
      <c r="F63" s="57"/>
      <c r="G63" s="57"/>
      <c r="H63" s="57"/>
      <c r="I63" s="57"/>
      <c r="K63" s="57"/>
      <c r="L63" s="57"/>
      <c r="M63" s="57"/>
      <c r="N63" s="57"/>
      <c r="O63" s="57"/>
      <c r="P63" s="57"/>
      <c r="Q63" s="57"/>
      <c r="R63" s="57"/>
      <c r="S63" s="57"/>
      <c r="T63" s="61"/>
      <c r="U63" s="57">
        <f t="shared" si="1"/>
        <v>0</v>
      </c>
    </row>
    <row r="64" spans="1:21" x14ac:dyDescent="0.2">
      <c r="A64" s="57"/>
      <c r="B64" s="58"/>
      <c r="C64" s="57"/>
      <c r="D64" s="57"/>
      <c r="E64" s="57"/>
      <c r="F64" s="57"/>
      <c r="G64" s="57"/>
      <c r="H64" s="57"/>
      <c r="I64" s="57"/>
      <c r="K64" s="57"/>
      <c r="L64" s="57"/>
      <c r="M64" s="57"/>
      <c r="N64" s="57"/>
      <c r="O64" s="57"/>
      <c r="P64" s="57"/>
      <c r="Q64" s="57"/>
      <c r="R64" s="57"/>
      <c r="S64" s="57"/>
      <c r="T64" s="61"/>
      <c r="U64" s="57">
        <f t="shared" si="1"/>
        <v>0</v>
      </c>
    </row>
    <row r="65" spans="1:21" x14ac:dyDescent="0.2">
      <c r="A65" s="57"/>
      <c r="B65" s="58"/>
      <c r="C65" s="57"/>
      <c r="D65" s="57"/>
      <c r="E65" s="57"/>
      <c r="F65" s="57"/>
      <c r="G65" s="57"/>
      <c r="H65" s="57"/>
      <c r="I65" s="57"/>
      <c r="K65" s="57"/>
      <c r="L65" s="57"/>
      <c r="M65" s="57"/>
      <c r="N65" s="57"/>
      <c r="O65" s="57"/>
      <c r="P65" s="57"/>
      <c r="Q65" s="57"/>
      <c r="R65" s="57"/>
      <c r="S65" s="57"/>
      <c r="T65" s="61"/>
      <c r="U65" s="57">
        <f t="shared" si="1"/>
        <v>0</v>
      </c>
    </row>
    <row r="66" spans="1:21" x14ac:dyDescent="0.2">
      <c r="A66" s="57"/>
      <c r="B66" s="58"/>
      <c r="C66" s="57"/>
      <c r="D66" s="57"/>
      <c r="E66" s="57"/>
      <c r="F66" s="57"/>
      <c r="G66" s="57"/>
      <c r="H66" s="57"/>
      <c r="I66" s="57"/>
      <c r="K66" s="57"/>
      <c r="L66" s="57"/>
      <c r="M66" s="57"/>
      <c r="N66" s="57"/>
      <c r="O66" s="57"/>
      <c r="P66" s="57"/>
      <c r="Q66" s="57"/>
      <c r="R66" s="57"/>
      <c r="S66" s="57"/>
      <c r="T66" s="61"/>
      <c r="U66" s="57">
        <f t="shared" si="1"/>
        <v>0</v>
      </c>
    </row>
    <row r="67" spans="1:21" x14ac:dyDescent="0.2">
      <c r="A67" s="57"/>
      <c r="B67" s="58"/>
      <c r="C67" s="57"/>
      <c r="D67" s="57"/>
      <c r="E67" s="57"/>
      <c r="F67" s="57"/>
      <c r="G67" s="57"/>
      <c r="H67" s="57"/>
      <c r="I67" s="57"/>
      <c r="K67" s="57"/>
      <c r="L67" s="57"/>
      <c r="M67" s="57"/>
      <c r="N67" s="57"/>
      <c r="O67" s="57"/>
      <c r="P67" s="57"/>
      <c r="Q67" s="57"/>
      <c r="R67" s="57"/>
      <c r="S67" s="57"/>
      <c r="T67" s="61"/>
      <c r="U67" s="57">
        <f t="shared" si="1"/>
        <v>0</v>
      </c>
    </row>
    <row r="68" spans="1:21" x14ac:dyDescent="0.2">
      <c r="A68" s="57"/>
      <c r="B68" s="58"/>
      <c r="C68" s="57"/>
      <c r="D68" s="57"/>
      <c r="E68" s="57"/>
      <c r="F68" s="57"/>
      <c r="G68" s="57"/>
      <c r="H68" s="57"/>
      <c r="I68" s="57"/>
      <c r="K68" s="57"/>
      <c r="L68" s="57"/>
      <c r="M68" s="57"/>
      <c r="N68" s="57"/>
      <c r="O68" s="57"/>
      <c r="P68" s="57"/>
      <c r="Q68" s="57"/>
      <c r="R68" s="57"/>
      <c r="S68" s="57"/>
      <c r="T68" s="61"/>
      <c r="U68" s="57">
        <f t="shared" si="1"/>
        <v>0</v>
      </c>
    </row>
    <row r="69" spans="1:21" x14ac:dyDescent="0.2">
      <c r="A69" s="57"/>
      <c r="B69" s="58"/>
      <c r="C69" s="57"/>
      <c r="D69" s="57"/>
      <c r="E69" s="57"/>
      <c r="F69" s="57"/>
      <c r="G69" s="57"/>
      <c r="H69" s="57"/>
      <c r="I69" s="57"/>
      <c r="K69" s="57"/>
      <c r="L69" s="57"/>
      <c r="M69" s="57"/>
      <c r="N69" s="57"/>
      <c r="O69" s="57"/>
      <c r="P69" s="57"/>
      <c r="Q69" s="57"/>
      <c r="R69" s="57"/>
      <c r="S69" s="57"/>
      <c r="T69" s="61"/>
      <c r="U69" s="57">
        <f t="shared" si="1"/>
        <v>0</v>
      </c>
    </row>
    <row r="70" spans="1:21" x14ac:dyDescent="0.2">
      <c r="A70" s="57"/>
      <c r="B70" s="58"/>
      <c r="C70" s="57"/>
      <c r="D70" s="57"/>
      <c r="E70" s="57"/>
      <c r="F70" s="57"/>
      <c r="G70" s="57"/>
      <c r="H70" s="57"/>
      <c r="I70" s="57"/>
      <c r="K70" s="57"/>
      <c r="L70" s="57"/>
      <c r="M70" s="57"/>
      <c r="N70" s="57"/>
      <c r="O70" s="57"/>
      <c r="P70" s="57"/>
      <c r="Q70" s="57"/>
      <c r="R70" s="57"/>
      <c r="S70" s="57"/>
      <c r="T70" s="61"/>
      <c r="U70" s="57">
        <f t="shared" ref="U70:U71" si="2">SUM(K70:S70)</f>
        <v>0</v>
      </c>
    </row>
    <row r="71" spans="1:21" x14ac:dyDescent="0.2">
      <c r="A71" s="57"/>
      <c r="B71" s="58"/>
      <c r="C71" s="57"/>
      <c r="D71" s="57"/>
      <c r="E71" s="57"/>
      <c r="F71" s="57"/>
      <c r="G71" s="57"/>
      <c r="H71" s="57"/>
      <c r="I71" s="57"/>
      <c r="K71" s="57"/>
      <c r="L71" s="57"/>
      <c r="M71" s="57"/>
      <c r="N71" s="57"/>
      <c r="O71" s="57"/>
      <c r="P71" s="57"/>
      <c r="Q71" s="57"/>
      <c r="R71" s="57"/>
      <c r="S71" s="57"/>
      <c r="T71" s="61"/>
      <c r="U71" s="57">
        <f t="shared" si="2"/>
        <v>0</v>
      </c>
    </row>
    <row r="72" spans="1:21" x14ac:dyDescent="0.2">
      <c r="K72" s="63"/>
      <c r="L72" s="63"/>
      <c r="M72" s="63"/>
      <c r="N72" s="63"/>
      <c r="O72" s="63"/>
      <c r="P72" s="63"/>
      <c r="Q72" s="63"/>
      <c r="R72" s="63"/>
      <c r="S72" s="63"/>
      <c r="T72" s="63"/>
    </row>
  </sheetData>
  <mergeCells count="2">
    <mergeCell ref="G2:I2"/>
    <mergeCell ref="K2:U2"/>
  </mergeCells>
  <pageMargins left="0.7" right="0.7" top="0.75" bottom="0.75" header="0.3" footer="0.3"/>
  <pageSetup scale="49" orientation="portrait" r:id="rId1"/>
  <colBreaks count="1" manualBreakCount="1">
    <brk id="9" max="1048575" man="1"/>
  </colBreaks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0B6D1D-728F-4DF0-A6F4-AAEFFF0615D4}">
  <dimension ref="A1:H49"/>
  <sheetViews>
    <sheetView workbookViewId="0">
      <selection activeCell="B1" sqref="B1"/>
    </sheetView>
  </sheetViews>
  <sheetFormatPr defaultRowHeight="15" x14ac:dyDescent="0.25"/>
  <cols>
    <col min="1" max="1" width="33.5703125" customWidth="1"/>
    <col min="2" max="2" width="28.28515625" customWidth="1"/>
    <col min="3" max="3" width="32.5703125" customWidth="1"/>
    <col min="4" max="4" width="14.140625" customWidth="1"/>
    <col min="5" max="5" width="29.28515625" bestFit="1" customWidth="1"/>
    <col min="6" max="6" width="24.140625" customWidth="1"/>
  </cols>
  <sheetData>
    <row r="1" spans="1:8" x14ac:dyDescent="0.25">
      <c r="A1" s="7" t="s">
        <v>25</v>
      </c>
      <c r="B1" s="68" t="s">
        <v>81</v>
      </c>
      <c r="C1" s="70" t="s">
        <v>835</v>
      </c>
      <c r="D1" s="70"/>
      <c r="E1" s="64"/>
      <c r="F1" s="95"/>
    </row>
    <row r="2" spans="1:8" x14ac:dyDescent="0.25">
      <c r="A2" s="7" t="s">
        <v>26</v>
      </c>
      <c r="B2" s="9" t="s">
        <v>82</v>
      </c>
      <c r="C2" s="95"/>
      <c r="D2" s="95"/>
      <c r="E2" s="95"/>
      <c r="F2" s="95"/>
    </row>
    <row r="3" spans="1:8" x14ac:dyDescent="0.25">
      <c r="A3" s="7" t="s">
        <v>27</v>
      </c>
      <c r="B3" s="10" t="s">
        <v>70</v>
      </c>
      <c r="C3" s="95"/>
      <c r="D3" s="95"/>
      <c r="E3" s="95"/>
      <c r="F3" s="95"/>
    </row>
    <row r="4" spans="1:8" x14ac:dyDescent="0.25">
      <c r="A4" s="7" t="s">
        <v>28</v>
      </c>
      <c r="B4" s="10" t="s">
        <v>42</v>
      </c>
      <c r="C4" s="95"/>
      <c r="D4" s="95"/>
      <c r="E4" s="95"/>
      <c r="F4" s="95"/>
    </row>
    <row r="5" spans="1:8" x14ac:dyDescent="0.25">
      <c r="A5" s="7" t="s">
        <v>29</v>
      </c>
      <c r="B5" s="10">
        <v>16</v>
      </c>
      <c r="C5" s="95"/>
      <c r="D5" s="95"/>
      <c r="E5" s="95"/>
      <c r="F5" s="95"/>
    </row>
    <row r="6" spans="1:8" x14ac:dyDescent="0.25">
      <c r="A6" s="11" t="s">
        <v>78</v>
      </c>
      <c r="B6" s="95" t="s">
        <v>13</v>
      </c>
      <c r="C6" s="95"/>
      <c r="D6" s="95"/>
      <c r="E6" s="95"/>
      <c r="F6" s="95"/>
    </row>
    <row r="7" spans="1:8" x14ac:dyDescent="0.25">
      <c r="A7" s="95"/>
      <c r="B7" s="95"/>
      <c r="C7" s="95"/>
      <c r="D7" s="95"/>
      <c r="E7" s="95"/>
      <c r="F7" s="95"/>
    </row>
    <row r="8" spans="1:8" x14ac:dyDescent="0.25">
      <c r="A8" s="3" t="s">
        <v>0</v>
      </c>
      <c r="B8" s="3" t="s">
        <v>1</v>
      </c>
      <c r="C8" s="3" t="s">
        <v>41</v>
      </c>
      <c r="D8" s="3"/>
      <c r="E8" s="3" t="s">
        <v>44</v>
      </c>
      <c r="F8" s="95"/>
    </row>
    <row r="9" spans="1:8" x14ac:dyDescent="0.25">
      <c r="A9" s="4" t="s">
        <v>48</v>
      </c>
      <c r="B9" s="4" t="s">
        <v>49</v>
      </c>
      <c r="C9" s="4" t="s">
        <v>50</v>
      </c>
      <c r="D9" s="2">
        <v>1</v>
      </c>
      <c r="E9" s="100">
        <v>43683.333333333336</v>
      </c>
      <c r="F9" s="95"/>
    </row>
    <row r="10" spans="1:8" x14ac:dyDescent="0.25">
      <c r="A10" s="4" t="s">
        <v>88</v>
      </c>
      <c r="B10" s="4" t="s">
        <v>51</v>
      </c>
      <c r="C10" s="4" t="s">
        <v>93</v>
      </c>
      <c r="D10" s="2">
        <f>D9+1</f>
        <v>2</v>
      </c>
      <c r="E10" s="100">
        <v>43683.333333333336</v>
      </c>
      <c r="F10" s="95"/>
    </row>
    <row r="11" spans="1:8" x14ac:dyDescent="0.25">
      <c r="A11" s="4" t="s">
        <v>89</v>
      </c>
      <c r="B11" s="4" t="s">
        <v>90</v>
      </c>
      <c r="C11" s="4" t="s">
        <v>73</v>
      </c>
      <c r="D11" s="2">
        <f t="shared" ref="D11:D26" si="0">D10+1</f>
        <v>3</v>
      </c>
      <c r="E11" s="100">
        <v>43683.333333333336</v>
      </c>
      <c r="F11" s="95"/>
    </row>
    <row r="12" spans="1:8" x14ac:dyDescent="0.25">
      <c r="A12" s="4" t="s">
        <v>52</v>
      </c>
      <c r="B12" s="4" t="s">
        <v>53</v>
      </c>
      <c r="C12" s="4" t="s">
        <v>54</v>
      </c>
      <c r="D12" s="2">
        <f t="shared" si="0"/>
        <v>4</v>
      </c>
      <c r="E12" s="100">
        <v>43683.333333333336</v>
      </c>
      <c r="F12" s="95"/>
    </row>
    <row r="13" spans="1:8" x14ac:dyDescent="0.25">
      <c r="A13" s="4" t="s">
        <v>71</v>
      </c>
      <c r="B13" s="4" t="s">
        <v>72</v>
      </c>
      <c r="C13" s="4" t="s">
        <v>74</v>
      </c>
      <c r="D13" s="2">
        <f t="shared" si="0"/>
        <v>5</v>
      </c>
      <c r="E13" s="100">
        <v>43683.333333333336</v>
      </c>
      <c r="F13" s="95"/>
    </row>
    <row r="14" spans="1:8" x14ac:dyDescent="0.25">
      <c r="A14" s="4" t="s">
        <v>60</v>
      </c>
      <c r="B14" s="4" t="s">
        <v>46</v>
      </c>
      <c r="C14" s="4" t="s">
        <v>61</v>
      </c>
      <c r="D14" s="2">
        <f t="shared" si="0"/>
        <v>6</v>
      </c>
      <c r="E14" s="100">
        <v>43683.333333333336</v>
      </c>
      <c r="F14" s="95"/>
      <c r="H14" t="s">
        <v>92</v>
      </c>
    </row>
    <row r="15" spans="1:8" x14ac:dyDescent="0.25">
      <c r="A15" s="4" t="s">
        <v>57</v>
      </c>
      <c r="B15" s="4" t="s">
        <v>47</v>
      </c>
      <c r="C15" s="4" t="s">
        <v>58</v>
      </c>
      <c r="D15" s="2">
        <f t="shared" si="0"/>
        <v>7</v>
      </c>
      <c r="E15" s="100">
        <v>43683.333333333336</v>
      </c>
      <c r="F15" s="95"/>
    </row>
    <row r="16" spans="1:8" x14ac:dyDescent="0.25">
      <c r="A16" s="4" t="s">
        <v>91</v>
      </c>
      <c r="B16" s="4" t="s">
        <v>4</v>
      </c>
      <c r="C16" s="4" t="s">
        <v>94</v>
      </c>
      <c r="D16" s="2">
        <f t="shared" si="0"/>
        <v>8</v>
      </c>
      <c r="E16" s="100">
        <v>43683.333333333336</v>
      </c>
      <c r="F16" s="95"/>
    </row>
    <row r="17" spans="1:6" x14ac:dyDescent="0.25">
      <c r="A17" s="4" t="s">
        <v>96</v>
      </c>
      <c r="B17" s="4" t="s">
        <v>95</v>
      </c>
      <c r="C17" s="17" t="s">
        <v>97</v>
      </c>
      <c r="D17" s="2">
        <f t="shared" si="0"/>
        <v>9</v>
      </c>
      <c r="E17" s="100">
        <v>43683.333333333336</v>
      </c>
      <c r="F17" s="95"/>
    </row>
    <row r="18" spans="1:6" x14ac:dyDescent="0.25">
      <c r="A18" s="4" t="s">
        <v>62</v>
      </c>
      <c r="B18" s="4" t="s">
        <v>63</v>
      </c>
      <c r="C18" s="17" t="s">
        <v>64</v>
      </c>
      <c r="D18" s="2">
        <f t="shared" si="0"/>
        <v>10</v>
      </c>
      <c r="E18" s="100">
        <v>43683.333333333336</v>
      </c>
      <c r="F18" s="95"/>
    </row>
    <row r="19" spans="1:6" x14ac:dyDescent="0.25">
      <c r="A19" s="4" t="s">
        <v>55</v>
      </c>
      <c r="B19" s="4" t="s">
        <v>56</v>
      </c>
      <c r="C19" s="17" t="s">
        <v>98</v>
      </c>
      <c r="D19" s="2">
        <f t="shared" si="0"/>
        <v>11</v>
      </c>
      <c r="E19" s="100">
        <v>43683.333333333336</v>
      </c>
      <c r="F19" s="95"/>
    </row>
    <row r="20" spans="1:6" x14ac:dyDescent="0.25">
      <c r="A20" s="69" t="s">
        <v>5</v>
      </c>
      <c r="B20" s="4"/>
      <c r="C20" s="4"/>
      <c r="D20" s="80">
        <f>D19</f>
        <v>11</v>
      </c>
      <c r="E20" s="4"/>
      <c r="F20" s="95"/>
    </row>
    <row r="21" spans="1:6" x14ac:dyDescent="0.25">
      <c r="A21" s="1"/>
      <c r="B21" s="4"/>
      <c r="C21" s="4"/>
      <c r="D21" s="93"/>
      <c r="E21" s="4"/>
      <c r="F21" s="95"/>
    </row>
    <row r="22" spans="1:6" x14ac:dyDescent="0.25">
      <c r="A22" s="4" t="s">
        <v>40</v>
      </c>
      <c r="B22" s="95" t="s">
        <v>69</v>
      </c>
      <c r="C22" s="17" t="s">
        <v>99</v>
      </c>
      <c r="D22" s="2">
        <v>1</v>
      </c>
      <c r="E22" s="95" t="s">
        <v>24</v>
      </c>
    </row>
    <row r="23" spans="1:6" x14ac:dyDescent="0.25">
      <c r="A23" s="4" t="s">
        <v>101</v>
      </c>
      <c r="B23" s="4" t="s">
        <v>100</v>
      </c>
      <c r="C23" s="17" t="s">
        <v>102</v>
      </c>
      <c r="D23" s="2">
        <f t="shared" si="0"/>
        <v>2</v>
      </c>
      <c r="E23" s="95" t="s">
        <v>103</v>
      </c>
    </row>
    <row r="24" spans="1:6" x14ac:dyDescent="0.25">
      <c r="A24" s="4" t="s">
        <v>104</v>
      </c>
      <c r="B24" s="4" t="s">
        <v>80</v>
      </c>
      <c r="C24" s="17" t="s">
        <v>105</v>
      </c>
      <c r="D24" s="2">
        <f t="shared" si="0"/>
        <v>3</v>
      </c>
      <c r="E24" s="95" t="s">
        <v>106</v>
      </c>
    </row>
    <row r="25" spans="1:6" x14ac:dyDescent="0.25">
      <c r="A25" s="4" t="s">
        <v>107</v>
      </c>
      <c r="B25" s="4" t="s">
        <v>3</v>
      </c>
      <c r="C25" s="17" t="s">
        <v>108</v>
      </c>
      <c r="D25" s="2">
        <f t="shared" si="0"/>
        <v>4</v>
      </c>
      <c r="E25" s="95" t="s">
        <v>109</v>
      </c>
    </row>
    <row r="26" spans="1:6" x14ac:dyDescent="0.25">
      <c r="A26" s="4" t="s">
        <v>110</v>
      </c>
      <c r="B26" s="4" t="s">
        <v>45</v>
      </c>
      <c r="C26" s="17" t="s">
        <v>111</v>
      </c>
      <c r="D26" s="2">
        <f t="shared" si="0"/>
        <v>5</v>
      </c>
      <c r="E26" s="95" t="s">
        <v>112</v>
      </c>
    </row>
    <row r="27" spans="1:6" x14ac:dyDescent="0.25">
      <c r="A27" s="69" t="s">
        <v>5</v>
      </c>
      <c r="B27" s="95"/>
      <c r="C27" s="95"/>
      <c r="D27" s="76">
        <f>D26</f>
        <v>5</v>
      </c>
      <c r="E27" s="95"/>
      <c r="F27" s="95"/>
    </row>
    <row r="28" spans="1:6" x14ac:dyDescent="0.25">
      <c r="A28" s="95"/>
      <c r="B28" s="95"/>
      <c r="C28" s="95"/>
      <c r="D28" s="95"/>
      <c r="E28" s="95"/>
      <c r="F28" s="95"/>
    </row>
    <row r="29" spans="1:6" x14ac:dyDescent="0.25">
      <c r="A29" s="18" t="s">
        <v>33</v>
      </c>
      <c r="B29" s="13"/>
      <c r="C29" s="16"/>
      <c r="D29" s="78">
        <f>D20</f>
        <v>11</v>
      </c>
      <c r="E29" s="13"/>
      <c r="F29" s="95"/>
    </row>
    <row r="30" spans="1:6" x14ac:dyDescent="0.25">
      <c r="A30" s="19" t="s">
        <v>35</v>
      </c>
      <c r="B30" s="13"/>
      <c r="C30" s="16"/>
      <c r="D30" s="78">
        <v>0</v>
      </c>
      <c r="E30" s="13"/>
      <c r="F30" s="95"/>
    </row>
    <row r="31" spans="1:6" x14ac:dyDescent="0.25">
      <c r="A31" s="19" t="s">
        <v>34</v>
      </c>
      <c r="B31" s="13"/>
      <c r="C31" s="16"/>
      <c r="D31" s="78">
        <f>D27</f>
        <v>5</v>
      </c>
      <c r="E31" s="13"/>
      <c r="F31" s="95"/>
    </row>
    <row r="32" spans="1:6" x14ac:dyDescent="0.25">
      <c r="A32" s="83"/>
      <c r="B32" s="83"/>
      <c r="C32" s="86"/>
      <c r="D32" s="21"/>
      <c r="E32" s="4"/>
      <c r="F32" s="4"/>
    </row>
    <row r="33" spans="1:6" x14ac:dyDescent="0.25">
      <c r="A33" s="83"/>
      <c r="B33" s="83"/>
      <c r="C33" s="87"/>
      <c r="D33" s="21"/>
      <c r="E33" s="4"/>
      <c r="F33" s="4"/>
    </row>
    <row r="34" spans="1:6" x14ac:dyDescent="0.25">
      <c r="A34" s="83"/>
      <c r="B34" s="83"/>
      <c r="C34" s="86"/>
      <c r="D34" s="21"/>
      <c r="E34" s="4"/>
      <c r="F34" s="4"/>
    </row>
    <row r="35" spans="1:6" x14ac:dyDescent="0.25">
      <c r="A35" s="83"/>
      <c r="B35" s="83"/>
      <c r="C35" s="86"/>
      <c r="D35" s="21"/>
      <c r="E35" s="4"/>
      <c r="F35" s="4"/>
    </row>
    <row r="36" spans="1:6" x14ac:dyDescent="0.25">
      <c r="A36" s="83"/>
      <c r="B36" s="83"/>
      <c r="C36" s="87"/>
      <c r="D36" s="21"/>
      <c r="E36" s="4"/>
      <c r="F36" s="4"/>
    </row>
    <row r="37" spans="1:6" x14ac:dyDescent="0.25">
      <c r="A37" s="84"/>
      <c r="B37" s="84"/>
      <c r="C37" s="88"/>
      <c r="D37" s="21"/>
      <c r="E37" s="4"/>
      <c r="F37" s="4"/>
    </row>
    <row r="38" spans="1:6" x14ac:dyDescent="0.25">
      <c r="A38" s="83"/>
      <c r="B38" s="83"/>
      <c r="C38" s="87"/>
      <c r="D38" s="21"/>
      <c r="E38" s="4"/>
      <c r="F38" s="4"/>
    </row>
    <row r="39" spans="1:6" x14ac:dyDescent="0.25">
      <c r="A39" s="85"/>
      <c r="B39" s="85"/>
      <c r="C39" s="86"/>
      <c r="D39" s="21"/>
      <c r="E39" s="4"/>
      <c r="F39" s="4"/>
    </row>
    <row r="40" spans="1:6" x14ac:dyDescent="0.25">
      <c r="A40" s="83"/>
      <c r="B40" s="83"/>
      <c r="C40" s="87"/>
      <c r="D40" s="21"/>
      <c r="E40" s="4"/>
      <c r="F40" s="4"/>
    </row>
    <row r="41" spans="1:6" x14ac:dyDescent="0.25">
      <c r="A41" s="83"/>
      <c r="B41" s="83"/>
      <c r="C41" s="87"/>
      <c r="D41" s="21"/>
      <c r="E41" s="4"/>
      <c r="F41" s="4"/>
    </row>
    <row r="42" spans="1:6" x14ac:dyDescent="0.25">
      <c r="A42" s="83"/>
      <c r="B42" s="83"/>
      <c r="C42" s="87"/>
      <c r="D42" s="21"/>
      <c r="E42" s="4"/>
      <c r="F42" s="4"/>
    </row>
    <row r="43" spans="1:6" x14ac:dyDescent="0.25">
      <c r="A43" s="83"/>
      <c r="B43" s="83"/>
      <c r="C43" s="87"/>
      <c r="D43" s="21"/>
      <c r="E43" s="4"/>
      <c r="F43" s="4"/>
    </row>
    <row r="44" spans="1:6" x14ac:dyDescent="0.25">
      <c r="A44" s="83"/>
      <c r="B44" s="83"/>
      <c r="C44" s="86"/>
      <c r="D44" s="21"/>
      <c r="E44" s="4"/>
      <c r="F44" s="4"/>
    </row>
    <row r="45" spans="1:6" x14ac:dyDescent="0.25">
      <c r="A45" s="11"/>
      <c r="B45" s="95"/>
      <c r="C45" s="95"/>
      <c r="D45" s="76"/>
      <c r="E45" s="65"/>
      <c r="F45" s="95"/>
    </row>
    <row r="46" spans="1:6" x14ac:dyDescent="0.25">
      <c r="A46" s="95"/>
      <c r="B46" s="95"/>
      <c r="C46" s="95"/>
      <c r="D46" s="95"/>
      <c r="E46" s="95"/>
      <c r="F46" s="95"/>
    </row>
    <row r="47" spans="1:6" x14ac:dyDescent="0.25">
      <c r="A47" s="18"/>
      <c r="B47" s="95"/>
      <c r="C47" s="95"/>
      <c r="D47" s="67"/>
      <c r="E47" s="67"/>
      <c r="F47" s="95"/>
    </row>
    <row r="48" spans="1:6" x14ac:dyDescent="0.25">
      <c r="A48" s="19"/>
      <c r="B48" s="95"/>
      <c r="C48" s="95"/>
      <c r="D48" s="66"/>
      <c r="E48" s="66"/>
      <c r="F48" s="95"/>
    </row>
    <row r="49" spans="1:6" x14ac:dyDescent="0.25">
      <c r="A49" s="19"/>
      <c r="B49" s="95"/>
      <c r="C49" s="95"/>
      <c r="D49" s="66"/>
      <c r="E49" s="66"/>
      <c r="F49" s="95"/>
    </row>
  </sheetData>
  <pageMargins left="0.7" right="0.7" top="0.75" bottom="0.75" header="0.3" footer="0.3"/>
  <pageSetup orientation="portrait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DD6018-63B3-4A7D-BE38-286D68E2F3B9}">
  <sheetPr>
    <tabColor rgb="FFFFFF66"/>
  </sheetPr>
  <dimension ref="A1:E83"/>
  <sheetViews>
    <sheetView workbookViewId="0">
      <selection activeCell="C1" sqref="C1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836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FA7ED9-6862-499E-A568-E73FBE685277}">
  <dimension ref="A1:E83"/>
  <sheetViews>
    <sheetView workbookViewId="0">
      <selection activeCell="C1" sqref="C1"/>
    </sheetView>
  </sheetViews>
  <sheetFormatPr defaultColWidth="9.140625" defaultRowHeight="12" x14ac:dyDescent="0.2"/>
  <cols>
    <col min="1" max="1" width="19.7109375" style="95" customWidth="1"/>
    <col min="2" max="2" width="20.85546875" style="95" customWidth="1"/>
    <col min="3" max="3" width="23.7109375" style="95" customWidth="1"/>
    <col min="4" max="4" width="28.570312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496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0" t="s">
        <v>115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1"/>
      <c r="B74" s="4"/>
      <c r="C74" s="4"/>
      <c r="D74" s="93"/>
      <c r="E74" s="80"/>
    </row>
    <row r="75" spans="1:5" x14ac:dyDescent="0.2">
      <c r="A75" s="3" t="s">
        <v>752</v>
      </c>
      <c r="B75" s="3"/>
      <c r="C75" s="3" t="s">
        <v>7</v>
      </c>
      <c r="D75" s="3" t="s">
        <v>15</v>
      </c>
      <c r="E75" s="3"/>
    </row>
    <row r="76" spans="1:5" ht="15" x14ac:dyDescent="0.25">
      <c r="A76" s="126"/>
      <c r="B76" s="113"/>
      <c r="C76" s="126"/>
      <c r="D76" s="113"/>
      <c r="E76" s="2">
        <v>0</v>
      </c>
    </row>
    <row r="77" spans="1:5" ht="15" x14ac:dyDescent="0.25">
      <c r="A77" s="126"/>
      <c r="B77" s="113"/>
      <c r="C77" s="126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SUM(E76:E78)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CB2B2F-6D39-4B5B-9ECA-43C352430B13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837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92D050"/>
  </sheetPr>
  <dimension ref="A1:U75"/>
  <sheetViews>
    <sheetView zoomScaleNormal="100" workbookViewId="0">
      <selection activeCell="A23" sqref="A22:A23"/>
    </sheetView>
  </sheetViews>
  <sheetFormatPr defaultColWidth="9.140625" defaultRowHeight="12" x14ac:dyDescent="0.2"/>
  <cols>
    <col min="1" max="1" width="71.140625" style="8" bestFit="1" customWidth="1"/>
    <col min="2" max="2" width="16.85546875" style="8" customWidth="1"/>
    <col min="3" max="3" width="15.7109375" style="8" customWidth="1"/>
    <col min="4" max="4" width="18" style="8" customWidth="1"/>
    <col min="5" max="5" width="14.5703125" style="95" customWidth="1"/>
    <col min="6" max="6" width="14.85546875" style="8" customWidth="1"/>
    <col min="7" max="8" width="12.7109375" style="8" customWidth="1"/>
    <col min="9" max="9" width="12.5703125" style="8" customWidth="1"/>
    <col min="10" max="10" width="5.42578125" style="8" customWidth="1"/>
    <col min="11" max="19" width="12.7109375" style="8" customWidth="1"/>
    <col min="20" max="20" width="12.85546875" style="8" customWidth="1"/>
    <col min="21" max="21" width="12.7109375" style="8" customWidth="1"/>
    <col min="22" max="16384" width="9.140625" style="8"/>
  </cols>
  <sheetData>
    <row r="1" spans="1:21" x14ac:dyDescent="0.2">
      <c r="A1" s="11" t="s">
        <v>43</v>
      </c>
    </row>
    <row r="2" spans="1:21" x14ac:dyDescent="0.2">
      <c r="A2" s="203" t="s">
        <v>8</v>
      </c>
      <c r="B2" s="204"/>
      <c r="C2" s="204"/>
      <c r="D2" s="204"/>
      <c r="E2" s="204"/>
      <c r="F2" s="207"/>
      <c r="G2" s="202" t="s">
        <v>9</v>
      </c>
      <c r="H2" s="202"/>
      <c r="I2" s="202"/>
      <c r="K2" s="203" t="s">
        <v>30</v>
      </c>
      <c r="L2" s="204"/>
      <c r="M2" s="205"/>
      <c r="N2" s="205"/>
      <c r="O2" s="205"/>
      <c r="P2" s="205"/>
      <c r="Q2" s="205"/>
      <c r="R2" s="205"/>
      <c r="S2" s="205"/>
      <c r="T2" s="205"/>
      <c r="U2" s="206"/>
    </row>
    <row r="3" spans="1:21" ht="57" customHeight="1" x14ac:dyDescent="0.2">
      <c r="A3" s="53" t="s">
        <v>10</v>
      </c>
      <c r="B3" s="53" t="s">
        <v>32</v>
      </c>
      <c r="C3" s="54" t="s">
        <v>11</v>
      </c>
      <c r="D3" s="165" t="s">
        <v>953</v>
      </c>
      <c r="E3" s="54" t="s">
        <v>68</v>
      </c>
      <c r="F3" s="53" t="s">
        <v>12</v>
      </c>
      <c r="G3" s="55" t="s">
        <v>13</v>
      </c>
      <c r="H3" s="56" t="s">
        <v>14</v>
      </c>
      <c r="I3" s="55" t="s">
        <v>15</v>
      </c>
      <c r="K3" s="54" t="s">
        <v>17</v>
      </c>
      <c r="L3" s="54" t="s">
        <v>23</v>
      </c>
      <c r="M3" s="54" t="s">
        <v>19</v>
      </c>
      <c r="N3" s="54" t="s">
        <v>16</v>
      </c>
      <c r="O3" s="54" t="s">
        <v>22</v>
      </c>
      <c r="P3" s="54" t="s">
        <v>21</v>
      </c>
      <c r="Q3" s="54" t="s">
        <v>18</v>
      </c>
      <c r="R3" s="54" t="s">
        <v>6</v>
      </c>
      <c r="S3" s="53" t="s">
        <v>20</v>
      </c>
      <c r="T3" s="55"/>
      <c r="U3" s="60" t="s">
        <v>30</v>
      </c>
    </row>
    <row r="4" spans="1:21" x14ac:dyDescent="0.2">
      <c r="A4" s="144" t="str">
        <f>'ETDM Proces - ETAT'!B1</f>
        <v>ETDM Process for ETAT</v>
      </c>
      <c r="B4" s="145" t="str">
        <f>'ETDM Proces - ETAT'!B2</f>
        <v>7/1/19-6/30/20</v>
      </c>
      <c r="C4" s="145" t="str">
        <f>'ETDM Proces - ETAT'!B3</f>
        <v>Not-Applicable</v>
      </c>
      <c r="D4" s="145" t="str">
        <f>'ETDM Proces - ETAT'!B4</f>
        <v>Recorded Webinar</v>
      </c>
      <c r="E4" s="145" t="str">
        <f>'ETDM Proces - ETAT'!B5</f>
        <v>FDOT</v>
      </c>
      <c r="F4" s="145" t="str">
        <f>'ETDM Proces - ETAT'!B6</f>
        <v>Not-Applicable</v>
      </c>
      <c r="G4" s="144">
        <f>'ETDM Proces - ETAT'!E81</f>
        <v>0</v>
      </c>
      <c r="H4" s="144">
        <f>'ETDM Proces - ETAT'!E82</f>
        <v>0</v>
      </c>
      <c r="I4" s="144">
        <f>'ETDM Proces - ETAT'!E83</f>
        <v>0</v>
      </c>
      <c r="K4" s="146">
        <f>'ETDM Proces - ETAT'!E13</f>
        <v>0</v>
      </c>
      <c r="L4" s="146">
        <f>'ETDM Proces - ETAT'!E20</f>
        <v>0</v>
      </c>
      <c r="M4" s="146">
        <f>'ETDM Proces - ETAT'!E27</f>
        <v>0</v>
      </c>
      <c r="N4" s="146">
        <f>'ETDM Proces - ETAT'!E34</f>
        <v>0</v>
      </c>
      <c r="O4" s="146">
        <f>'ETDM Proces - ETAT'!E41</f>
        <v>0</v>
      </c>
      <c r="P4" s="146">
        <f>'ETDM Proces - ETAT'!E48</f>
        <v>0</v>
      </c>
      <c r="Q4" s="146">
        <f>'ETDM Proces - ETAT'!E54</f>
        <v>0</v>
      </c>
      <c r="R4" s="146">
        <f>'ETDM Proces - ETAT'!E60</f>
        <v>0</v>
      </c>
      <c r="S4" s="146">
        <f>'ETDM Proces - ETAT'!E67</f>
        <v>0</v>
      </c>
      <c r="T4" s="22"/>
      <c r="U4" s="146">
        <f>SUM(K4:S4)</f>
        <v>0</v>
      </c>
    </row>
    <row r="5" spans="1:21" x14ac:dyDescent="0.2">
      <c r="A5" s="144" t="str">
        <f>'EST Overview'!B1</f>
        <v>ETDM Process Overview</v>
      </c>
      <c r="B5" s="145" t="str">
        <f>'EST Overview'!B2</f>
        <v>7/1/19-6/30/20</v>
      </c>
      <c r="C5" s="144" t="str">
        <f>'EST Overview'!B3</f>
        <v>Not-Applicable</v>
      </c>
      <c r="D5" s="144" t="str">
        <f>'EST Overview'!B4</f>
        <v>Recorded Webinar</v>
      </c>
      <c r="E5" s="144" t="str">
        <f>'EST Overview'!B5</f>
        <v>FDOT</v>
      </c>
      <c r="F5" s="144" t="str">
        <f>'EST Overview'!B6</f>
        <v>Not-Applicable</v>
      </c>
      <c r="G5" s="144">
        <f>'EST Overview'!E81</f>
        <v>0</v>
      </c>
      <c r="H5" s="144">
        <f>'EST Overview'!E82</f>
        <v>0</v>
      </c>
      <c r="I5" s="144">
        <f>'EST Overview'!E83</f>
        <v>0</v>
      </c>
      <c r="K5" s="146">
        <f>'EST Overview'!E13</f>
        <v>0</v>
      </c>
      <c r="L5" s="146">
        <f>'EST Overview'!E20</f>
        <v>0</v>
      </c>
      <c r="M5" s="146">
        <f>'EST Overview'!E27</f>
        <v>0</v>
      </c>
      <c r="N5" s="146">
        <f>'EST Overview'!E34</f>
        <v>0</v>
      </c>
      <c r="O5" s="146">
        <f>'EST Overview'!E41</f>
        <v>0</v>
      </c>
      <c r="P5" s="146">
        <f>'EST Overview'!E48</f>
        <v>0</v>
      </c>
      <c r="Q5" s="146">
        <f>'EST Overview'!E54</f>
        <v>0</v>
      </c>
      <c r="R5" s="146">
        <f>'EST Overview'!E60</f>
        <v>0</v>
      </c>
      <c r="S5" s="146">
        <f>'EST Overview'!E67</f>
        <v>0</v>
      </c>
      <c r="T5" s="22"/>
      <c r="U5" s="146">
        <f>SUM(K5:S5)</f>
        <v>0</v>
      </c>
    </row>
    <row r="6" spans="1:21" s="95" customFormat="1" x14ac:dyDescent="0.2">
      <c r="A6" s="144" t="str">
        <f>'Environmental Screening Tool'!B1</f>
        <v>Environmental Screening Tool (EST) Overview</v>
      </c>
      <c r="B6" s="145" t="str">
        <f>'Environmental Screening Tool'!B2</f>
        <v>7/1/19-6/30/20</v>
      </c>
      <c r="C6" s="144" t="str">
        <f>'Environmental Screening Tool'!B3</f>
        <v>Not-Applicable</v>
      </c>
      <c r="D6" s="144" t="str">
        <f>'Environmental Screening Tool'!B4</f>
        <v>Recorded Webinar</v>
      </c>
      <c r="E6" s="144" t="str">
        <f>'Environmental Screening Tool'!B5</f>
        <v>FDOT</v>
      </c>
      <c r="F6" s="144" t="str">
        <f>'Environmental Screening Tool'!B6</f>
        <v>Not-Applicable</v>
      </c>
      <c r="G6" s="144">
        <f>'Environmental Screening Tool'!E81</f>
        <v>0</v>
      </c>
      <c r="H6" s="144">
        <f>'Environmental Screening Tool'!E82</f>
        <v>0</v>
      </c>
      <c r="I6" s="144">
        <f>'Environmental Screening Tool'!E83</f>
        <v>0</v>
      </c>
      <c r="K6" s="146">
        <f>'Environmental Screening Tool'!E13</f>
        <v>0</v>
      </c>
      <c r="L6" s="146">
        <f>'Environmental Screening Tool'!E20</f>
        <v>0</v>
      </c>
      <c r="M6" s="146">
        <f>'Environmental Screening Tool'!E27</f>
        <v>0</v>
      </c>
      <c r="N6" s="146">
        <f>'Environmental Screening Tool'!E34</f>
        <v>0</v>
      </c>
      <c r="O6" s="146">
        <f>'Environmental Screening Tool'!E41</f>
        <v>0</v>
      </c>
      <c r="P6" s="146">
        <f>'Environmental Screening Tool'!E48</f>
        <v>0</v>
      </c>
      <c r="Q6" s="146">
        <f>'Environmental Screening Tool'!E54</f>
        <v>0</v>
      </c>
      <c r="R6" s="146">
        <f>'Environmental Screening Tool'!E60</f>
        <v>0</v>
      </c>
      <c r="S6" s="146">
        <f>'Environmental Screening Tool'!E67</f>
        <v>0</v>
      </c>
      <c r="T6" s="22"/>
      <c r="U6" s="146">
        <f>SUM(K6:S6)</f>
        <v>0</v>
      </c>
    </row>
    <row r="7" spans="1:21" x14ac:dyDescent="0.2">
      <c r="A7" s="144" t="str">
        <f>'EST Public Access-Navigation '!B1</f>
        <v>EST Public Access Site-General Navigation</v>
      </c>
      <c r="B7" s="145" t="str">
        <f>'EST Public Access-Navigation '!B2</f>
        <v>7/1/19-6/30/20</v>
      </c>
      <c r="C7" s="144" t="str">
        <f>'EST Public Access-Navigation '!B3</f>
        <v>Not-Applicable</v>
      </c>
      <c r="D7" s="144" t="str">
        <f>'EST Public Access-Navigation '!B4</f>
        <v>Recorded Webinar</v>
      </c>
      <c r="E7" s="144" t="str">
        <f>'EST Public Access-Navigation '!B5</f>
        <v>FDOT</v>
      </c>
      <c r="F7" s="144" t="str">
        <f>'EST Public Access-Navigation '!B6</f>
        <v>Not-Applicable</v>
      </c>
      <c r="G7" s="144">
        <f>'EST Public Access-Navigation '!E81</f>
        <v>0</v>
      </c>
      <c r="H7" s="144">
        <f>'EST Public Access-Navigation '!E82</f>
        <v>0</v>
      </c>
      <c r="I7" s="144">
        <f>'EST Public Access-Navigation '!E83</f>
        <v>0</v>
      </c>
      <c r="K7" s="146">
        <f>'EST Public Access-Navigation '!E13</f>
        <v>0</v>
      </c>
      <c r="L7" s="146">
        <f>'EST Public Access-Navigation '!E20</f>
        <v>0</v>
      </c>
      <c r="M7" s="146">
        <f>'EST Public Access-Navigation '!E27</f>
        <v>0</v>
      </c>
      <c r="N7" s="146">
        <f>'EST Public Access-Navigation '!E34</f>
        <v>0</v>
      </c>
      <c r="O7" s="146">
        <f>'EST Public Access-Navigation '!E41</f>
        <v>0</v>
      </c>
      <c r="P7" s="146">
        <f>'EST Public Access-Navigation '!E48</f>
        <v>0</v>
      </c>
      <c r="Q7" s="146">
        <f>'EST Public Access-Navigation '!E54</f>
        <v>0</v>
      </c>
      <c r="R7" s="146">
        <f>'EST Public Access-Navigation '!E60</f>
        <v>0</v>
      </c>
      <c r="S7" s="146">
        <f>'EST Public Access-Navigation '!E67</f>
        <v>0</v>
      </c>
      <c r="T7" s="22"/>
      <c r="U7" s="146">
        <f>SUM(K7:S7)</f>
        <v>0</v>
      </c>
    </row>
    <row r="8" spans="1:21" s="95" customFormat="1" x14ac:dyDescent="0.2">
      <c r="A8" s="144" t="str">
        <f>'EST Public Access-Notifications'!B1</f>
        <v>EST Public Access Site-Subscribing to Proect Notifications</v>
      </c>
      <c r="B8" s="145" t="str">
        <f>'EST Public Access-Notifications'!B2</f>
        <v>7/1/19-6/30/20</v>
      </c>
      <c r="C8" s="144" t="str">
        <f>'EST Public Access-Notifications'!B3</f>
        <v>Not-Applicable</v>
      </c>
      <c r="D8" s="144" t="str">
        <f>'EST Public Access-Notifications'!B4</f>
        <v>Recorded Webinar</v>
      </c>
      <c r="E8" s="144" t="str">
        <f>'EST Public Access-Notifications'!B5</f>
        <v>FDOT</v>
      </c>
      <c r="F8" s="144" t="str">
        <f>'EST Public Access-Notifications'!B6</f>
        <v>Not-Applicable</v>
      </c>
      <c r="G8" s="144">
        <f>'EST Public Access-Notifications'!E81</f>
        <v>0</v>
      </c>
      <c r="H8" s="144">
        <f>'EST Public Access-Notifications'!E82</f>
        <v>0</v>
      </c>
      <c r="I8" s="144">
        <f>'EST Public Access-Notifications'!E83</f>
        <v>0</v>
      </c>
      <c r="K8" s="146">
        <f>'EST Public Access-Notifications'!E13</f>
        <v>0</v>
      </c>
      <c r="L8" s="146">
        <f>'EST Public Access-Notifications'!E20</f>
        <v>0</v>
      </c>
      <c r="M8" s="146">
        <f>'EST Public Access-Notifications'!E27</f>
        <v>0</v>
      </c>
      <c r="N8" s="146">
        <f>'EST Public Access-Notifications'!E34</f>
        <v>0</v>
      </c>
      <c r="O8" s="146">
        <f>'EST Public Access-Notifications'!E41</f>
        <v>0</v>
      </c>
      <c r="P8" s="146">
        <f>'EST Public Access-Notifications'!E48</f>
        <v>0</v>
      </c>
      <c r="Q8" s="146">
        <f>'EST Public Access-Notifications'!E54</f>
        <v>0</v>
      </c>
      <c r="R8" s="146">
        <f>'EST Public Access-Notifications'!E60</f>
        <v>0</v>
      </c>
      <c r="S8" s="146">
        <f>'EST Public Access-Notifications'!E67</f>
        <v>0</v>
      </c>
      <c r="T8" s="22"/>
      <c r="U8" s="146">
        <f t="shared" ref="U8:U12" si="0">SUM(K8:S8)</f>
        <v>0</v>
      </c>
    </row>
    <row r="9" spans="1:21" s="95" customFormat="1" x14ac:dyDescent="0.2">
      <c r="A9" s="144" t="str">
        <f>'EST Map Viewer'!B1</f>
        <v>EST Map Viewer Introduction</v>
      </c>
      <c r="B9" s="145" t="str">
        <f>'EST Map Viewer'!B2</f>
        <v>7/1/19-6/30/20</v>
      </c>
      <c r="C9" s="144" t="str">
        <f>'EST Map Viewer'!B3</f>
        <v>Not-Applicable</v>
      </c>
      <c r="D9" s="144" t="str">
        <f>'EST Map Viewer'!B4</f>
        <v>Recorded Webinar</v>
      </c>
      <c r="E9" s="144" t="str">
        <f>'EST Map Viewer'!B5</f>
        <v>FDOT</v>
      </c>
      <c r="F9" s="144" t="str">
        <f>'EST Map Viewer'!B6</f>
        <v>Not-Applicable</v>
      </c>
      <c r="G9" s="144">
        <f>'EST Map Viewer'!E81</f>
        <v>0</v>
      </c>
      <c r="H9" s="144">
        <f>'EST Map Viewer'!E82</f>
        <v>0</v>
      </c>
      <c r="I9" s="144">
        <f>'EST Map Viewer'!E83</f>
        <v>0</v>
      </c>
      <c r="K9" s="146">
        <f>'EST Map Viewer'!E13</f>
        <v>0</v>
      </c>
      <c r="L9" s="146">
        <f>'EST Map Viewer'!E20</f>
        <v>0</v>
      </c>
      <c r="M9" s="146">
        <f>'EST Map Viewer'!E27</f>
        <v>0</v>
      </c>
      <c r="N9" s="146">
        <f>'EST Map Viewer'!E34</f>
        <v>0</v>
      </c>
      <c r="O9" s="146">
        <f>'EST Map Viewer'!E41</f>
        <v>0</v>
      </c>
      <c r="P9" s="146">
        <f>'EST Map Viewer'!E48</f>
        <v>0</v>
      </c>
      <c r="Q9" s="146">
        <f>'EST Map Viewer'!E54</f>
        <v>0</v>
      </c>
      <c r="R9" s="146">
        <f>'EST Map Viewer'!E60</f>
        <v>0</v>
      </c>
      <c r="S9" s="146">
        <f>'EST Map Viewer'!E67</f>
        <v>0</v>
      </c>
      <c r="T9" s="22"/>
      <c r="U9" s="146">
        <f t="shared" si="0"/>
        <v>0</v>
      </c>
    </row>
    <row r="10" spans="1:21" s="95" customFormat="1" x14ac:dyDescent="0.2">
      <c r="A10" s="144" t="str">
        <f>'Map Loader'!B1</f>
        <v>Map Loader and Layer Tools</v>
      </c>
      <c r="B10" s="145" t="str">
        <f>'Map Loader'!B2</f>
        <v>7/1/19-6/30/20</v>
      </c>
      <c r="C10" s="145" t="str">
        <f>'Map Loader'!B3</f>
        <v>Not-Applicable</v>
      </c>
      <c r="D10" s="145" t="str">
        <f>'Map Loader'!B4</f>
        <v>Recorded Webinar</v>
      </c>
      <c r="E10" s="145" t="str">
        <f>'Map Loader'!B5</f>
        <v>FDOT</v>
      </c>
      <c r="F10" s="145" t="str">
        <f>'Map Loader'!B6</f>
        <v>Not-Applicable</v>
      </c>
      <c r="G10" s="144">
        <f>'Map Loader'!E81</f>
        <v>0</v>
      </c>
      <c r="H10" s="144">
        <f>'Map Loader'!E82</f>
        <v>0</v>
      </c>
      <c r="I10" s="144">
        <f>'Map Loader'!E83</f>
        <v>0</v>
      </c>
      <c r="K10" s="146">
        <f>'Map Loader'!E13</f>
        <v>0</v>
      </c>
      <c r="L10" s="146">
        <f>'Map Loader'!E20</f>
        <v>0</v>
      </c>
      <c r="M10" s="146">
        <f>'Map Loader'!E27</f>
        <v>0</v>
      </c>
      <c r="N10" s="146">
        <f>'Map Loader'!E34</f>
        <v>0</v>
      </c>
      <c r="O10" s="146">
        <f>'Map Loader'!E41</f>
        <v>0</v>
      </c>
      <c r="P10" s="146">
        <f>'Map Loader'!E48</f>
        <v>0</v>
      </c>
      <c r="Q10" s="146">
        <f>'Map Loader'!E54</f>
        <v>0</v>
      </c>
      <c r="R10" s="146">
        <f>'Map Loader'!E60</f>
        <v>0</v>
      </c>
      <c r="S10" s="146">
        <f>'Map Loader'!E67</f>
        <v>0</v>
      </c>
      <c r="T10" s="22"/>
      <c r="U10" s="146">
        <f>SUM(K10:S10)</f>
        <v>0</v>
      </c>
    </row>
    <row r="11" spans="1:21" s="95" customFormat="1" x14ac:dyDescent="0.2">
      <c r="A11" s="144" t="str">
        <f>'My Maps'!B1</f>
        <v>My Maps</v>
      </c>
      <c r="B11" s="145" t="str">
        <f>'My Maps'!B2</f>
        <v>7/1/19-6/30/20</v>
      </c>
      <c r="C11" s="144" t="str">
        <f>'My Maps'!B3</f>
        <v>Not-Applicable</v>
      </c>
      <c r="D11" s="144" t="str">
        <f>'My Maps'!B4</f>
        <v>Recorded Webinar</v>
      </c>
      <c r="E11" s="144" t="str">
        <f>'My Maps'!B5</f>
        <v>FDOT</v>
      </c>
      <c r="F11" s="144" t="str">
        <f>'My Maps'!B6</f>
        <v>Not-Applicable</v>
      </c>
      <c r="G11" s="144">
        <f>'My Maps'!E81</f>
        <v>0</v>
      </c>
      <c r="H11" s="144">
        <f>'My Maps'!E82</f>
        <v>0</v>
      </c>
      <c r="I11" s="144">
        <f>'My Maps'!E83</f>
        <v>0</v>
      </c>
      <c r="K11" s="146">
        <f>'My Maps'!E13</f>
        <v>0</v>
      </c>
      <c r="L11" s="146">
        <f>'My Maps'!E20</f>
        <v>0</v>
      </c>
      <c r="M11" s="146">
        <f>'My Maps'!E27</f>
        <v>0</v>
      </c>
      <c r="N11" s="146">
        <f>'My Maps'!E34</f>
        <v>0</v>
      </c>
      <c r="O11" s="146">
        <f>'My Maps'!E41</f>
        <v>0</v>
      </c>
      <c r="P11" s="146">
        <f>'My Maps'!E48</f>
        <v>0</v>
      </c>
      <c r="Q11" s="146">
        <f>'My Maps'!E54</f>
        <v>0</v>
      </c>
      <c r="R11" s="146">
        <f>'My Maps'!E60</f>
        <v>0</v>
      </c>
      <c r="S11" s="146">
        <f>'My Maps'!E67</f>
        <v>0</v>
      </c>
      <c r="T11" s="22"/>
      <c r="U11" s="146">
        <f t="shared" si="0"/>
        <v>0</v>
      </c>
    </row>
    <row r="12" spans="1:21" x14ac:dyDescent="0.2">
      <c r="A12" s="144" t="str">
        <f>'EST-ACE'!B1</f>
        <v>EST Alternative Cooridor Evaluation (ACE)</v>
      </c>
      <c r="B12" s="145" t="str">
        <f>'EST-ACE'!B2</f>
        <v>7/1/19-6/30/20</v>
      </c>
      <c r="C12" s="144" t="str">
        <f>'EST-ACE'!B3</f>
        <v>Not-Applicable</v>
      </c>
      <c r="D12" s="144" t="str">
        <f>'EST-ACE'!B4</f>
        <v>Recorded Webinar</v>
      </c>
      <c r="E12" s="144" t="str">
        <f>'EST-ACE'!B5</f>
        <v>FDOT</v>
      </c>
      <c r="F12" s="144" t="str">
        <f>'EST-ACE'!B6</f>
        <v>Not-Applicable</v>
      </c>
      <c r="G12" s="144">
        <f>'EST-ACE'!E81</f>
        <v>0</v>
      </c>
      <c r="H12" s="144">
        <f>'EST-ACE'!E82</f>
        <v>0</v>
      </c>
      <c r="I12" s="144">
        <f>'EST-ACE'!E83</f>
        <v>0</v>
      </c>
      <c r="K12" s="146">
        <f>'EST-ACE'!E13</f>
        <v>0</v>
      </c>
      <c r="L12" s="146">
        <f>'EST-ACE'!FE20</f>
        <v>0</v>
      </c>
      <c r="M12" s="146">
        <f>'EST-ACE'!E27</f>
        <v>0</v>
      </c>
      <c r="N12" s="146">
        <f>'EST-ACE'!E34</f>
        <v>0</v>
      </c>
      <c r="O12" s="146">
        <f>'EST-ACE'!E41</f>
        <v>0</v>
      </c>
      <c r="P12" s="146">
        <f>'EST-ACE'!E48</f>
        <v>0</v>
      </c>
      <c r="Q12" s="146">
        <f>'EST-ACE'!E54</f>
        <v>0</v>
      </c>
      <c r="R12" s="146">
        <f>'EST-ACE'!E60</f>
        <v>0</v>
      </c>
      <c r="S12" s="146">
        <f>'EST-ACE'!E67</f>
        <v>0</v>
      </c>
      <c r="T12" s="22"/>
      <c r="U12" s="146">
        <f t="shared" si="0"/>
        <v>0</v>
      </c>
    </row>
    <row r="13" spans="1:21" x14ac:dyDescent="0.2">
      <c r="A13" s="57" t="str">
        <f>'EST-PED-AN'!B1</f>
        <v xml:space="preserve">EST Preliminary Environmental Discussion (PED) and Advance Notification </v>
      </c>
      <c r="B13" s="58" t="str">
        <f>'EST-PED-AN'!B2</f>
        <v>7/1/19-6/30/20</v>
      </c>
      <c r="C13" s="57" t="str">
        <f>'EST-PED-AN'!B3</f>
        <v>Not-Applicable</v>
      </c>
      <c r="D13" s="57" t="str">
        <f>'EST-PED-AN'!B4</f>
        <v>CBT</v>
      </c>
      <c r="E13" s="57" t="str">
        <f>'EST-PED-AN'!B5</f>
        <v>FDOT</v>
      </c>
      <c r="F13" s="57" t="str">
        <f>'EST-PED-AN'!B6</f>
        <v>Not-Applicable</v>
      </c>
      <c r="G13" s="57">
        <f>'EST-PED-AN'!E81</f>
        <v>9</v>
      </c>
      <c r="H13" s="57">
        <f>'EST-PED-AN'!E82</f>
        <v>0</v>
      </c>
      <c r="I13" s="57">
        <f>'EST-PED-AN'!E83</f>
        <v>1</v>
      </c>
      <c r="K13" s="23">
        <f>'EST-PED-AN'!E13</f>
        <v>2</v>
      </c>
      <c r="L13" s="23">
        <f>'EST-PED-AN'!E20</f>
        <v>2</v>
      </c>
      <c r="M13" s="23">
        <f>'EST-PED-AN'!E27</f>
        <v>0</v>
      </c>
      <c r="N13" s="23">
        <f>'EST-PED-AN'!E34</f>
        <v>0</v>
      </c>
      <c r="O13" s="23">
        <f>'EST-PED-AN'!E41</f>
        <v>0</v>
      </c>
      <c r="P13" s="23">
        <f>'EST-PED-AN'!E48</f>
        <v>0</v>
      </c>
      <c r="Q13" s="23">
        <f>'EST-PED-AN'!E54</f>
        <v>1</v>
      </c>
      <c r="R13" s="23">
        <f>'EST-PED-AN'!E60</f>
        <v>0</v>
      </c>
      <c r="S13" s="23">
        <f>'EST-PED-AN'!E67</f>
        <v>4</v>
      </c>
      <c r="T13" s="22"/>
      <c r="U13" s="23">
        <f t="shared" ref="U13:U27" si="1">SUM(K13:S13)</f>
        <v>9</v>
      </c>
    </row>
    <row r="14" spans="1:21" s="95" customFormat="1" x14ac:dyDescent="0.2">
      <c r="A14" s="144" t="str">
        <f>'EST-COA Form'!B1</f>
        <v>EST Class of Action (COA) Recommendation Form</v>
      </c>
      <c r="B14" s="145" t="str">
        <f>'EST-COA Form'!B2</f>
        <v>7/1/19-6/30/20</v>
      </c>
      <c r="C14" s="144" t="str">
        <f>'EST-COA Form'!B3</f>
        <v>Not-Applicable</v>
      </c>
      <c r="D14" s="144" t="str">
        <f>'EST-COA Form'!B4</f>
        <v>Recorded Webinar</v>
      </c>
      <c r="E14" s="144" t="str">
        <f>'EST-COA Form'!B5</f>
        <v>FDOT</v>
      </c>
      <c r="F14" s="144" t="str">
        <f>'EST-COA Form'!B6</f>
        <v>Not-Applicable</v>
      </c>
      <c r="G14" s="144">
        <f>'EST-COA Form'!E81</f>
        <v>0</v>
      </c>
      <c r="H14" s="144">
        <f>'EST-COA Form'!E82</f>
        <v>0</v>
      </c>
      <c r="I14" s="144">
        <f>'EST-COA Form'!E83</f>
        <v>0</v>
      </c>
      <c r="K14" s="146">
        <f>'EST-COA Form'!E13</f>
        <v>0</v>
      </c>
      <c r="L14" s="146">
        <f>'EST-COA Form'!E20</f>
        <v>0</v>
      </c>
      <c r="M14" s="146">
        <f>'EST-COA Form'!E27</f>
        <v>0</v>
      </c>
      <c r="N14" s="146">
        <f>'EST-COA Form'!E34</f>
        <v>0</v>
      </c>
      <c r="O14" s="146">
        <f>'EST-COA Form'!E41</f>
        <v>0</v>
      </c>
      <c r="P14" s="146">
        <f>'EST-COA Form'!E48</f>
        <v>0</v>
      </c>
      <c r="Q14" s="146">
        <f>'EST-COA Form'!E54</f>
        <v>0</v>
      </c>
      <c r="R14" s="146">
        <f>'EST-COA Form'!E60</f>
        <v>0</v>
      </c>
      <c r="S14" s="146">
        <f>'EST-COA Form'!E67</f>
        <v>0</v>
      </c>
      <c r="T14" s="22"/>
      <c r="U14" s="146">
        <f t="shared" si="1"/>
        <v>0</v>
      </c>
    </row>
    <row r="15" spans="1:21" x14ac:dyDescent="0.2">
      <c r="A15" s="144" t="str">
        <f>'EST-Project Input'!B1</f>
        <v>EST Project Input</v>
      </c>
      <c r="B15" s="145" t="str">
        <f>'EST-Project Input'!B2</f>
        <v>7/1/19-6/30/20</v>
      </c>
      <c r="C15" s="144" t="str">
        <f>'EST-Project Input'!B3</f>
        <v>Not-Applicable</v>
      </c>
      <c r="D15" s="144" t="str">
        <f>'EST-Project Input'!B4</f>
        <v>Recorded Webinar</v>
      </c>
      <c r="E15" s="144" t="str">
        <f>'EST-Project Input'!B5</f>
        <v>FDOT</v>
      </c>
      <c r="F15" s="144" t="str">
        <f>'EST-Project Input'!B6</f>
        <v>Not-Applicable</v>
      </c>
      <c r="G15" s="144">
        <f>'EST-Project Input'!E81</f>
        <v>0</v>
      </c>
      <c r="H15" s="144">
        <f>'EST-Project Input'!E82</f>
        <v>0</v>
      </c>
      <c r="I15" s="144">
        <f>'EST-Project Input'!E83</f>
        <v>0</v>
      </c>
      <c r="K15" s="146">
        <f>'EST-Project Input'!E13</f>
        <v>0</v>
      </c>
      <c r="L15" s="146">
        <f>'EST-Project Input'!E20</f>
        <v>0</v>
      </c>
      <c r="M15" s="146">
        <f>'EST-Project Input'!E27</f>
        <v>0</v>
      </c>
      <c r="N15" s="146">
        <f>'EST-Project Input'!E34</f>
        <v>0</v>
      </c>
      <c r="O15" s="146">
        <f>'EST-Project Input'!E41</f>
        <v>0</v>
      </c>
      <c r="P15" s="146">
        <f>'EST-Project Input'!E48</f>
        <v>0</v>
      </c>
      <c r="Q15" s="146">
        <f>'EST-Project Input'!E54</f>
        <v>0</v>
      </c>
      <c r="R15" s="146">
        <f>'EST-Project Input'!E60</f>
        <v>0</v>
      </c>
      <c r="S15" s="146">
        <f>'EST-Project Input'!E67</f>
        <v>0</v>
      </c>
      <c r="T15" s="22"/>
      <c r="U15" s="146">
        <f t="shared" si="1"/>
        <v>0</v>
      </c>
    </row>
    <row r="16" spans="1:21" x14ac:dyDescent="0.2">
      <c r="A16" s="144" t="str">
        <f>'EST Map Editor Tool'!B1</f>
        <v>EST Project Map Editor Tool</v>
      </c>
      <c r="B16" s="145" t="str">
        <f>'EST Map Editor Tool'!B2</f>
        <v>7/1/19-6/30/20</v>
      </c>
      <c r="C16" s="144" t="str">
        <f>'EST Map Editor Tool'!B3</f>
        <v>Not-Applicable</v>
      </c>
      <c r="D16" s="144" t="str">
        <f>'EST Map Editor Tool'!B4</f>
        <v>Recorded Webinar</v>
      </c>
      <c r="E16" s="144" t="str">
        <f>'EST Map Editor Tool'!B5</f>
        <v>FDOT</v>
      </c>
      <c r="F16" s="144" t="str">
        <f>'EST Map Editor Tool'!B6</f>
        <v>Not-Applicable</v>
      </c>
      <c r="G16" s="144">
        <f>'EST Map Editor Tool'!E81</f>
        <v>0</v>
      </c>
      <c r="H16" s="144">
        <f>'EST Map Editor Tool'!E82</f>
        <v>0</v>
      </c>
      <c r="I16" s="144">
        <f>'EST Map Editor Tool'!E83</f>
        <v>0</v>
      </c>
      <c r="K16" s="146">
        <f>'EST Map Editor Tool'!E13</f>
        <v>0</v>
      </c>
      <c r="L16" s="146">
        <f>'EST Map Editor Tool'!E20</f>
        <v>0</v>
      </c>
      <c r="M16" s="146">
        <f>'EST Map Editor Tool'!E27</f>
        <v>0</v>
      </c>
      <c r="N16" s="146">
        <f>'EST Map Editor Tool'!E34</f>
        <v>0</v>
      </c>
      <c r="O16" s="146">
        <f>'EST Map Editor Tool'!E41</f>
        <v>0</v>
      </c>
      <c r="P16" s="146">
        <f>'EST Map Editor Tool'!E48</f>
        <v>0</v>
      </c>
      <c r="Q16" s="146">
        <f>'EST Map Editor Tool'!E54</f>
        <v>0</v>
      </c>
      <c r="R16" s="146">
        <f>'EST Map Editor Tool'!E60</f>
        <v>0</v>
      </c>
      <c r="S16" s="146">
        <f>'EST Map Editor Tool'!E67</f>
        <v>0</v>
      </c>
      <c r="T16" s="22"/>
      <c r="U16" s="146">
        <f t="shared" si="1"/>
        <v>0</v>
      </c>
    </row>
    <row r="17" spans="1:21" x14ac:dyDescent="0.2">
      <c r="A17" s="144" t="str">
        <f>'EST Participating Agencies'!B1</f>
        <v>EST Participating and Cooperating Agencies</v>
      </c>
      <c r="B17" s="145" t="str">
        <f>'EST Participating Agencies'!B2</f>
        <v>7/1/19-6/30/20</v>
      </c>
      <c r="C17" s="144" t="str">
        <f>'EST Participating Agencies'!B3</f>
        <v>Not-Applicable</v>
      </c>
      <c r="D17" s="144" t="str">
        <f>'EST Participating Agencies'!B4</f>
        <v>Recorded Webinar</v>
      </c>
      <c r="E17" s="144" t="str">
        <f>'EST Participating Agencies'!B5</f>
        <v>FDOT</v>
      </c>
      <c r="F17" s="144" t="str">
        <f>'EST Participating Agencies'!B6</f>
        <v>Not-Applicable</v>
      </c>
      <c r="G17" s="144">
        <f>'EST Participating Agencies'!E81</f>
        <v>0</v>
      </c>
      <c r="H17" s="144">
        <f>'EST Participating Agencies'!E82</f>
        <v>0</v>
      </c>
      <c r="I17" s="144">
        <f>'EST Participating Agencies'!E83</f>
        <v>0</v>
      </c>
      <c r="K17" s="146">
        <f>'EST Participating Agencies'!E13</f>
        <v>0</v>
      </c>
      <c r="L17" s="146">
        <f>'EST Participating Agencies'!E20</f>
        <v>0</v>
      </c>
      <c r="M17" s="146">
        <f>'EST Participating Agencies'!E27</f>
        <v>0</v>
      </c>
      <c r="N17" s="146">
        <f>'EST Participating Agencies'!E34</f>
        <v>0</v>
      </c>
      <c r="O17" s="146">
        <f>'EST Participating Agencies'!E41</f>
        <v>0</v>
      </c>
      <c r="P17" s="146">
        <f>'EST Participating Agencies'!E48</f>
        <v>0</v>
      </c>
      <c r="Q17" s="146">
        <f>'EST Participating Agencies'!E54</f>
        <v>0</v>
      </c>
      <c r="R17" s="146">
        <f>'EST Participating Agencies'!E60</f>
        <v>0</v>
      </c>
      <c r="S17" s="146">
        <f>'EST Participating Agencies'!E67</f>
        <v>0</v>
      </c>
      <c r="T17" s="22"/>
      <c r="U17" s="146">
        <f t="shared" si="1"/>
        <v>0</v>
      </c>
    </row>
    <row r="18" spans="1:21" x14ac:dyDescent="0.2">
      <c r="A18" s="144" t="str">
        <f>'EST Processing Permit'!B1</f>
        <v>EST Processing Permit and Technical Studies</v>
      </c>
      <c r="B18" s="145" t="str">
        <f>'EST Processing Permit'!B2</f>
        <v>7/1/19-6/30/20</v>
      </c>
      <c r="C18" s="144" t="str">
        <f>'EST Processing Permit'!B3</f>
        <v>Not-Applicable</v>
      </c>
      <c r="D18" s="144" t="str">
        <f>'EST Processing Permit'!B4</f>
        <v>Recorded Webinar</v>
      </c>
      <c r="E18" s="144" t="str">
        <f>'EST Processing Permit'!B5</f>
        <v>FDOT</v>
      </c>
      <c r="F18" s="144" t="str">
        <f>'EST Processing Permit'!B6</f>
        <v>Not-Applicable</v>
      </c>
      <c r="G18" s="144">
        <f>'EST Processing Permit'!E81</f>
        <v>0</v>
      </c>
      <c r="H18" s="144">
        <f>'EST Processing Permit'!E82</f>
        <v>0</v>
      </c>
      <c r="I18" s="144">
        <f>'EST Processing Permit'!E83</f>
        <v>0</v>
      </c>
      <c r="K18" s="146">
        <f>'EST Processing Permit'!E13</f>
        <v>0</v>
      </c>
      <c r="L18" s="146">
        <f>'EST Processing Permit'!E20</f>
        <v>0</v>
      </c>
      <c r="M18" s="146">
        <f>'EST Processing Permit'!E27</f>
        <v>0</v>
      </c>
      <c r="N18" s="146">
        <f>'EST Processing Permit'!E34</f>
        <v>0</v>
      </c>
      <c r="O18" s="146">
        <f>'EST Processing Permit'!E41</f>
        <v>0</v>
      </c>
      <c r="P18" s="146">
        <f>'EST Processing Permit'!E48</f>
        <v>0</v>
      </c>
      <c r="Q18" s="146">
        <f>'EST Processing Permit'!E54</f>
        <v>0</v>
      </c>
      <c r="R18" s="146">
        <f>'EST Processing Permit'!E60</f>
        <v>0</v>
      </c>
      <c r="S18" s="146">
        <f>'EST Processing Permit'!E67</f>
        <v>0</v>
      </c>
      <c r="T18" s="22"/>
      <c r="U18" s="146">
        <f t="shared" si="1"/>
        <v>0</v>
      </c>
    </row>
    <row r="19" spans="1:21" x14ac:dyDescent="0.2">
      <c r="A19" s="144" t="str">
        <f>'EST-PED'!B1</f>
        <v>EST Preliminary Environmental Discussion (PED)</v>
      </c>
      <c r="B19" s="145" t="str">
        <f>'EST-PED'!B2</f>
        <v>7/1/19-6/30/20</v>
      </c>
      <c r="C19" s="144" t="str">
        <f>'EST-PED'!B3</f>
        <v>Not-Applicable</v>
      </c>
      <c r="D19" s="144" t="str">
        <f>'EST-PED'!B4</f>
        <v>Recorded Webinar</v>
      </c>
      <c r="E19" s="144" t="str">
        <f>'EST-PED'!B5</f>
        <v>FDOT</v>
      </c>
      <c r="F19" s="144" t="str">
        <f>'EST-PED'!B6</f>
        <v>Not-Applicable</v>
      </c>
      <c r="G19" s="144">
        <f>'EST-PED'!E81</f>
        <v>0</v>
      </c>
      <c r="H19" s="144">
        <f>'EST-PED'!E82</f>
        <v>0</v>
      </c>
      <c r="I19" s="144">
        <f>'EST-PED'!E83</f>
        <v>0</v>
      </c>
      <c r="K19" s="146">
        <f>'EST-PED'!E13</f>
        <v>0</v>
      </c>
      <c r="L19" s="146">
        <f>'EST-PED'!E20</f>
        <v>0</v>
      </c>
      <c r="M19" s="146">
        <f>'EST-PED'!E27</f>
        <v>0</v>
      </c>
      <c r="N19" s="146">
        <f>'EST-PED'!E34</f>
        <v>0</v>
      </c>
      <c r="O19" s="146">
        <f>'EST-PED'!E41</f>
        <v>0</v>
      </c>
      <c r="P19" s="146">
        <f>'EST-PED'!E48</f>
        <v>0</v>
      </c>
      <c r="Q19" s="146">
        <f>'EST-PED'!E54</f>
        <v>0</v>
      </c>
      <c r="R19" s="146">
        <f>'EST-PED'!E60</f>
        <v>0</v>
      </c>
      <c r="S19" s="146">
        <f>'EST-PED'!E67</f>
        <v>0</v>
      </c>
      <c r="T19" s="22"/>
      <c r="U19" s="146">
        <f t="shared" si="1"/>
        <v>0</v>
      </c>
    </row>
    <row r="20" spans="1:21" x14ac:dyDescent="0.2">
      <c r="A20" s="144" t="str">
        <f>'EST-Sociocultural Data'!B1</f>
        <v>EST Sociocultural Data Reports</v>
      </c>
      <c r="B20" s="145" t="str">
        <f>'EST-Sociocultural Data'!B2</f>
        <v>7/1/19-6/30/20</v>
      </c>
      <c r="C20" s="144" t="str">
        <f>'EST-Sociocultural Data'!B3</f>
        <v>Not-Applicable</v>
      </c>
      <c r="D20" s="144" t="str">
        <f>'EST-Sociocultural Data'!B4</f>
        <v>Recorded Webinar</v>
      </c>
      <c r="E20" s="144" t="str">
        <f>'EST-Sociocultural Data'!B5</f>
        <v>FDOT</v>
      </c>
      <c r="F20" s="144" t="str">
        <f>'EST-Sociocultural Data'!B6</f>
        <v>Not-Applicable</v>
      </c>
      <c r="G20" s="144">
        <f>'EST-Sociocultural Data'!E81</f>
        <v>0</v>
      </c>
      <c r="H20" s="144">
        <f>'EST-Sociocultural Data'!E82</f>
        <v>0</v>
      </c>
      <c r="I20" s="144">
        <f>'EST-Sociocultural Data'!E83</f>
        <v>0</v>
      </c>
      <c r="K20" s="146">
        <f>'EST-Sociocultural Data'!E13</f>
        <v>0</v>
      </c>
      <c r="L20" s="146">
        <f>'EST-Sociocultural Data'!E20</f>
        <v>0</v>
      </c>
      <c r="M20" s="146">
        <f>'EST-Sociocultural Data'!E27</f>
        <v>0</v>
      </c>
      <c r="N20" s="146">
        <f>'EST-Sociocultural Data'!E34</f>
        <v>0</v>
      </c>
      <c r="O20" s="146">
        <f>'EST-Sociocultural Data'!E41</f>
        <v>0</v>
      </c>
      <c r="P20" s="146">
        <f>'EST-Sociocultural Data'!E48</f>
        <v>0</v>
      </c>
      <c r="Q20" s="146">
        <f>'EST-Sociocultural Data'!E54</f>
        <v>0</v>
      </c>
      <c r="R20" s="146">
        <f>'EST-Sociocultural Data'!E60</f>
        <v>0</v>
      </c>
      <c r="S20" s="146">
        <f>'EST-Sociocultural Data'!E67</f>
        <v>0</v>
      </c>
      <c r="T20" s="22"/>
      <c r="U20" s="146">
        <f t="shared" si="1"/>
        <v>0</v>
      </c>
    </row>
    <row r="21" spans="1:21" x14ac:dyDescent="0.2">
      <c r="A21" s="144" t="str">
        <f>'ETDM Process EST'!B1</f>
        <v>ETDM Process and EST Training for ETAT</v>
      </c>
      <c r="B21" s="145" t="str">
        <f>'ETDM Process EST'!B2</f>
        <v>7/1/19-6/30/20</v>
      </c>
      <c r="C21" s="144" t="str">
        <f>'ETDM Process EST'!B3</f>
        <v>Not-Applicable</v>
      </c>
      <c r="D21" s="144" t="str">
        <f>'ETDM Process EST'!B4</f>
        <v>Recorded Webinar</v>
      </c>
      <c r="E21" s="144" t="str">
        <f>'ETDM Process EST'!B5</f>
        <v>FDOT</v>
      </c>
      <c r="F21" s="144" t="str">
        <f>'ETDM Process EST'!B6</f>
        <v>Not-Applicable</v>
      </c>
      <c r="G21" s="144">
        <f>'ETDM Process EST'!E81</f>
        <v>0</v>
      </c>
      <c r="H21" s="144">
        <f>'ETDM Process EST'!E82</f>
        <v>0</v>
      </c>
      <c r="I21" s="144">
        <f>'ETDM Process EST'!E83</f>
        <v>0</v>
      </c>
      <c r="K21" s="146">
        <f>'ETDM Process EST'!E13</f>
        <v>0</v>
      </c>
      <c r="L21" s="146">
        <f>'ETDM Process EST'!E20</f>
        <v>0</v>
      </c>
      <c r="M21" s="146">
        <f>'ETDM Process EST'!E27</f>
        <v>0</v>
      </c>
      <c r="N21" s="146">
        <f>'ETDM Process EST'!E34</f>
        <v>0</v>
      </c>
      <c r="O21" s="146">
        <f>'ETDM Process EST'!E41</f>
        <v>0</v>
      </c>
      <c r="P21" s="146">
        <f>'ETDM Process EST'!E48</f>
        <v>0</v>
      </c>
      <c r="Q21" s="146">
        <f>'ETDM Process EST'!E54</f>
        <v>0</v>
      </c>
      <c r="R21" s="146">
        <f>'ETDM Process EST'!E60</f>
        <v>0</v>
      </c>
      <c r="S21" s="146">
        <f>'ETDM Process EST'!E67</f>
        <v>0</v>
      </c>
      <c r="T21" s="22"/>
      <c r="U21" s="146">
        <f t="shared" si="1"/>
        <v>0</v>
      </c>
    </row>
    <row r="22" spans="1:21" x14ac:dyDescent="0.2">
      <c r="A22" s="144" t="str">
        <f>'EST-ETAT Proj Reviews'!B1</f>
        <v>EST ETAT Project Reviews</v>
      </c>
      <c r="B22" s="145" t="str">
        <f>'EST-ETAT Proj Reviews'!B2</f>
        <v>7/1/19-6/30/20</v>
      </c>
      <c r="C22" s="144" t="str">
        <f>'EST-ETAT Proj Reviews'!B3</f>
        <v>Not-Applicable</v>
      </c>
      <c r="D22" s="144" t="str">
        <f>'EST-ETAT Proj Reviews'!B4</f>
        <v>Recorded Webinar</v>
      </c>
      <c r="E22" s="144" t="str">
        <f>'EST-ETAT Proj Reviews'!B5</f>
        <v>FDOT</v>
      </c>
      <c r="F22" s="144" t="str">
        <f>'EST-ETAT Proj Reviews'!B6</f>
        <v>Not-Applicable</v>
      </c>
      <c r="G22" s="144">
        <f>'EST-ETAT Proj Reviews'!E81</f>
        <v>0</v>
      </c>
      <c r="H22" s="144">
        <f>'EST-ETAT Proj Reviews'!E82</f>
        <v>0</v>
      </c>
      <c r="I22" s="144">
        <f>'EST-ETAT Proj Reviews'!E83</f>
        <v>0</v>
      </c>
      <c r="K22" s="146">
        <f>'EST-ETAT Proj Reviews'!E13</f>
        <v>0</v>
      </c>
      <c r="L22" s="146">
        <f>'EST-ETAT Proj Reviews'!E20</f>
        <v>0</v>
      </c>
      <c r="M22" s="146">
        <f>'EST-ETAT Proj Reviews'!E27</f>
        <v>0</v>
      </c>
      <c r="N22" s="146">
        <f>'EST-ETAT Proj Reviews'!E34</f>
        <v>0</v>
      </c>
      <c r="O22" s="146">
        <f>'EST-ETAT Proj Reviews'!E41</f>
        <v>0</v>
      </c>
      <c r="P22" s="146">
        <f>'EST-ETAT Proj Reviews'!E48</f>
        <v>0</v>
      </c>
      <c r="Q22" s="146">
        <f>'EST-ETAT Proj Reviews'!E54</f>
        <v>0</v>
      </c>
      <c r="R22" s="146">
        <f>'EST-ETAT Proj Reviews'!E60</f>
        <v>0</v>
      </c>
      <c r="S22" s="146">
        <f>'EST-ETAT Proj Reviews'!E67</f>
        <v>0</v>
      </c>
      <c r="T22" s="22"/>
      <c r="U22" s="146">
        <f t="shared" si="1"/>
        <v>0</v>
      </c>
    </row>
    <row r="23" spans="1:21" x14ac:dyDescent="0.2">
      <c r="A23" s="144" t="str">
        <f>'EST Inv. Module'!B1</f>
        <v>EST Invoice Module Overview</v>
      </c>
      <c r="B23" s="145" t="str">
        <f>'EST Inv. Module'!B2</f>
        <v>7/1/19-6/30/20</v>
      </c>
      <c r="C23" s="144" t="str">
        <f>'EST Inv. Module'!B3</f>
        <v>Not-Applicable</v>
      </c>
      <c r="D23" s="144" t="str">
        <f>'EST Inv. Module'!B4</f>
        <v>Recorded Webinar</v>
      </c>
      <c r="E23" s="144" t="str">
        <f>'EST Inv. Module'!B5</f>
        <v>FDOT</v>
      </c>
      <c r="F23" s="144" t="str">
        <f>'EST Inv. Module'!B6</f>
        <v>Not-Applicable</v>
      </c>
      <c r="G23" s="144">
        <f>'EST Inv. Module'!E81</f>
        <v>0</v>
      </c>
      <c r="H23" s="144">
        <f>'EST Inv. Module'!E82</f>
        <v>0</v>
      </c>
      <c r="I23" s="144">
        <f>'EST Inv. Module'!E83</f>
        <v>0</v>
      </c>
      <c r="K23" s="146">
        <f>'EST Inv. Module'!E13</f>
        <v>0</v>
      </c>
      <c r="L23" s="146">
        <f>'EST Inv. Module'!E20</f>
        <v>0</v>
      </c>
      <c r="M23" s="146">
        <f>'EST Inv. Module'!E27</f>
        <v>0</v>
      </c>
      <c r="N23" s="146">
        <f>'EST Inv. Module'!E34</f>
        <v>0</v>
      </c>
      <c r="O23" s="146">
        <f>'EST Inv. Module'!E41</f>
        <v>0</v>
      </c>
      <c r="P23" s="146">
        <f>'EST Inv. Module'!E48</f>
        <v>0</v>
      </c>
      <c r="Q23" s="146">
        <f>'EST Inv. Module'!E54</f>
        <v>0</v>
      </c>
      <c r="R23" s="146">
        <f>'EST Inv. Module'!E60</f>
        <v>0</v>
      </c>
      <c r="S23" s="146">
        <f>'EST Inv. Module'!E67</f>
        <v>0</v>
      </c>
      <c r="T23" s="22"/>
      <c r="U23" s="146">
        <f t="shared" si="1"/>
        <v>0</v>
      </c>
    </row>
    <row r="24" spans="1:21" x14ac:dyDescent="0.2">
      <c r="A24" s="144" t="str">
        <f>'EST ETAT Permits and Tech'!B1</f>
        <v>EST ETAT Permits and Technical Studies</v>
      </c>
      <c r="B24" s="145" t="str">
        <f>'EST ETAT Permits and Tech'!B2</f>
        <v>7/1/19-6/30/20</v>
      </c>
      <c r="C24" s="144" t="str">
        <f>'EST ETAT Permits and Tech'!B3</f>
        <v>Not-Applicable</v>
      </c>
      <c r="D24" s="144" t="str">
        <f>'EST ETAT Permits and Tech'!B4</f>
        <v>Recorded Webinar</v>
      </c>
      <c r="E24" s="144" t="str">
        <f>'EST ETAT Permits and Tech'!B5</f>
        <v>FDOT</v>
      </c>
      <c r="F24" s="144" t="str">
        <f>'EST ETAT Permits and Tech'!B6</f>
        <v>Not-Applicable</v>
      </c>
      <c r="G24" s="154">
        <f>'EST-ETAT Proj Reviews'!E81</f>
        <v>0</v>
      </c>
      <c r="H24" s="154">
        <f>'EST-ETAT Proj Reviews'!E82</f>
        <v>0</v>
      </c>
      <c r="I24" s="154">
        <f>'EST-ETAT Proj Reviews'!E83</f>
        <v>0</v>
      </c>
      <c r="K24" s="146">
        <f>'EST ETAT Permits and Tech'!E13</f>
        <v>0</v>
      </c>
      <c r="L24" s="146">
        <f>'EST ETAT Permits and Tech'!E20</f>
        <v>0</v>
      </c>
      <c r="M24" s="146">
        <f>'EST ETAT Permits and Tech'!E27</f>
        <v>0</v>
      </c>
      <c r="N24" s="146">
        <f>'EST ETAT Permits and Tech'!E34</f>
        <v>0</v>
      </c>
      <c r="O24" s="146">
        <f>'EST ETAT Permits and Tech'!E41</f>
        <v>0</v>
      </c>
      <c r="P24" s="146">
        <f>'EST ETAT Permits and Tech'!E48</f>
        <v>0</v>
      </c>
      <c r="Q24" s="146">
        <f>'EST ETAT Permits and Tech'!E54</f>
        <v>0</v>
      </c>
      <c r="R24" s="146">
        <f>'EST ETAT Permits and Tech'!E60</f>
        <v>0</v>
      </c>
      <c r="S24" s="146">
        <f>'EST ETAT Permits and Tech'!E67</f>
        <v>0</v>
      </c>
      <c r="T24" s="22"/>
      <c r="U24" s="146">
        <f t="shared" si="1"/>
        <v>0</v>
      </c>
    </row>
    <row r="25" spans="1:21" x14ac:dyDescent="0.2">
      <c r="A25" s="144" t="str">
        <f>'EST USCG'!B1</f>
        <v>EST United States Coast Guard Tool</v>
      </c>
      <c r="B25" s="145" t="str">
        <f>'EST USCG'!B2</f>
        <v>7/1/19-6/30/20</v>
      </c>
      <c r="C25" s="144" t="str">
        <f>'EST USCG'!B3</f>
        <v>Not-Applicable</v>
      </c>
      <c r="D25" s="144" t="str">
        <f>'EST USCG'!B4</f>
        <v>Recorded Webinar</v>
      </c>
      <c r="E25" s="144" t="str">
        <f>'EST USCG'!B5</f>
        <v>FDOT</v>
      </c>
      <c r="F25" s="144" t="str">
        <f>'EST USCG'!B6</f>
        <v>Not-Applicable</v>
      </c>
      <c r="G25" s="144">
        <f>'EST USCG'!E81</f>
        <v>0</v>
      </c>
      <c r="H25" s="144">
        <f>'EST USCG'!E82</f>
        <v>0</v>
      </c>
      <c r="I25" s="144">
        <f>'EST USCG'!E83</f>
        <v>0</v>
      </c>
      <c r="K25" s="146">
        <f>'EST USCG'!E13</f>
        <v>0</v>
      </c>
      <c r="L25" s="146">
        <f>'EST USCG'!E20</f>
        <v>0</v>
      </c>
      <c r="M25" s="146">
        <f>'EST USCG'!E27</f>
        <v>0</v>
      </c>
      <c r="N25" s="146">
        <f>'EST USCG'!E34</f>
        <v>0</v>
      </c>
      <c r="O25" s="146">
        <f>'EST USCG'!E41</f>
        <v>0</v>
      </c>
      <c r="P25" s="146">
        <f>'EST USCG'!E48</f>
        <v>0</v>
      </c>
      <c r="Q25" s="146">
        <f>'EST USCG'!E54</f>
        <v>0</v>
      </c>
      <c r="R25" s="146">
        <f>'EST USCG'!E60</f>
        <v>0</v>
      </c>
      <c r="S25" s="146">
        <f>'EST USCG'!E67</f>
        <v>0</v>
      </c>
      <c r="T25" s="22"/>
      <c r="U25" s="146">
        <f t="shared" si="1"/>
        <v>0</v>
      </c>
    </row>
    <row r="26" spans="1:21" x14ac:dyDescent="0.2">
      <c r="A26" s="144" t="str">
        <f>'IOA Tool'!B1</f>
        <v>EST Area of Interest (IOA) Tool</v>
      </c>
      <c r="B26" s="145" t="str">
        <f>'IOA Tool'!B2</f>
        <v>7/1/19-6/30/20</v>
      </c>
      <c r="C26" s="144" t="str">
        <f>'IOA Tool'!B3</f>
        <v>Not-Applicable</v>
      </c>
      <c r="D26" s="144" t="str">
        <f>'IOA Tool'!B4</f>
        <v>Recorded Webinar</v>
      </c>
      <c r="E26" s="144" t="str">
        <f>'IOA Tool'!B5</f>
        <v>FDOT</v>
      </c>
      <c r="F26" s="144" t="str">
        <f>'IOA Tool'!B6</f>
        <v>Not-Applicable</v>
      </c>
      <c r="G26" s="144">
        <f>'IOA Tool'!E81</f>
        <v>0</v>
      </c>
      <c r="H26" s="144">
        <f>'IOA Tool'!E82</f>
        <v>0</v>
      </c>
      <c r="I26" s="144">
        <f>'IOA Tool'!E83</f>
        <v>0</v>
      </c>
      <c r="K26" s="146">
        <f>'IOA Tool'!E13</f>
        <v>0</v>
      </c>
      <c r="L26" s="146">
        <f>'IOA Tool'!E20</f>
        <v>0</v>
      </c>
      <c r="M26" s="146">
        <f>'IOA Tool'!E27</f>
        <v>0</v>
      </c>
      <c r="N26" s="146">
        <f>'IOA Tool'!E34</f>
        <v>0</v>
      </c>
      <c r="O26" s="146">
        <f>'IOA Tool'!E41</f>
        <v>0</v>
      </c>
      <c r="P26" s="146">
        <f>'IOA Tool'!E48</f>
        <v>0</v>
      </c>
      <c r="Q26" s="146">
        <f>'IOA Tool'!E54</f>
        <v>0</v>
      </c>
      <c r="R26" s="146">
        <f>'IOA Tool'!E60</f>
        <v>0</v>
      </c>
      <c r="S26" s="146">
        <f>'IOA Tool'!E67</f>
        <v>0</v>
      </c>
      <c r="T26" s="22"/>
      <c r="U26" s="146">
        <f t="shared" si="1"/>
        <v>0</v>
      </c>
    </row>
    <row r="27" spans="1:21" x14ac:dyDescent="0.2">
      <c r="A27" s="144" t="str">
        <f>'AOI Reports'!B1</f>
        <v>EST AOI Reports</v>
      </c>
      <c r="B27" s="145" t="str">
        <f>'AOI Reports'!B2</f>
        <v>7/1/19-6/30/20</v>
      </c>
      <c r="C27" s="144" t="str">
        <f>'AOI Reports'!B3</f>
        <v>Not-Applicable</v>
      </c>
      <c r="D27" s="144" t="str">
        <f>'AOI Reports'!B4</f>
        <v>Recorded Webinar</v>
      </c>
      <c r="E27" s="144" t="str">
        <f>'AOI Reports'!B5</f>
        <v>FDOT</v>
      </c>
      <c r="F27" s="144" t="str">
        <f>'AOI Reports'!B6</f>
        <v>Not-Applicable</v>
      </c>
      <c r="G27" s="144">
        <f>'AOI Reports'!E81</f>
        <v>0</v>
      </c>
      <c r="H27" s="144">
        <f>'AOI Reports'!E82</f>
        <v>0</v>
      </c>
      <c r="I27" s="144">
        <f>'AOI Reports'!E83</f>
        <v>0</v>
      </c>
      <c r="K27" s="146">
        <f>'AOI Reports'!E13</f>
        <v>0</v>
      </c>
      <c r="L27" s="146">
        <f>'AOI Reports'!E20</f>
        <v>0</v>
      </c>
      <c r="M27" s="146">
        <f>'AOI Reports'!E27</f>
        <v>0</v>
      </c>
      <c r="N27" s="146">
        <f>'AOI Reports'!E34</f>
        <v>0</v>
      </c>
      <c r="O27" s="146">
        <f>'AOI Reports'!E41</f>
        <v>0</v>
      </c>
      <c r="P27" s="146">
        <f>'AOI Reports'!E48</f>
        <v>0</v>
      </c>
      <c r="Q27" s="146">
        <f>'AOI Reports'!E54</f>
        <v>0</v>
      </c>
      <c r="R27" s="146">
        <f>'AOI Reports'!E60</f>
        <v>0</v>
      </c>
      <c r="S27" s="146">
        <f>'AOI Reports'!E67</f>
        <v>0</v>
      </c>
      <c r="T27" s="22"/>
      <c r="U27" s="146">
        <f t="shared" si="1"/>
        <v>0</v>
      </c>
    </row>
    <row r="28" spans="1:21" x14ac:dyDescent="0.2">
      <c r="A28" s="57"/>
      <c r="B28" s="58"/>
      <c r="C28" s="57"/>
      <c r="D28" s="57"/>
      <c r="E28" s="57"/>
      <c r="F28" s="57"/>
      <c r="G28" s="57"/>
      <c r="H28" s="57"/>
      <c r="I28" s="57"/>
      <c r="K28" s="23"/>
      <c r="L28" s="23"/>
      <c r="M28" s="23"/>
      <c r="N28" s="23"/>
      <c r="O28" s="23"/>
      <c r="P28" s="23"/>
      <c r="Q28" s="23"/>
      <c r="R28" s="23"/>
      <c r="S28" s="23"/>
      <c r="T28" s="22"/>
      <c r="U28" s="23"/>
    </row>
    <row r="29" spans="1:21" ht="12.75" x14ac:dyDescent="0.2">
      <c r="A29" s="134" t="s">
        <v>806</v>
      </c>
      <c r="B29" s="58"/>
      <c r="C29" s="57"/>
      <c r="D29" s="57"/>
      <c r="E29" s="57"/>
      <c r="F29" s="57"/>
      <c r="G29" s="57"/>
      <c r="H29" s="57"/>
      <c r="I29" s="57"/>
      <c r="K29" s="23"/>
      <c r="L29" s="23"/>
      <c r="M29" s="23"/>
      <c r="N29" s="23"/>
      <c r="O29" s="23"/>
      <c r="P29" s="23"/>
      <c r="Q29" s="23"/>
      <c r="R29" s="23"/>
      <c r="S29" s="23"/>
      <c r="T29" s="22"/>
      <c r="U29" s="23"/>
    </row>
    <row r="30" spans="1:21" x14ac:dyDescent="0.2">
      <c r="A30" s="57"/>
      <c r="B30" s="58"/>
      <c r="C30" s="57"/>
      <c r="D30" s="57"/>
      <c r="E30" s="57"/>
      <c r="F30" s="57"/>
      <c r="G30" s="57"/>
      <c r="H30" s="57"/>
      <c r="I30" s="57"/>
      <c r="K30" s="23"/>
      <c r="L30" s="23"/>
      <c r="M30" s="23"/>
      <c r="N30" s="23"/>
      <c r="O30" s="23"/>
      <c r="P30" s="23"/>
      <c r="Q30" s="23"/>
      <c r="R30" s="23"/>
      <c r="S30" s="23"/>
      <c r="T30" s="22"/>
      <c r="U30" s="23"/>
    </row>
    <row r="31" spans="1:21" x14ac:dyDescent="0.2">
      <c r="A31" s="57"/>
      <c r="B31" s="58"/>
      <c r="C31" s="57"/>
      <c r="D31" s="57"/>
      <c r="E31" s="57"/>
      <c r="F31" s="57"/>
      <c r="G31" s="57"/>
      <c r="H31" s="57"/>
      <c r="I31" s="57"/>
      <c r="K31" s="23"/>
      <c r="L31" s="23"/>
      <c r="M31" s="23"/>
      <c r="N31" s="23"/>
      <c r="O31" s="23"/>
      <c r="P31" s="23"/>
      <c r="Q31" s="23"/>
      <c r="R31" s="23"/>
      <c r="S31" s="23"/>
      <c r="T31" s="22"/>
      <c r="U31" s="23"/>
    </row>
    <row r="32" spans="1:21" x14ac:dyDescent="0.2">
      <c r="A32" s="57"/>
      <c r="B32" s="58"/>
      <c r="C32" s="57"/>
      <c r="D32" s="57"/>
      <c r="E32" s="57"/>
      <c r="F32" s="57"/>
      <c r="G32" s="57"/>
      <c r="H32" s="57"/>
      <c r="I32" s="57"/>
      <c r="K32" s="23"/>
      <c r="L32" s="23"/>
      <c r="M32" s="23"/>
      <c r="N32" s="23"/>
      <c r="O32" s="23"/>
      <c r="P32" s="23"/>
      <c r="Q32" s="23"/>
      <c r="R32" s="23"/>
      <c r="S32" s="23"/>
      <c r="T32" s="22"/>
      <c r="U32" s="23"/>
    </row>
    <row r="33" spans="1:21" x14ac:dyDescent="0.2">
      <c r="A33" s="57"/>
      <c r="B33" s="58"/>
      <c r="C33" s="57"/>
      <c r="D33" s="57"/>
      <c r="E33" s="57"/>
      <c r="F33" s="57"/>
      <c r="G33" s="57"/>
      <c r="H33" s="57"/>
      <c r="I33" s="57"/>
      <c r="K33" s="23"/>
      <c r="L33" s="23"/>
      <c r="M33" s="23"/>
      <c r="N33" s="23"/>
      <c r="O33" s="23"/>
      <c r="P33" s="23"/>
      <c r="Q33" s="23"/>
      <c r="R33" s="23"/>
      <c r="S33" s="23"/>
      <c r="T33" s="22"/>
      <c r="U33" s="23"/>
    </row>
    <row r="34" spans="1:21" x14ac:dyDescent="0.2">
      <c r="A34" s="57"/>
      <c r="B34" s="58"/>
      <c r="C34" s="57"/>
      <c r="D34" s="57"/>
      <c r="E34" s="57"/>
      <c r="F34" s="57"/>
      <c r="G34" s="57"/>
      <c r="H34" s="57"/>
      <c r="I34" s="57"/>
      <c r="K34" s="23"/>
      <c r="L34" s="23"/>
      <c r="M34" s="23"/>
      <c r="N34" s="23"/>
      <c r="O34" s="23"/>
      <c r="P34" s="23"/>
      <c r="Q34" s="23"/>
      <c r="R34" s="23"/>
      <c r="S34" s="23"/>
      <c r="T34" s="22"/>
      <c r="U34" s="23"/>
    </row>
    <row r="35" spans="1:21" x14ac:dyDescent="0.2">
      <c r="A35" s="57"/>
      <c r="B35" s="58"/>
      <c r="C35" s="57"/>
      <c r="D35" s="57"/>
      <c r="E35" s="57"/>
      <c r="F35" s="57"/>
      <c r="G35" s="57"/>
      <c r="H35" s="57"/>
      <c r="I35" s="57"/>
      <c r="K35" s="23"/>
      <c r="L35" s="23"/>
      <c r="M35" s="23"/>
      <c r="N35" s="23"/>
      <c r="O35" s="23"/>
      <c r="P35" s="23"/>
      <c r="Q35" s="23"/>
      <c r="R35" s="23"/>
      <c r="S35" s="23"/>
      <c r="T35" s="22"/>
      <c r="U35" s="23"/>
    </row>
    <row r="36" spans="1:21" x14ac:dyDescent="0.2">
      <c r="A36" s="57"/>
      <c r="B36" s="58"/>
      <c r="C36" s="57"/>
      <c r="D36" s="57"/>
      <c r="E36" s="57"/>
      <c r="F36" s="57"/>
      <c r="G36" s="57"/>
      <c r="H36" s="57"/>
      <c r="I36" s="57"/>
      <c r="K36" s="23"/>
      <c r="L36" s="23"/>
      <c r="M36" s="23"/>
      <c r="N36" s="23"/>
      <c r="O36" s="23"/>
      <c r="P36" s="23"/>
      <c r="Q36" s="23"/>
      <c r="R36" s="23"/>
      <c r="S36" s="23"/>
      <c r="T36" s="22"/>
      <c r="U36" s="23"/>
    </row>
    <row r="37" spans="1:21" x14ac:dyDescent="0.2">
      <c r="A37" s="57"/>
      <c r="B37" s="58"/>
      <c r="C37" s="57"/>
      <c r="D37" s="57"/>
      <c r="E37" s="57"/>
      <c r="F37" s="57"/>
      <c r="G37" s="57"/>
      <c r="H37" s="57"/>
      <c r="I37" s="57"/>
      <c r="K37" s="23"/>
      <c r="L37" s="23"/>
      <c r="M37" s="23"/>
      <c r="N37" s="23"/>
      <c r="O37" s="23"/>
      <c r="P37" s="23"/>
      <c r="Q37" s="23"/>
      <c r="R37" s="23"/>
      <c r="S37" s="23"/>
      <c r="T37" s="22"/>
      <c r="U37" s="23"/>
    </row>
    <row r="38" spans="1:21" x14ac:dyDescent="0.2">
      <c r="A38" s="57"/>
      <c r="B38" s="58"/>
      <c r="C38" s="57"/>
      <c r="D38" s="57"/>
      <c r="E38" s="57"/>
      <c r="F38" s="57"/>
      <c r="G38" s="57"/>
      <c r="H38" s="57"/>
      <c r="I38" s="57"/>
      <c r="K38" s="23"/>
      <c r="L38" s="23"/>
      <c r="M38" s="23"/>
      <c r="N38" s="23"/>
      <c r="O38" s="23"/>
      <c r="P38" s="23"/>
      <c r="Q38" s="23"/>
      <c r="R38" s="23"/>
      <c r="S38" s="23"/>
      <c r="T38" s="22"/>
      <c r="U38" s="23"/>
    </row>
    <row r="39" spans="1:21" x14ac:dyDescent="0.2">
      <c r="A39" s="57"/>
      <c r="B39" s="58"/>
      <c r="C39" s="57"/>
      <c r="D39" s="57"/>
      <c r="E39" s="57"/>
      <c r="F39" s="57"/>
      <c r="G39" s="57"/>
      <c r="H39" s="57"/>
      <c r="I39" s="57"/>
      <c r="K39" s="23"/>
      <c r="L39" s="23"/>
      <c r="M39" s="23"/>
      <c r="N39" s="23"/>
      <c r="O39" s="23"/>
      <c r="P39" s="23"/>
      <c r="Q39" s="23"/>
      <c r="R39" s="23"/>
      <c r="S39" s="23"/>
      <c r="T39" s="22"/>
      <c r="U39" s="23"/>
    </row>
    <row r="40" spans="1:21" x14ac:dyDescent="0.2">
      <c r="A40" s="57"/>
      <c r="B40" s="58"/>
      <c r="C40" s="57"/>
      <c r="D40" s="57"/>
      <c r="E40" s="57"/>
      <c r="F40" s="57"/>
      <c r="G40" s="57"/>
      <c r="H40" s="57"/>
      <c r="I40" s="57"/>
      <c r="K40" s="23"/>
      <c r="L40" s="23"/>
      <c r="M40" s="23"/>
      <c r="N40" s="23"/>
      <c r="O40" s="23"/>
      <c r="P40" s="23"/>
      <c r="Q40" s="23"/>
      <c r="R40" s="23"/>
      <c r="S40" s="23"/>
      <c r="T40" s="22"/>
      <c r="U40" s="23"/>
    </row>
    <row r="41" spans="1:21" x14ac:dyDescent="0.2">
      <c r="A41" s="57"/>
      <c r="B41" s="58"/>
      <c r="C41" s="57"/>
      <c r="D41" s="57"/>
      <c r="E41" s="57"/>
      <c r="F41" s="57"/>
      <c r="G41" s="57"/>
      <c r="H41" s="57"/>
      <c r="I41" s="57"/>
      <c r="K41" s="23"/>
      <c r="L41" s="23"/>
      <c r="M41" s="23"/>
      <c r="N41" s="23"/>
      <c r="O41" s="23"/>
      <c r="P41" s="23"/>
      <c r="Q41" s="23"/>
      <c r="R41" s="23"/>
      <c r="S41" s="23"/>
      <c r="T41" s="22"/>
      <c r="U41" s="23"/>
    </row>
    <row r="42" spans="1:21" x14ac:dyDescent="0.2">
      <c r="A42" s="57"/>
      <c r="B42" s="58"/>
      <c r="C42" s="57"/>
      <c r="D42" s="57"/>
      <c r="E42" s="57"/>
      <c r="F42" s="57"/>
      <c r="G42" s="57"/>
      <c r="H42" s="57"/>
      <c r="I42" s="57"/>
      <c r="K42" s="23"/>
      <c r="L42" s="23"/>
      <c r="M42" s="23"/>
      <c r="N42" s="23"/>
      <c r="O42" s="23"/>
      <c r="P42" s="23"/>
      <c r="Q42" s="23"/>
      <c r="R42" s="23"/>
      <c r="S42" s="23"/>
      <c r="T42" s="22"/>
      <c r="U42" s="23"/>
    </row>
    <row r="43" spans="1:21" x14ac:dyDescent="0.2">
      <c r="A43" s="57"/>
      <c r="B43" s="58"/>
      <c r="C43" s="57"/>
      <c r="D43" s="57"/>
      <c r="E43" s="57"/>
      <c r="F43" s="57"/>
      <c r="G43" s="57"/>
      <c r="H43" s="57"/>
      <c r="I43" s="57"/>
      <c r="K43" s="23"/>
      <c r="L43" s="23"/>
      <c r="M43" s="23"/>
      <c r="N43" s="23"/>
      <c r="O43" s="23"/>
      <c r="P43" s="23"/>
      <c r="Q43" s="23"/>
      <c r="R43" s="23"/>
      <c r="S43" s="23"/>
      <c r="T43" s="22"/>
      <c r="U43" s="23"/>
    </row>
    <row r="44" spans="1:21" x14ac:dyDescent="0.2">
      <c r="A44" s="57"/>
      <c r="B44" s="58"/>
      <c r="C44" s="57"/>
      <c r="D44" s="57"/>
      <c r="E44" s="57"/>
      <c r="F44" s="57"/>
      <c r="G44" s="57"/>
      <c r="H44" s="57"/>
      <c r="I44" s="57"/>
      <c r="K44" s="23"/>
      <c r="L44" s="23"/>
      <c r="M44" s="23"/>
      <c r="N44" s="23"/>
      <c r="O44" s="23"/>
      <c r="P44" s="23"/>
      <c r="Q44" s="23"/>
      <c r="R44" s="23"/>
      <c r="S44" s="23"/>
      <c r="T44" s="22"/>
      <c r="U44" s="23"/>
    </row>
    <row r="45" spans="1:21" x14ac:dyDescent="0.2">
      <c r="A45" s="57"/>
      <c r="B45" s="58"/>
      <c r="C45" s="57"/>
      <c r="D45" s="57"/>
      <c r="E45" s="57"/>
      <c r="F45" s="57"/>
      <c r="G45" s="57"/>
      <c r="H45" s="57"/>
      <c r="I45" s="57"/>
      <c r="K45" s="23"/>
      <c r="L45" s="23"/>
      <c r="M45" s="23"/>
      <c r="N45" s="23"/>
      <c r="O45" s="23"/>
      <c r="P45" s="23"/>
      <c r="Q45" s="23"/>
      <c r="R45" s="23"/>
      <c r="S45" s="23"/>
      <c r="T45" s="22"/>
      <c r="U45" s="23"/>
    </row>
    <row r="46" spans="1:21" x14ac:dyDescent="0.2">
      <c r="A46" s="57"/>
      <c r="B46" s="58"/>
      <c r="C46" s="57"/>
      <c r="D46" s="57"/>
      <c r="E46" s="57"/>
      <c r="F46" s="57"/>
      <c r="G46" s="57"/>
      <c r="H46" s="57"/>
      <c r="I46" s="57"/>
      <c r="K46" s="23"/>
      <c r="L46" s="23"/>
      <c r="M46" s="23"/>
      <c r="N46" s="23"/>
      <c r="O46" s="23"/>
      <c r="P46" s="23"/>
      <c r="Q46" s="23"/>
      <c r="R46" s="23"/>
      <c r="S46" s="23"/>
      <c r="T46" s="22"/>
      <c r="U46" s="23"/>
    </row>
    <row r="47" spans="1:21" x14ac:dyDescent="0.2">
      <c r="A47" s="57"/>
      <c r="B47" s="58"/>
      <c r="C47" s="57"/>
      <c r="D47" s="57"/>
      <c r="E47" s="57"/>
      <c r="F47" s="57"/>
      <c r="G47" s="57"/>
      <c r="H47" s="57"/>
      <c r="I47" s="57"/>
      <c r="K47" s="23"/>
      <c r="L47" s="23"/>
      <c r="M47" s="23"/>
      <c r="N47" s="23"/>
      <c r="O47" s="23"/>
      <c r="P47" s="23"/>
      <c r="Q47" s="23"/>
      <c r="R47" s="23"/>
      <c r="S47" s="23"/>
      <c r="T47" s="22"/>
      <c r="U47" s="23"/>
    </row>
    <row r="48" spans="1:21" x14ac:dyDescent="0.2">
      <c r="A48" s="57"/>
      <c r="B48" s="58"/>
      <c r="C48" s="57"/>
      <c r="D48" s="57"/>
      <c r="E48" s="57"/>
      <c r="F48" s="57"/>
      <c r="G48" s="57"/>
      <c r="H48" s="57"/>
      <c r="I48" s="57"/>
      <c r="K48" s="23"/>
      <c r="L48" s="23"/>
      <c r="M48" s="23"/>
      <c r="N48" s="23"/>
      <c r="O48" s="23"/>
      <c r="P48" s="23"/>
      <c r="Q48" s="23"/>
      <c r="R48" s="23"/>
      <c r="S48" s="23"/>
      <c r="T48" s="22"/>
      <c r="U48" s="23"/>
    </row>
    <row r="49" spans="1:21" x14ac:dyDescent="0.2">
      <c r="A49" s="57"/>
      <c r="B49" s="58"/>
      <c r="C49" s="57"/>
      <c r="D49" s="57"/>
      <c r="E49" s="57"/>
      <c r="F49" s="57"/>
      <c r="G49" s="57"/>
      <c r="H49" s="57"/>
      <c r="I49" s="57"/>
      <c r="K49" s="23"/>
      <c r="L49" s="23"/>
      <c r="M49" s="23"/>
      <c r="N49" s="23"/>
      <c r="O49" s="23"/>
      <c r="P49" s="23"/>
      <c r="Q49" s="23"/>
      <c r="R49" s="23"/>
      <c r="S49" s="23"/>
      <c r="T49" s="22"/>
      <c r="U49" s="23"/>
    </row>
    <row r="50" spans="1:21" x14ac:dyDescent="0.2">
      <c r="A50" s="57"/>
      <c r="B50" s="58"/>
      <c r="C50" s="57"/>
      <c r="D50" s="57"/>
      <c r="E50" s="57"/>
      <c r="F50" s="57"/>
      <c r="G50" s="57"/>
      <c r="H50" s="57"/>
      <c r="I50" s="57"/>
      <c r="K50" s="23"/>
      <c r="L50" s="23"/>
      <c r="M50" s="23"/>
      <c r="N50" s="23"/>
      <c r="O50" s="23"/>
      <c r="P50" s="23"/>
      <c r="Q50" s="23"/>
      <c r="R50" s="23"/>
      <c r="S50" s="23"/>
      <c r="T50" s="22"/>
      <c r="U50" s="23"/>
    </row>
    <row r="51" spans="1:21" x14ac:dyDescent="0.2">
      <c r="A51" s="57"/>
      <c r="B51" s="58"/>
      <c r="C51" s="57"/>
      <c r="D51" s="57"/>
      <c r="E51" s="57"/>
      <c r="F51" s="57"/>
      <c r="G51" s="57"/>
      <c r="H51" s="57"/>
      <c r="I51" s="57"/>
      <c r="K51" s="23"/>
      <c r="L51" s="23"/>
      <c r="M51" s="23"/>
      <c r="N51" s="23"/>
      <c r="O51" s="23"/>
      <c r="P51" s="23"/>
      <c r="Q51" s="23"/>
      <c r="R51" s="23"/>
      <c r="S51" s="23"/>
      <c r="T51" s="22"/>
      <c r="U51" s="23"/>
    </row>
    <row r="52" spans="1:21" x14ac:dyDescent="0.2">
      <c r="A52" s="57"/>
      <c r="B52" s="58"/>
      <c r="C52" s="57"/>
      <c r="D52" s="57"/>
      <c r="E52" s="57"/>
      <c r="F52" s="57"/>
      <c r="G52" s="57"/>
      <c r="H52" s="57"/>
      <c r="I52" s="57"/>
      <c r="K52" s="23"/>
      <c r="L52" s="23"/>
      <c r="M52" s="23"/>
      <c r="N52" s="23"/>
      <c r="O52" s="23"/>
      <c r="P52" s="23"/>
      <c r="Q52" s="23"/>
      <c r="R52" s="23"/>
      <c r="S52" s="23"/>
      <c r="T52" s="22"/>
      <c r="U52" s="23"/>
    </row>
    <row r="53" spans="1:21" x14ac:dyDescent="0.2">
      <c r="A53" s="57"/>
      <c r="B53" s="58"/>
      <c r="C53" s="57"/>
      <c r="D53" s="57"/>
      <c r="E53" s="57"/>
      <c r="F53" s="57"/>
      <c r="G53" s="57"/>
      <c r="H53" s="57"/>
      <c r="I53" s="57"/>
      <c r="K53" s="23"/>
      <c r="L53" s="23"/>
      <c r="M53" s="23"/>
      <c r="N53" s="23"/>
      <c r="O53" s="23"/>
      <c r="P53" s="23"/>
      <c r="Q53" s="23"/>
      <c r="R53" s="23"/>
      <c r="S53" s="23"/>
      <c r="T53" s="22"/>
      <c r="U53" s="23"/>
    </row>
    <row r="54" spans="1:21" x14ac:dyDescent="0.2">
      <c r="A54" s="57"/>
      <c r="B54" s="58"/>
      <c r="C54" s="57"/>
      <c r="D54" s="57"/>
      <c r="E54" s="57"/>
      <c r="F54" s="57"/>
      <c r="G54" s="57"/>
      <c r="H54" s="57"/>
      <c r="I54" s="57"/>
      <c r="K54" s="23"/>
      <c r="L54" s="23"/>
      <c r="M54" s="23"/>
      <c r="N54" s="23"/>
      <c r="O54" s="23"/>
      <c r="P54" s="23"/>
      <c r="Q54" s="23"/>
      <c r="R54" s="23"/>
      <c r="S54" s="23"/>
      <c r="T54" s="22"/>
      <c r="U54" s="23"/>
    </row>
    <row r="55" spans="1:21" x14ac:dyDescent="0.2">
      <c r="A55" s="57"/>
      <c r="B55" s="58"/>
      <c r="C55" s="57"/>
      <c r="D55" s="57"/>
      <c r="E55" s="57"/>
      <c r="F55" s="57"/>
      <c r="G55" s="57"/>
      <c r="H55" s="57"/>
      <c r="I55" s="57"/>
      <c r="K55" s="23"/>
      <c r="L55" s="23"/>
      <c r="M55" s="23"/>
      <c r="N55" s="23"/>
      <c r="O55" s="23"/>
      <c r="P55" s="23"/>
      <c r="Q55" s="23"/>
      <c r="R55" s="23"/>
      <c r="S55" s="23"/>
      <c r="T55" s="22"/>
      <c r="U55" s="23"/>
    </row>
    <row r="56" spans="1:21" x14ac:dyDescent="0.2">
      <c r="A56" s="57"/>
      <c r="B56" s="58"/>
      <c r="C56" s="57"/>
      <c r="D56" s="57"/>
      <c r="E56" s="57"/>
      <c r="F56" s="57"/>
      <c r="G56" s="57"/>
      <c r="H56" s="57"/>
      <c r="I56" s="57"/>
      <c r="K56" s="23"/>
      <c r="L56" s="23"/>
      <c r="M56" s="23"/>
      <c r="N56" s="23"/>
      <c r="O56" s="23"/>
      <c r="P56" s="23"/>
      <c r="Q56" s="23"/>
      <c r="R56" s="23"/>
      <c r="S56" s="23"/>
      <c r="T56" s="22"/>
      <c r="U56" s="23"/>
    </row>
    <row r="57" spans="1:21" x14ac:dyDescent="0.2">
      <c r="A57" s="57"/>
      <c r="B57" s="58"/>
      <c r="C57" s="57"/>
      <c r="D57" s="57"/>
      <c r="E57" s="57"/>
      <c r="F57" s="57"/>
      <c r="G57" s="57"/>
      <c r="H57" s="57"/>
      <c r="I57" s="57"/>
      <c r="K57" s="23"/>
      <c r="L57" s="23"/>
      <c r="M57" s="23"/>
      <c r="N57" s="23"/>
      <c r="O57" s="23"/>
      <c r="P57" s="23"/>
      <c r="Q57" s="23"/>
      <c r="R57" s="23"/>
      <c r="S57" s="23"/>
      <c r="T57" s="22"/>
      <c r="U57" s="23"/>
    </row>
    <row r="58" spans="1:21" x14ac:dyDescent="0.2">
      <c r="A58" s="57"/>
      <c r="B58" s="58"/>
      <c r="C58" s="57"/>
      <c r="D58" s="57"/>
      <c r="E58" s="57"/>
      <c r="F58" s="57"/>
      <c r="G58" s="57"/>
      <c r="H58" s="57"/>
      <c r="I58" s="57"/>
      <c r="K58" s="23"/>
      <c r="L58" s="23"/>
      <c r="M58" s="23"/>
      <c r="N58" s="23"/>
      <c r="O58" s="23"/>
      <c r="P58" s="23"/>
      <c r="Q58" s="23"/>
      <c r="R58" s="23"/>
      <c r="S58" s="23"/>
      <c r="T58" s="22"/>
      <c r="U58" s="23"/>
    </row>
    <row r="59" spans="1:21" x14ac:dyDescent="0.2">
      <c r="A59" s="57"/>
      <c r="B59" s="58"/>
      <c r="C59" s="57"/>
      <c r="D59" s="57"/>
      <c r="E59" s="57"/>
      <c r="F59" s="57"/>
      <c r="G59" s="57"/>
      <c r="H59" s="57"/>
      <c r="I59" s="57"/>
      <c r="K59" s="23"/>
      <c r="L59" s="23"/>
      <c r="M59" s="23"/>
      <c r="N59" s="23"/>
      <c r="O59" s="23"/>
      <c r="P59" s="23"/>
      <c r="Q59" s="23"/>
      <c r="R59" s="23"/>
      <c r="S59" s="23"/>
      <c r="T59" s="22"/>
      <c r="U59" s="23"/>
    </row>
    <row r="60" spans="1:21" x14ac:dyDescent="0.2">
      <c r="A60" s="57"/>
      <c r="B60" s="58"/>
      <c r="C60" s="57"/>
      <c r="D60" s="57"/>
      <c r="E60" s="57"/>
      <c r="F60" s="57"/>
      <c r="G60" s="57"/>
      <c r="H60" s="57"/>
      <c r="I60" s="57"/>
      <c r="K60" s="23"/>
      <c r="L60" s="23"/>
      <c r="M60" s="23"/>
      <c r="N60" s="23"/>
      <c r="O60" s="23"/>
      <c r="P60" s="23"/>
      <c r="Q60" s="23"/>
      <c r="R60" s="23"/>
      <c r="S60" s="23"/>
      <c r="T60" s="22"/>
      <c r="U60" s="23"/>
    </row>
    <row r="61" spans="1:21" x14ac:dyDescent="0.2">
      <c r="A61" s="57"/>
      <c r="B61" s="58"/>
      <c r="C61" s="57"/>
      <c r="D61" s="57"/>
      <c r="E61" s="57"/>
      <c r="F61" s="57"/>
      <c r="G61" s="57"/>
      <c r="H61" s="57"/>
      <c r="I61" s="57"/>
      <c r="K61" s="23"/>
      <c r="L61" s="23"/>
      <c r="M61" s="23"/>
      <c r="N61" s="23"/>
      <c r="O61" s="23"/>
      <c r="P61" s="23"/>
      <c r="Q61" s="23"/>
      <c r="R61" s="23"/>
      <c r="S61" s="23"/>
      <c r="T61" s="22"/>
      <c r="U61" s="23"/>
    </row>
    <row r="62" spans="1:21" x14ac:dyDescent="0.2">
      <c r="A62" s="57"/>
      <c r="B62" s="58"/>
      <c r="C62" s="57"/>
      <c r="D62" s="57"/>
      <c r="E62" s="57"/>
      <c r="F62" s="57"/>
      <c r="G62" s="57"/>
      <c r="H62" s="57"/>
      <c r="I62" s="57"/>
      <c r="K62" s="23"/>
      <c r="L62" s="23"/>
      <c r="M62" s="23"/>
      <c r="N62" s="23"/>
      <c r="O62" s="23"/>
      <c r="P62" s="23"/>
      <c r="Q62" s="23"/>
      <c r="R62" s="23"/>
      <c r="S62" s="23"/>
      <c r="T62" s="22"/>
      <c r="U62" s="23"/>
    </row>
    <row r="63" spans="1:21" x14ac:dyDescent="0.2">
      <c r="A63" s="57"/>
      <c r="B63" s="58"/>
      <c r="C63" s="57"/>
      <c r="D63" s="57"/>
      <c r="E63" s="57"/>
      <c r="F63" s="57"/>
      <c r="G63" s="57"/>
      <c r="H63" s="57"/>
      <c r="I63" s="57"/>
      <c r="K63" s="23"/>
      <c r="L63" s="23"/>
      <c r="M63" s="23"/>
      <c r="N63" s="23"/>
      <c r="O63" s="23"/>
      <c r="P63" s="23"/>
      <c r="Q63" s="23"/>
      <c r="R63" s="23"/>
      <c r="S63" s="23"/>
      <c r="T63" s="22"/>
      <c r="U63" s="23"/>
    </row>
    <row r="64" spans="1:21" x14ac:dyDescent="0.2">
      <c r="A64" s="57"/>
      <c r="B64" s="58"/>
      <c r="C64" s="57"/>
      <c r="D64" s="57"/>
      <c r="E64" s="57"/>
      <c r="F64" s="57"/>
      <c r="G64" s="57"/>
      <c r="H64" s="57"/>
      <c r="I64" s="57"/>
      <c r="K64" s="23"/>
      <c r="L64" s="23"/>
      <c r="M64" s="23"/>
      <c r="N64" s="23"/>
      <c r="O64" s="23"/>
      <c r="P64" s="23"/>
      <c r="Q64" s="23"/>
      <c r="R64" s="23"/>
      <c r="S64" s="23"/>
      <c r="T64" s="22"/>
      <c r="U64" s="23"/>
    </row>
    <row r="65" spans="1:21" x14ac:dyDescent="0.2">
      <c r="A65" s="57"/>
      <c r="B65" s="58"/>
      <c r="C65" s="57"/>
      <c r="D65" s="57"/>
      <c r="E65" s="57"/>
      <c r="F65" s="57"/>
      <c r="G65" s="57"/>
      <c r="H65" s="57"/>
      <c r="I65" s="57"/>
      <c r="K65" s="23"/>
      <c r="L65" s="23"/>
      <c r="M65" s="23"/>
      <c r="N65" s="23"/>
      <c r="O65" s="23"/>
      <c r="P65" s="23"/>
      <c r="Q65" s="23"/>
      <c r="R65" s="23"/>
      <c r="S65" s="23"/>
      <c r="T65" s="22"/>
      <c r="U65" s="23"/>
    </row>
    <row r="66" spans="1:21" x14ac:dyDescent="0.2">
      <c r="A66" s="57"/>
      <c r="B66" s="58"/>
      <c r="C66" s="57"/>
      <c r="D66" s="57"/>
      <c r="E66" s="57"/>
      <c r="F66" s="57"/>
      <c r="G66" s="57"/>
      <c r="H66" s="57"/>
      <c r="I66" s="57"/>
      <c r="K66" s="23"/>
      <c r="L66" s="23"/>
      <c r="M66" s="23"/>
      <c r="N66" s="23"/>
      <c r="O66" s="23"/>
      <c r="P66" s="23"/>
      <c r="Q66" s="23"/>
      <c r="R66" s="23"/>
      <c r="S66" s="23"/>
      <c r="T66" s="22"/>
      <c r="U66" s="23"/>
    </row>
    <row r="67" spans="1:21" x14ac:dyDescent="0.2">
      <c r="A67" s="57"/>
      <c r="B67" s="58"/>
      <c r="C67" s="57"/>
      <c r="D67" s="57"/>
      <c r="E67" s="57"/>
      <c r="F67" s="57"/>
      <c r="G67" s="57"/>
      <c r="H67" s="57"/>
      <c r="I67" s="57"/>
      <c r="K67" s="23"/>
      <c r="L67" s="23"/>
      <c r="M67" s="23"/>
      <c r="N67" s="23"/>
      <c r="O67" s="23"/>
      <c r="P67" s="23"/>
      <c r="Q67" s="23"/>
      <c r="R67" s="23"/>
      <c r="S67" s="23"/>
      <c r="T67" s="22"/>
      <c r="U67" s="23"/>
    </row>
    <row r="68" spans="1:21" x14ac:dyDescent="0.2">
      <c r="A68" s="57"/>
      <c r="B68" s="58"/>
      <c r="C68" s="57"/>
      <c r="D68" s="57"/>
      <c r="E68" s="57"/>
      <c r="F68" s="57"/>
      <c r="G68" s="57"/>
      <c r="H68" s="57"/>
      <c r="I68" s="57"/>
      <c r="K68" s="23"/>
      <c r="L68" s="23"/>
      <c r="M68" s="23"/>
      <c r="N68" s="23"/>
      <c r="O68" s="23"/>
      <c r="P68" s="23"/>
      <c r="Q68" s="23"/>
      <c r="R68" s="23"/>
      <c r="S68" s="23"/>
      <c r="T68" s="22"/>
      <c r="U68" s="23"/>
    </row>
    <row r="69" spans="1:21" x14ac:dyDescent="0.2">
      <c r="A69" s="57"/>
      <c r="B69" s="58"/>
      <c r="C69" s="57"/>
      <c r="D69" s="57"/>
      <c r="E69" s="57"/>
      <c r="F69" s="57"/>
      <c r="G69" s="57"/>
      <c r="H69" s="57"/>
      <c r="I69" s="57"/>
      <c r="K69" s="23"/>
      <c r="L69" s="23"/>
      <c r="M69" s="23"/>
      <c r="N69" s="23"/>
      <c r="O69" s="23"/>
      <c r="P69" s="23"/>
      <c r="Q69" s="23"/>
      <c r="R69" s="23"/>
      <c r="S69" s="23"/>
      <c r="T69" s="22"/>
      <c r="U69" s="23"/>
    </row>
    <row r="70" spans="1:21" x14ac:dyDescent="0.2">
      <c r="A70" s="57"/>
      <c r="B70" s="58"/>
      <c r="C70" s="57"/>
      <c r="D70" s="57"/>
      <c r="E70" s="57"/>
      <c r="F70" s="57"/>
      <c r="G70" s="57"/>
      <c r="H70" s="57"/>
      <c r="I70" s="57"/>
      <c r="K70" s="23"/>
      <c r="L70" s="23"/>
      <c r="M70" s="23"/>
      <c r="N70" s="23"/>
      <c r="O70" s="23"/>
      <c r="P70" s="23"/>
      <c r="Q70" s="23"/>
      <c r="R70" s="23"/>
      <c r="S70" s="23"/>
      <c r="T70" s="22"/>
      <c r="U70" s="23"/>
    </row>
    <row r="71" spans="1:21" x14ac:dyDescent="0.2">
      <c r="A71" s="57"/>
      <c r="B71" s="58"/>
      <c r="C71" s="57"/>
      <c r="D71" s="57"/>
      <c r="E71" s="57"/>
      <c r="F71" s="57"/>
      <c r="G71" s="57"/>
      <c r="H71" s="57"/>
      <c r="I71" s="57"/>
      <c r="K71" s="23"/>
      <c r="L71" s="23"/>
      <c r="M71" s="23"/>
      <c r="N71" s="23"/>
      <c r="O71" s="23"/>
      <c r="P71" s="23"/>
      <c r="Q71" s="23"/>
      <c r="R71" s="23"/>
      <c r="S71" s="23"/>
      <c r="T71" s="22"/>
      <c r="U71" s="23"/>
    </row>
    <row r="72" spans="1:21" x14ac:dyDescent="0.2">
      <c r="A72" s="57"/>
      <c r="B72" s="58"/>
      <c r="C72" s="57"/>
      <c r="D72" s="57"/>
      <c r="E72" s="57"/>
      <c r="F72" s="57"/>
      <c r="G72" s="57"/>
      <c r="H72" s="57"/>
      <c r="I72" s="57"/>
      <c r="K72" s="23"/>
      <c r="L72" s="23"/>
      <c r="M72" s="23"/>
      <c r="N72" s="23"/>
      <c r="O72" s="23"/>
      <c r="P72" s="23"/>
      <c r="Q72" s="23"/>
      <c r="R72" s="23"/>
      <c r="S72" s="23"/>
      <c r="T72" s="22"/>
      <c r="U72" s="23"/>
    </row>
    <row r="73" spans="1:21" x14ac:dyDescent="0.2">
      <c r="A73" s="57"/>
      <c r="B73" s="58"/>
      <c r="C73" s="57"/>
      <c r="D73" s="57"/>
      <c r="E73" s="57"/>
      <c r="F73" s="57"/>
      <c r="G73" s="57"/>
      <c r="H73" s="57"/>
      <c r="I73" s="57"/>
      <c r="K73" s="23"/>
      <c r="L73" s="23"/>
      <c r="M73" s="23"/>
      <c r="N73" s="23"/>
      <c r="O73" s="23"/>
      <c r="P73" s="23"/>
      <c r="Q73" s="23"/>
      <c r="R73" s="23"/>
      <c r="S73" s="23"/>
      <c r="T73" s="22"/>
      <c r="U73" s="23"/>
    </row>
    <row r="74" spans="1:21" x14ac:dyDescent="0.2">
      <c r="A74" s="57"/>
      <c r="B74" s="58"/>
      <c r="C74" s="57"/>
      <c r="D74" s="57"/>
      <c r="E74" s="57"/>
      <c r="F74" s="57"/>
      <c r="G74" s="57"/>
      <c r="H74" s="57"/>
      <c r="I74" s="57"/>
      <c r="K74" s="23"/>
      <c r="L74" s="23"/>
      <c r="M74" s="23"/>
      <c r="N74" s="23"/>
      <c r="O74" s="23"/>
      <c r="P74" s="23"/>
      <c r="Q74" s="23"/>
      <c r="R74" s="23"/>
      <c r="S74" s="23"/>
      <c r="T74" s="22"/>
      <c r="U74" s="23"/>
    </row>
    <row r="75" spans="1:21" x14ac:dyDescent="0.2">
      <c r="A75" s="57"/>
      <c r="B75" s="58"/>
      <c r="C75" s="57"/>
      <c r="D75" s="57"/>
      <c r="E75" s="57"/>
      <c r="F75" s="57"/>
      <c r="G75" s="57"/>
      <c r="H75" s="57"/>
      <c r="I75" s="57"/>
      <c r="K75" s="23"/>
      <c r="L75" s="23"/>
      <c r="M75" s="23"/>
      <c r="N75" s="23"/>
      <c r="O75" s="23"/>
      <c r="P75" s="23"/>
      <c r="Q75" s="23"/>
      <c r="R75" s="23"/>
      <c r="S75" s="23"/>
      <c r="T75" s="81"/>
      <c r="U75" s="23"/>
    </row>
  </sheetData>
  <mergeCells count="3">
    <mergeCell ref="A2:F2"/>
    <mergeCell ref="G2:I2"/>
    <mergeCell ref="K2:U2"/>
  </mergeCells>
  <pageMargins left="0.7" right="0.7" top="0.75" bottom="0.75" header="0.3" footer="0.3"/>
  <pageSetup scale="48" orientation="portrait" r:id="rId1"/>
  <colBreaks count="1" manualBreakCount="1">
    <brk id="9" max="1048575" man="1"/>
  </colBreaks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5459C7-BDD9-4176-B3DC-CF3652813D02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838</v>
      </c>
      <c r="C1" s="15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509FF-9018-4CB8-A27E-81DFB50F9E54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839</v>
      </c>
      <c r="C1" s="15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4EAF6-71A5-430C-9252-799D1F5E4435}">
  <dimension ref="A1:E87"/>
  <sheetViews>
    <sheetView topLeftCell="A55" workbookViewId="0">
      <selection activeCell="E87" sqref="E87"/>
    </sheetView>
  </sheetViews>
  <sheetFormatPr defaultColWidth="9.140625" defaultRowHeight="12" x14ac:dyDescent="0.2"/>
  <cols>
    <col min="1" max="1" width="23.85546875" style="95" customWidth="1"/>
    <col min="2" max="2" width="23.140625" style="95" customWidth="1"/>
    <col min="3" max="3" width="28.5703125" style="95" customWidth="1"/>
    <col min="4" max="4" width="17.71093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182" t="s">
        <v>1029</v>
      </c>
      <c r="C1" s="182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0" t="s">
        <v>115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84" t="s">
        <v>5</v>
      </c>
      <c r="B12" s="4"/>
      <c r="C12" s="4"/>
      <c r="D12" s="93"/>
      <c r="E12" s="181">
        <f>SUM(E9:E11)</f>
        <v>0</v>
      </c>
    </row>
    <row r="13" spans="1:5" x14ac:dyDescent="0.2">
      <c r="A13" s="1"/>
      <c r="B13" s="4"/>
      <c r="C13" s="4"/>
      <c r="D13" s="93"/>
      <c r="E13" s="93"/>
    </row>
    <row r="14" spans="1:5" x14ac:dyDescent="0.2">
      <c r="A14" s="3" t="s">
        <v>0</v>
      </c>
      <c r="B14" s="3" t="s">
        <v>1</v>
      </c>
      <c r="C14" s="3" t="s">
        <v>7</v>
      </c>
      <c r="D14" s="3" t="s">
        <v>2</v>
      </c>
      <c r="E14" s="3"/>
    </row>
    <row r="15" spans="1:5" x14ac:dyDescent="0.2">
      <c r="A15" s="113" t="s">
        <v>506</v>
      </c>
      <c r="B15" s="113" t="s">
        <v>507</v>
      </c>
      <c r="C15" s="113" t="s">
        <v>613</v>
      </c>
      <c r="D15" s="113" t="s">
        <v>509</v>
      </c>
      <c r="E15" s="2">
        <v>1</v>
      </c>
    </row>
    <row r="16" spans="1:5" x14ac:dyDescent="0.2">
      <c r="A16" s="113" t="s">
        <v>500</v>
      </c>
      <c r="B16" s="113" t="s">
        <v>501</v>
      </c>
      <c r="C16" s="113" t="s">
        <v>1030</v>
      </c>
      <c r="D16" s="113" t="s">
        <v>509</v>
      </c>
      <c r="E16" s="2">
        <v>1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84" t="s">
        <v>5</v>
      </c>
      <c r="B18" s="4"/>
      <c r="C18" s="4"/>
      <c r="D18" s="93"/>
      <c r="E18" s="181">
        <f>SUM(E15:E17)</f>
        <v>2</v>
      </c>
    </row>
    <row r="20" spans="1:5" x14ac:dyDescent="0.2">
      <c r="A20" s="3" t="s">
        <v>0</v>
      </c>
      <c r="B20" s="3" t="s">
        <v>1</v>
      </c>
      <c r="C20" s="3" t="s">
        <v>7</v>
      </c>
      <c r="D20" s="3" t="s">
        <v>2</v>
      </c>
      <c r="E20" s="3"/>
    </row>
    <row r="21" spans="1:5" x14ac:dyDescent="0.2">
      <c r="A21" s="113"/>
      <c r="B21" s="113"/>
      <c r="C21" s="113"/>
      <c r="D21" s="113" t="s">
        <v>510</v>
      </c>
      <c r="E21" s="2">
        <v>0</v>
      </c>
    </row>
    <row r="22" spans="1:5" x14ac:dyDescent="0.2">
      <c r="A22" s="113"/>
      <c r="B22" s="113"/>
      <c r="C22" s="113"/>
      <c r="D22" s="113" t="s">
        <v>510</v>
      </c>
      <c r="E22" s="2">
        <v>0</v>
      </c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84" t="s">
        <v>5</v>
      </c>
      <c r="B24" s="4"/>
      <c r="C24" s="4"/>
      <c r="D24" s="93"/>
      <c r="E24" s="181">
        <f>SUM(E21:E23)</f>
        <v>0</v>
      </c>
    </row>
    <row r="26" spans="1:5" x14ac:dyDescent="0.2">
      <c r="A26" s="3" t="s">
        <v>0</v>
      </c>
      <c r="B26" s="3" t="s">
        <v>1</v>
      </c>
      <c r="C26" s="3" t="s">
        <v>7</v>
      </c>
      <c r="D26" s="3" t="s">
        <v>2</v>
      </c>
      <c r="E26" s="3"/>
    </row>
    <row r="27" spans="1:5" x14ac:dyDescent="0.2">
      <c r="A27" s="113"/>
      <c r="B27" s="113"/>
      <c r="C27" s="113"/>
      <c r="D27" s="113" t="s">
        <v>516</v>
      </c>
      <c r="E27" s="2">
        <v>0</v>
      </c>
    </row>
    <row r="28" spans="1:5" x14ac:dyDescent="0.2">
      <c r="A28" s="113"/>
      <c r="B28" s="113"/>
      <c r="C28" s="113"/>
      <c r="D28" s="113" t="s">
        <v>516</v>
      </c>
      <c r="E28" s="2">
        <v>0</v>
      </c>
    </row>
    <row r="29" spans="1:5" x14ac:dyDescent="0.2">
      <c r="A29" s="113"/>
      <c r="B29" s="113"/>
      <c r="C29" s="113"/>
      <c r="D29" s="113" t="s">
        <v>516</v>
      </c>
      <c r="E29" s="2">
        <v>0</v>
      </c>
    </row>
    <row r="30" spans="1:5" x14ac:dyDescent="0.2">
      <c r="A30" s="184" t="s">
        <v>5</v>
      </c>
      <c r="B30" s="4"/>
      <c r="C30" s="4"/>
      <c r="D30" s="93"/>
      <c r="E30" s="181">
        <f>SUM(E27:E29)</f>
        <v>0</v>
      </c>
    </row>
    <row r="32" spans="1:5" x14ac:dyDescent="0.2">
      <c r="A32" s="3" t="s">
        <v>0</v>
      </c>
      <c r="B32" s="3" t="s">
        <v>1</v>
      </c>
      <c r="C32" s="3" t="s">
        <v>7</v>
      </c>
      <c r="D32" s="3" t="s">
        <v>2</v>
      </c>
      <c r="E32" s="3"/>
    </row>
    <row r="33" spans="1:5" x14ac:dyDescent="0.2">
      <c r="A33" s="113"/>
      <c r="B33" s="113"/>
      <c r="C33" s="113"/>
      <c r="D33" s="113" t="s">
        <v>520</v>
      </c>
      <c r="E33" s="2">
        <v>0</v>
      </c>
    </row>
    <row r="34" spans="1:5" x14ac:dyDescent="0.2">
      <c r="A34" s="113"/>
      <c r="B34" s="113"/>
      <c r="C34" s="113"/>
      <c r="D34" s="113" t="s">
        <v>520</v>
      </c>
      <c r="E34" s="2">
        <v>0</v>
      </c>
    </row>
    <row r="35" spans="1:5" x14ac:dyDescent="0.2">
      <c r="A35" s="113"/>
      <c r="B35" s="113"/>
      <c r="C35" s="113"/>
      <c r="D35" s="113" t="s">
        <v>520</v>
      </c>
      <c r="E35" s="2">
        <v>0</v>
      </c>
    </row>
    <row r="36" spans="1:5" x14ac:dyDescent="0.2">
      <c r="A36" s="184" t="s">
        <v>5</v>
      </c>
      <c r="B36" s="4"/>
      <c r="C36" s="4"/>
      <c r="D36" s="93"/>
      <c r="E36" s="181">
        <f>SUM(E33:E35)</f>
        <v>0</v>
      </c>
    </row>
    <row r="38" spans="1:5" x14ac:dyDescent="0.2">
      <c r="A38" s="3" t="s">
        <v>0</v>
      </c>
      <c r="B38" s="3" t="s">
        <v>1</v>
      </c>
      <c r="C38" s="3" t="s">
        <v>7</v>
      </c>
      <c r="D38" s="3" t="s">
        <v>2</v>
      </c>
      <c r="E38" s="3"/>
    </row>
    <row r="39" spans="1:5" x14ac:dyDescent="0.2">
      <c r="A39" s="113" t="s">
        <v>488</v>
      </c>
      <c r="B39" s="113" t="s">
        <v>552</v>
      </c>
      <c r="C39" s="113" t="s">
        <v>614</v>
      </c>
      <c r="D39" s="113" t="s">
        <v>540</v>
      </c>
      <c r="E39" s="2">
        <v>1</v>
      </c>
    </row>
    <row r="40" spans="1:5" x14ac:dyDescent="0.2">
      <c r="A40" s="113" t="s">
        <v>544</v>
      </c>
      <c r="B40" s="113" t="s">
        <v>545</v>
      </c>
      <c r="C40" s="113" t="s">
        <v>615</v>
      </c>
      <c r="D40" s="113" t="s">
        <v>540</v>
      </c>
      <c r="E40" s="2">
        <v>1</v>
      </c>
    </row>
    <row r="41" spans="1:5" x14ac:dyDescent="0.2">
      <c r="A41" s="113" t="s">
        <v>547</v>
      </c>
      <c r="B41" s="113" t="s">
        <v>548</v>
      </c>
      <c r="C41" s="113" t="s">
        <v>1031</v>
      </c>
      <c r="D41" s="113" t="s">
        <v>540</v>
      </c>
      <c r="E41" s="2">
        <v>1</v>
      </c>
    </row>
    <row r="42" spans="1:5" x14ac:dyDescent="0.2">
      <c r="A42" s="113" t="s">
        <v>963</v>
      </c>
      <c r="B42" s="113" t="s">
        <v>964</v>
      </c>
      <c r="C42" s="113" t="s">
        <v>1032</v>
      </c>
      <c r="D42" s="113" t="s">
        <v>540</v>
      </c>
      <c r="E42" s="2">
        <v>1</v>
      </c>
    </row>
    <row r="43" spans="1:5" x14ac:dyDescent="0.2">
      <c r="A43" s="113" t="s">
        <v>603</v>
      </c>
      <c r="B43" s="113" t="s">
        <v>604</v>
      </c>
      <c r="C43" s="113" t="s">
        <v>1033</v>
      </c>
      <c r="D43" s="113" t="s">
        <v>540</v>
      </c>
      <c r="E43" s="2">
        <v>1</v>
      </c>
    </row>
    <row r="44" spans="1:5" x14ac:dyDescent="0.2">
      <c r="A44" s="184" t="s">
        <v>5</v>
      </c>
      <c r="B44" s="4"/>
      <c r="C44" s="4"/>
      <c r="D44" s="93"/>
      <c r="E44" s="181">
        <f>SUM(E39:E43)</f>
        <v>5</v>
      </c>
    </row>
    <row r="45" spans="1:5" x14ac:dyDescent="0.2">
      <c r="A45" s="1"/>
      <c r="B45" s="4"/>
      <c r="C45" s="4"/>
      <c r="D45" s="93"/>
      <c r="E45" s="93"/>
    </row>
    <row r="46" spans="1:5" x14ac:dyDescent="0.2">
      <c r="A46" s="3" t="s">
        <v>0</v>
      </c>
      <c r="B46" s="3" t="s">
        <v>1</v>
      </c>
      <c r="C46" s="3" t="s">
        <v>7</v>
      </c>
      <c r="D46" s="3" t="s">
        <v>2</v>
      </c>
      <c r="E46" s="3"/>
    </row>
    <row r="47" spans="1:5" x14ac:dyDescent="0.2">
      <c r="A47" s="113" t="s">
        <v>967</v>
      </c>
      <c r="B47" s="113" t="s">
        <v>968</v>
      </c>
      <c r="C47" s="113" t="s">
        <v>1034</v>
      </c>
      <c r="D47" s="113" t="s">
        <v>541</v>
      </c>
      <c r="E47" s="2">
        <v>1</v>
      </c>
    </row>
    <row r="48" spans="1:5" x14ac:dyDescent="0.2">
      <c r="A48" s="113" t="s">
        <v>970</v>
      </c>
      <c r="B48" s="113" t="s">
        <v>507</v>
      </c>
      <c r="C48" s="113" t="s">
        <v>1035</v>
      </c>
      <c r="D48" s="113" t="s">
        <v>541</v>
      </c>
      <c r="E48" s="2">
        <v>1</v>
      </c>
    </row>
    <row r="49" spans="1:5" x14ac:dyDescent="0.2">
      <c r="A49" s="113"/>
      <c r="B49" s="113"/>
      <c r="C49" s="113"/>
      <c r="D49" s="113" t="s">
        <v>541</v>
      </c>
      <c r="E49" s="2">
        <v>0</v>
      </c>
    </row>
    <row r="50" spans="1:5" x14ac:dyDescent="0.2">
      <c r="A50" s="184" t="s">
        <v>5</v>
      </c>
      <c r="B50" s="4"/>
      <c r="C50" s="4"/>
      <c r="D50" s="93"/>
      <c r="E50" s="181">
        <f>SUM(E47:E49)</f>
        <v>2</v>
      </c>
    </row>
    <row r="51" spans="1:5" x14ac:dyDescent="0.2">
      <c r="A51" s="3" t="s">
        <v>0</v>
      </c>
      <c r="B51" s="3" t="s">
        <v>1</v>
      </c>
      <c r="C51" s="3" t="s">
        <v>7</v>
      </c>
      <c r="D51" s="3" t="s">
        <v>2</v>
      </c>
      <c r="E51" s="3"/>
    </row>
    <row r="52" spans="1:5" x14ac:dyDescent="0.2">
      <c r="A52" s="113"/>
      <c r="B52" s="113"/>
      <c r="C52" s="113"/>
      <c r="D52" s="113" t="s">
        <v>6</v>
      </c>
      <c r="E52" s="2">
        <v>0</v>
      </c>
    </row>
    <row r="53" spans="1:5" x14ac:dyDescent="0.2">
      <c r="A53" s="113"/>
      <c r="B53" s="113"/>
      <c r="C53" s="113"/>
      <c r="D53" s="113" t="s">
        <v>6</v>
      </c>
      <c r="E53" s="2">
        <v>0</v>
      </c>
    </row>
    <row r="54" spans="1:5" x14ac:dyDescent="0.2">
      <c r="A54" s="113"/>
      <c r="B54" s="113"/>
      <c r="C54" s="113"/>
      <c r="D54" s="113" t="s">
        <v>6</v>
      </c>
      <c r="E54" s="2">
        <v>0</v>
      </c>
    </row>
    <row r="55" spans="1:5" x14ac:dyDescent="0.2">
      <c r="A55" s="184" t="s">
        <v>5</v>
      </c>
      <c r="B55" s="4"/>
      <c r="C55" s="4"/>
      <c r="D55" s="93"/>
      <c r="E55" s="181">
        <f>SUM(E52:E54)</f>
        <v>0</v>
      </c>
    </row>
    <row r="57" spans="1:5" x14ac:dyDescent="0.2">
      <c r="A57" s="3" t="s">
        <v>0</v>
      </c>
      <c r="B57" s="3" t="s">
        <v>1</v>
      </c>
      <c r="C57" s="3" t="s">
        <v>7</v>
      </c>
      <c r="D57" s="3" t="s">
        <v>2</v>
      </c>
      <c r="E57" s="3"/>
    </row>
    <row r="58" spans="1:5" x14ac:dyDescent="0.2">
      <c r="A58" s="113" t="s">
        <v>453</v>
      </c>
      <c r="B58" s="113" t="s">
        <v>528</v>
      </c>
      <c r="C58" s="113" t="s">
        <v>616</v>
      </c>
      <c r="D58" s="113" t="s">
        <v>20</v>
      </c>
      <c r="E58" s="2">
        <v>1</v>
      </c>
    </row>
    <row r="59" spans="1:5" x14ac:dyDescent="0.2">
      <c r="A59" s="113" t="s">
        <v>415</v>
      </c>
      <c r="B59" s="113" t="s">
        <v>414</v>
      </c>
      <c r="C59" s="113" t="s">
        <v>617</v>
      </c>
      <c r="D59" s="113" t="s">
        <v>20</v>
      </c>
      <c r="E59" s="2">
        <v>1</v>
      </c>
    </row>
    <row r="60" spans="1:5" x14ac:dyDescent="0.2">
      <c r="A60" s="113" t="s">
        <v>428</v>
      </c>
      <c r="B60" s="113" t="s">
        <v>427</v>
      </c>
      <c r="C60" s="113" t="s">
        <v>618</v>
      </c>
      <c r="D60" s="113" t="s">
        <v>20</v>
      </c>
      <c r="E60" s="2">
        <v>1</v>
      </c>
    </row>
    <row r="61" spans="1:5" x14ac:dyDescent="0.2">
      <c r="A61" s="113" t="s">
        <v>972</v>
      </c>
      <c r="B61" s="113" t="s">
        <v>321</v>
      </c>
      <c r="C61" s="113" t="s">
        <v>1036</v>
      </c>
      <c r="D61" s="4" t="s">
        <v>20</v>
      </c>
      <c r="E61" s="21">
        <v>1</v>
      </c>
    </row>
    <row r="62" spans="1:5" x14ac:dyDescent="0.2">
      <c r="A62" s="184" t="s">
        <v>5</v>
      </c>
      <c r="B62" s="4"/>
      <c r="C62" s="4"/>
      <c r="E62" s="181">
        <f>SUM(E58:E61)</f>
        <v>4</v>
      </c>
    </row>
    <row r="63" spans="1:5" x14ac:dyDescent="0.2">
      <c r="D63" s="3" t="s">
        <v>495</v>
      </c>
      <c r="E63" s="3"/>
    </row>
    <row r="64" spans="1:5" x14ac:dyDescent="0.2">
      <c r="A64" s="3" t="s">
        <v>0</v>
      </c>
      <c r="B64" s="3" t="s">
        <v>1</v>
      </c>
      <c r="C64" s="3" t="s">
        <v>7</v>
      </c>
      <c r="D64" s="113"/>
      <c r="E64" s="2">
        <v>0</v>
      </c>
    </row>
    <row r="65" spans="1:5" x14ac:dyDescent="0.2">
      <c r="A65" s="113"/>
      <c r="B65" s="113"/>
      <c r="C65" s="113"/>
      <c r="D65" s="113"/>
      <c r="E65" s="2">
        <v>0</v>
      </c>
    </row>
    <row r="66" spans="1:5" x14ac:dyDescent="0.2">
      <c r="A66" s="113"/>
      <c r="B66" s="113"/>
      <c r="C66" s="113"/>
      <c r="D66" s="113"/>
      <c r="E66" s="2">
        <v>0</v>
      </c>
    </row>
    <row r="67" spans="1:5" x14ac:dyDescent="0.2">
      <c r="A67" s="113"/>
      <c r="B67" s="113"/>
      <c r="C67" s="113"/>
      <c r="D67" s="93"/>
      <c r="E67" s="93">
        <f>SUM(E64:E66)</f>
        <v>0</v>
      </c>
    </row>
    <row r="68" spans="1:5" x14ac:dyDescent="0.2">
      <c r="A68" s="184" t="s">
        <v>5</v>
      </c>
      <c r="B68" s="4"/>
      <c r="C68" s="4"/>
      <c r="D68" s="93"/>
      <c r="E68" s="181">
        <f>SUM(E64:E67)</f>
        <v>0</v>
      </c>
    </row>
    <row r="69" spans="1:5" x14ac:dyDescent="0.2">
      <c r="A69" s="1"/>
      <c r="B69" s="4"/>
      <c r="C69" s="4"/>
      <c r="E69" s="3"/>
    </row>
    <row r="70" spans="1:5" x14ac:dyDescent="0.2">
      <c r="A70" s="3" t="s">
        <v>752</v>
      </c>
      <c r="B70" s="3"/>
      <c r="C70" s="3" t="s">
        <v>7</v>
      </c>
      <c r="D70" s="3" t="s">
        <v>15</v>
      </c>
      <c r="E70" s="2"/>
    </row>
    <row r="71" spans="1:5" x14ac:dyDescent="0.2">
      <c r="A71" s="17" t="s">
        <v>753</v>
      </c>
      <c r="B71" s="113"/>
      <c r="C71" s="17" t="s">
        <v>764</v>
      </c>
      <c r="D71" s="113" t="s">
        <v>59</v>
      </c>
      <c r="E71" s="2">
        <v>1</v>
      </c>
    </row>
    <row r="72" spans="1:5" x14ac:dyDescent="0.2">
      <c r="A72" s="17" t="s">
        <v>754</v>
      </c>
      <c r="B72" s="113"/>
      <c r="C72" s="17" t="s">
        <v>765</v>
      </c>
      <c r="D72" s="113" t="s">
        <v>59</v>
      </c>
      <c r="E72" s="2">
        <v>1</v>
      </c>
    </row>
    <row r="73" spans="1:5" x14ac:dyDescent="0.2">
      <c r="A73" s="17" t="s">
        <v>755</v>
      </c>
      <c r="B73" s="113"/>
      <c r="C73" s="17" t="s">
        <v>766</v>
      </c>
      <c r="D73" s="113" t="s">
        <v>59</v>
      </c>
      <c r="E73" s="2">
        <v>1</v>
      </c>
    </row>
    <row r="74" spans="1:5" x14ac:dyDescent="0.2">
      <c r="A74" s="17" t="s">
        <v>756</v>
      </c>
      <c r="B74" s="113"/>
      <c r="C74" s="17" t="s">
        <v>767</v>
      </c>
      <c r="D74" s="113" t="s">
        <v>59</v>
      </c>
      <c r="E74" s="2">
        <v>1</v>
      </c>
    </row>
    <row r="75" spans="1:5" x14ac:dyDescent="0.2">
      <c r="A75" s="17" t="s">
        <v>757</v>
      </c>
      <c r="B75" s="113"/>
      <c r="C75" s="17" t="s">
        <v>768</v>
      </c>
      <c r="D75" s="113" t="s">
        <v>59</v>
      </c>
      <c r="E75" s="2">
        <v>1</v>
      </c>
    </row>
    <row r="76" spans="1:5" x14ac:dyDescent="0.2">
      <c r="A76" s="17" t="s">
        <v>758</v>
      </c>
      <c r="B76" s="113"/>
      <c r="C76" s="17" t="s">
        <v>769</v>
      </c>
      <c r="D76" s="113" t="s">
        <v>59</v>
      </c>
      <c r="E76" s="2">
        <v>1</v>
      </c>
    </row>
    <row r="77" spans="1:5" x14ac:dyDescent="0.2">
      <c r="A77" s="17" t="s">
        <v>759</v>
      </c>
      <c r="B77" s="113"/>
      <c r="C77" s="17" t="s">
        <v>770</v>
      </c>
      <c r="D77" s="113" t="s">
        <v>59</v>
      </c>
      <c r="E77" s="2">
        <v>1</v>
      </c>
    </row>
    <row r="78" spans="1:5" x14ac:dyDescent="0.2">
      <c r="A78" s="17" t="s">
        <v>760</v>
      </c>
      <c r="B78" s="113"/>
      <c r="C78" s="17" t="s">
        <v>771</v>
      </c>
      <c r="D78" s="113" t="s">
        <v>59</v>
      </c>
      <c r="E78" s="2">
        <v>1</v>
      </c>
    </row>
    <row r="79" spans="1:5" x14ac:dyDescent="0.2">
      <c r="A79" s="17" t="s">
        <v>761</v>
      </c>
      <c r="B79" s="113"/>
      <c r="C79" s="17" t="s">
        <v>772</v>
      </c>
      <c r="D79" s="113" t="s">
        <v>59</v>
      </c>
      <c r="E79" s="2">
        <v>1</v>
      </c>
    </row>
    <row r="80" spans="1:5" x14ac:dyDescent="0.2">
      <c r="A80" s="17" t="s">
        <v>762</v>
      </c>
      <c r="B80" s="113"/>
      <c r="C80" s="17" t="s">
        <v>773</v>
      </c>
      <c r="D80" s="113" t="s">
        <v>59</v>
      </c>
      <c r="E80" s="2">
        <v>1</v>
      </c>
    </row>
    <row r="81" spans="1:5" x14ac:dyDescent="0.2">
      <c r="A81" s="17" t="s">
        <v>758</v>
      </c>
      <c r="B81" s="113"/>
      <c r="C81" s="17" t="s">
        <v>774</v>
      </c>
      <c r="D81" s="113" t="s">
        <v>59</v>
      </c>
      <c r="E81" s="2">
        <v>1</v>
      </c>
    </row>
    <row r="82" spans="1:5" x14ac:dyDescent="0.2">
      <c r="A82" s="17" t="s">
        <v>763</v>
      </c>
      <c r="B82" s="113"/>
      <c r="C82" s="17" t="s">
        <v>775</v>
      </c>
      <c r="D82" s="4" t="s">
        <v>59</v>
      </c>
      <c r="E82" s="21">
        <v>1</v>
      </c>
    </row>
    <row r="83" spans="1:5" x14ac:dyDescent="0.2">
      <c r="A83" s="184" t="s">
        <v>5</v>
      </c>
      <c r="B83" s="4"/>
      <c r="C83" s="4"/>
      <c r="E83" s="181">
        <f>SUM(E71:E82)</f>
        <v>12</v>
      </c>
    </row>
    <row r="84" spans="1:5" x14ac:dyDescent="0.2">
      <c r="D84" s="21"/>
    </row>
    <row r="85" spans="1:5" x14ac:dyDescent="0.2">
      <c r="A85" s="18" t="s">
        <v>33</v>
      </c>
      <c r="B85" s="13"/>
      <c r="C85" s="16"/>
      <c r="D85" s="21"/>
      <c r="E85" s="21">
        <f>E12+E18+E24+E30+E44+E50+E36+E55+E62</f>
        <v>13</v>
      </c>
    </row>
    <row r="86" spans="1:5" x14ac:dyDescent="0.2">
      <c r="A86" s="19" t="s">
        <v>35</v>
      </c>
      <c r="B86" s="13"/>
      <c r="C86" s="16"/>
      <c r="D86" s="21"/>
      <c r="E86" s="21">
        <f>E68</f>
        <v>0</v>
      </c>
    </row>
    <row r="87" spans="1:5" x14ac:dyDescent="0.2">
      <c r="A87" s="19" t="s">
        <v>34</v>
      </c>
      <c r="B87" s="13"/>
      <c r="C87" s="16"/>
      <c r="E87" s="21">
        <f>E83</f>
        <v>12</v>
      </c>
    </row>
  </sheetData>
  <pageMargins left="0.7" right="0.7" top="0.75" bottom="0.75" header="0.3" footer="0.3"/>
  <pageSetup orientation="portrait" r:id="rId1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18F5C-C447-4A9B-B3DF-61B58A116666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497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5FDB4-6D98-47F5-B41E-036654AE9F05}">
  <sheetPr>
    <tabColor rgb="FFFFFF66"/>
  </sheetPr>
  <dimension ref="A1:E83"/>
  <sheetViews>
    <sheetView workbookViewId="0">
      <selection activeCell="C20" sqref="C20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840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47051-ABFB-47A1-91AB-6CAF560744B8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929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806DD-15F5-4775-B5AC-A0BEA0A4E319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930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2EBE3-C5C9-4CDE-9B80-7BBCEDCF2383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931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01FD41-847E-4C5A-AF9E-AC9E3E405AB2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932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6CB597-AAD1-4451-8FB8-106A47461DE7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933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BE74E-483A-43A5-AF48-8BECF93420E2}">
  <dimension ref="A1:E83"/>
  <sheetViews>
    <sheetView topLeftCell="A49" workbookViewId="0">
      <selection activeCell="B2" sqref="B2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1261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0" t="s">
        <v>115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 t="s">
        <v>712</v>
      </c>
      <c r="B9" s="113" t="s">
        <v>507</v>
      </c>
      <c r="C9" s="113" t="s">
        <v>713</v>
      </c>
      <c r="D9" s="113" t="s">
        <v>499</v>
      </c>
      <c r="E9" s="2">
        <v>1</v>
      </c>
    </row>
    <row r="10" spans="1:5" x14ac:dyDescent="0.2">
      <c r="A10" s="113" t="s">
        <v>283</v>
      </c>
      <c r="B10" s="113" t="s">
        <v>282</v>
      </c>
      <c r="C10" s="113" t="s">
        <v>1260</v>
      </c>
      <c r="D10" s="113" t="s">
        <v>499</v>
      </c>
      <c r="E10" s="2">
        <v>1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2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 t="s">
        <v>506</v>
      </c>
      <c r="B16" s="113" t="s">
        <v>507</v>
      </c>
      <c r="C16" s="113" t="s">
        <v>714</v>
      </c>
      <c r="D16" s="113" t="s">
        <v>509</v>
      </c>
      <c r="E16" s="2">
        <v>1</v>
      </c>
    </row>
    <row r="17" spans="1:5" x14ac:dyDescent="0.2">
      <c r="A17" s="113" t="s">
        <v>500</v>
      </c>
      <c r="B17" s="113" t="s">
        <v>501</v>
      </c>
      <c r="C17" s="113" t="s">
        <v>715</v>
      </c>
      <c r="D17" s="113" t="s">
        <v>509</v>
      </c>
      <c r="E17" s="2">
        <v>1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2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 t="s">
        <v>720</v>
      </c>
      <c r="B50" s="113" t="s">
        <v>577</v>
      </c>
      <c r="C50" s="113" t="s">
        <v>721</v>
      </c>
      <c r="D50" s="113" t="s">
        <v>541</v>
      </c>
      <c r="E50" s="2">
        <v>1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1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 t="s">
        <v>393</v>
      </c>
      <c r="B63" s="113" t="s">
        <v>606</v>
      </c>
      <c r="C63" s="113" t="s">
        <v>716</v>
      </c>
      <c r="D63" s="113" t="s">
        <v>20</v>
      </c>
      <c r="E63" s="2">
        <v>1</v>
      </c>
    </row>
    <row r="64" spans="1:5" x14ac:dyDescent="0.2">
      <c r="A64" s="113" t="s">
        <v>453</v>
      </c>
      <c r="B64" s="113" t="s">
        <v>528</v>
      </c>
      <c r="C64" s="113" t="s">
        <v>717</v>
      </c>
      <c r="D64" s="113" t="s">
        <v>20</v>
      </c>
      <c r="E64" s="2">
        <v>1</v>
      </c>
    </row>
    <row r="65" spans="1:5" x14ac:dyDescent="0.2">
      <c r="A65" s="113" t="s">
        <v>415</v>
      </c>
      <c r="B65" s="113" t="s">
        <v>414</v>
      </c>
      <c r="C65" s="113" t="s">
        <v>718</v>
      </c>
      <c r="D65" s="113" t="s">
        <v>20</v>
      </c>
      <c r="E65" s="2">
        <v>1</v>
      </c>
    </row>
    <row r="66" spans="1:5" x14ac:dyDescent="0.2">
      <c r="A66" s="113" t="s">
        <v>428</v>
      </c>
      <c r="B66" s="113" t="s">
        <v>427</v>
      </c>
      <c r="C66" s="113" t="s">
        <v>719</v>
      </c>
      <c r="D66" s="113" t="s">
        <v>20</v>
      </c>
      <c r="E66" s="2">
        <v>1</v>
      </c>
    </row>
    <row r="67" spans="1:5" x14ac:dyDescent="0.2">
      <c r="A67" s="69" t="s">
        <v>5</v>
      </c>
      <c r="B67" s="4"/>
      <c r="C67" s="4"/>
      <c r="D67" s="93"/>
      <c r="E67" s="80">
        <f>SUM(E63:E66)</f>
        <v>4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 t="s">
        <v>722</v>
      </c>
      <c r="B75" s="113" t="s">
        <v>723</v>
      </c>
      <c r="C75" s="113" t="s">
        <v>724</v>
      </c>
      <c r="D75" s="113" t="s">
        <v>59</v>
      </c>
      <c r="E75" s="2">
        <v>1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1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9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1</v>
      </c>
    </row>
  </sheetData>
  <pageMargins left="0.7" right="0.7" top="0.75" bottom="0.75" header="0.3" footer="0.3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29D15-B0B6-4E61-9C08-DA3392FA7C61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934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9EBA4-DB27-4D70-BFBE-BFA4F5D0486A}">
  <sheetPr>
    <tabColor rgb="FFFFFF66"/>
  </sheetPr>
  <dimension ref="A1:E83"/>
  <sheetViews>
    <sheetView workbookViewId="0">
      <selection sqref="A1:XFD1048576"/>
    </sheetView>
  </sheetViews>
  <sheetFormatPr defaultColWidth="9.140625" defaultRowHeight="12" x14ac:dyDescent="0.2"/>
  <cols>
    <col min="1" max="1" width="27.5703125" style="95" customWidth="1"/>
    <col min="2" max="2" width="26.7109375" style="95" customWidth="1"/>
    <col min="3" max="3" width="22.140625" style="95" customWidth="1"/>
    <col min="4" max="4" width="22.85546875" style="95" customWidth="1"/>
    <col min="5" max="5" width="23.7109375" style="95" customWidth="1"/>
    <col min="6" max="6" width="13" style="95" customWidth="1"/>
    <col min="7" max="7" width="9.140625" style="95"/>
    <col min="8" max="8" width="24.42578125" style="95" bestFit="1" customWidth="1"/>
    <col min="9" max="16384" width="9.140625" style="95"/>
  </cols>
  <sheetData>
    <row r="1" spans="1:5" x14ac:dyDescent="0.2">
      <c r="A1" s="7" t="s">
        <v>25</v>
      </c>
      <c r="B1" s="68" t="s">
        <v>935</v>
      </c>
      <c r="C1" s="68"/>
    </row>
    <row r="2" spans="1:5" x14ac:dyDescent="0.2">
      <c r="A2" s="7" t="s">
        <v>26</v>
      </c>
      <c r="B2" s="14" t="s">
        <v>113</v>
      </c>
      <c r="C2" s="14"/>
    </row>
    <row r="3" spans="1:5" x14ac:dyDescent="0.2">
      <c r="A3" s="7" t="s">
        <v>27</v>
      </c>
      <c r="B3" s="10" t="s">
        <v>75</v>
      </c>
      <c r="C3" s="10"/>
    </row>
    <row r="4" spans="1:5" x14ac:dyDescent="0.2">
      <c r="A4" s="7" t="s">
        <v>28</v>
      </c>
      <c r="B4" s="132" t="s">
        <v>802</v>
      </c>
      <c r="C4" s="10"/>
    </row>
    <row r="5" spans="1:5" x14ac:dyDescent="0.2">
      <c r="A5" s="7" t="s">
        <v>68</v>
      </c>
      <c r="B5" s="10" t="s">
        <v>13</v>
      </c>
      <c r="C5" s="10"/>
    </row>
    <row r="6" spans="1:5" x14ac:dyDescent="0.2">
      <c r="A6" s="7" t="s">
        <v>29</v>
      </c>
      <c r="B6" s="10" t="s">
        <v>75</v>
      </c>
      <c r="C6" s="10"/>
    </row>
    <row r="8" spans="1:5" x14ac:dyDescent="0.2">
      <c r="A8" s="3" t="s">
        <v>0</v>
      </c>
      <c r="B8" s="3" t="s">
        <v>1</v>
      </c>
      <c r="C8" s="3" t="s">
        <v>7</v>
      </c>
      <c r="D8" s="3" t="s">
        <v>2</v>
      </c>
      <c r="E8" s="3" t="s">
        <v>554</v>
      </c>
    </row>
    <row r="9" spans="1:5" x14ac:dyDescent="0.2">
      <c r="A9" s="113"/>
      <c r="B9" s="113"/>
      <c r="C9" s="113"/>
      <c r="D9" s="113" t="s">
        <v>499</v>
      </c>
      <c r="E9" s="2">
        <v>0</v>
      </c>
    </row>
    <row r="10" spans="1:5" x14ac:dyDescent="0.2">
      <c r="A10" s="113"/>
      <c r="B10" s="113"/>
      <c r="C10" s="113"/>
      <c r="D10" s="113" t="s">
        <v>499</v>
      </c>
      <c r="E10" s="2">
        <v>0</v>
      </c>
    </row>
    <row r="11" spans="1:5" x14ac:dyDescent="0.2">
      <c r="A11" s="113"/>
      <c r="B11" s="113"/>
      <c r="C11" s="113"/>
      <c r="D11" s="113" t="s">
        <v>499</v>
      </c>
      <c r="E11" s="2">
        <v>0</v>
      </c>
    </row>
    <row r="12" spans="1:5" x14ac:dyDescent="0.2">
      <c r="A12" s="113"/>
      <c r="B12" s="113"/>
      <c r="C12" s="113"/>
      <c r="D12" s="113" t="s">
        <v>499</v>
      </c>
      <c r="E12" s="2">
        <v>0</v>
      </c>
    </row>
    <row r="13" spans="1:5" x14ac:dyDescent="0.2">
      <c r="A13" s="69" t="s">
        <v>5</v>
      </c>
      <c r="B13" s="4"/>
      <c r="C13" s="4"/>
      <c r="D13" s="93"/>
      <c r="E13" s="80">
        <f>SUM(E9:E12)</f>
        <v>0</v>
      </c>
    </row>
    <row r="14" spans="1:5" x14ac:dyDescent="0.2">
      <c r="A14" s="1"/>
      <c r="B14" s="4"/>
      <c r="C14" s="4"/>
      <c r="D14" s="93"/>
      <c r="E14" s="93"/>
    </row>
    <row r="15" spans="1:5" x14ac:dyDescent="0.2">
      <c r="A15" s="3" t="s">
        <v>0</v>
      </c>
      <c r="B15" s="3" t="s">
        <v>1</v>
      </c>
      <c r="C15" s="3" t="s">
        <v>7</v>
      </c>
      <c r="D15" s="3" t="s">
        <v>2</v>
      </c>
      <c r="E15" s="3"/>
    </row>
    <row r="16" spans="1:5" x14ac:dyDescent="0.2">
      <c r="A16" s="113"/>
      <c r="B16" s="113"/>
      <c r="C16" s="113"/>
      <c r="D16" s="113" t="s">
        <v>509</v>
      </c>
      <c r="E16" s="2">
        <v>0</v>
      </c>
    </row>
    <row r="17" spans="1:5" x14ac:dyDescent="0.2">
      <c r="A17" s="113"/>
      <c r="B17" s="113"/>
      <c r="C17" s="113"/>
      <c r="D17" s="113" t="s">
        <v>509</v>
      </c>
      <c r="E17" s="2">
        <v>0</v>
      </c>
    </row>
    <row r="18" spans="1:5" x14ac:dyDescent="0.2">
      <c r="A18" s="113"/>
      <c r="B18" s="113"/>
      <c r="C18" s="113"/>
      <c r="D18" s="113" t="s">
        <v>509</v>
      </c>
      <c r="E18" s="2">
        <v>0</v>
      </c>
    </row>
    <row r="19" spans="1:5" x14ac:dyDescent="0.2">
      <c r="A19" s="113"/>
      <c r="B19" s="113"/>
      <c r="C19" s="113"/>
      <c r="D19" s="113" t="s">
        <v>509</v>
      </c>
      <c r="E19" s="2">
        <v>0</v>
      </c>
    </row>
    <row r="20" spans="1:5" x14ac:dyDescent="0.2">
      <c r="A20" s="69" t="s">
        <v>5</v>
      </c>
      <c r="B20" s="4"/>
      <c r="C20" s="4"/>
      <c r="D20" s="93"/>
      <c r="E20" s="80">
        <f>SUM(E16:E19)</f>
        <v>0</v>
      </c>
    </row>
    <row r="22" spans="1:5" x14ac:dyDescent="0.2">
      <c r="A22" s="3" t="s">
        <v>0</v>
      </c>
      <c r="B22" s="3" t="s">
        <v>1</v>
      </c>
      <c r="C22" s="3" t="s">
        <v>7</v>
      </c>
      <c r="D22" s="3" t="s">
        <v>2</v>
      </c>
      <c r="E22" s="3"/>
    </row>
    <row r="23" spans="1:5" x14ac:dyDescent="0.2">
      <c r="A23" s="113"/>
      <c r="B23" s="113"/>
      <c r="C23" s="113"/>
      <c r="D23" s="113" t="s">
        <v>510</v>
      </c>
      <c r="E23" s="2">
        <v>0</v>
      </c>
    </row>
    <row r="24" spans="1:5" x14ac:dyDescent="0.2">
      <c r="A24" s="113"/>
      <c r="B24" s="113"/>
      <c r="C24" s="113"/>
      <c r="D24" s="113" t="s">
        <v>510</v>
      </c>
      <c r="E24" s="2">
        <v>0</v>
      </c>
    </row>
    <row r="25" spans="1:5" x14ac:dyDescent="0.2">
      <c r="A25" s="113"/>
      <c r="B25" s="113"/>
      <c r="C25" s="113"/>
      <c r="D25" s="113" t="s">
        <v>510</v>
      </c>
      <c r="E25" s="2">
        <v>0</v>
      </c>
    </row>
    <row r="26" spans="1:5" x14ac:dyDescent="0.2">
      <c r="A26" s="113"/>
      <c r="B26" s="113"/>
      <c r="C26" s="113"/>
      <c r="D26" s="113" t="s">
        <v>510</v>
      </c>
      <c r="E26" s="2">
        <v>0</v>
      </c>
    </row>
    <row r="27" spans="1:5" x14ac:dyDescent="0.2">
      <c r="A27" s="69" t="s">
        <v>5</v>
      </c>
      <c r="B27" s="4"/>
      <c r="C27" s="4"/>
      <c r="D27" s="93"/>
      <c r="E27" s="80">
        <f>SUM(E23:E26)</f>
        <v>0</v>
      </c>
    </row>
    <row r="29" spans="1:5" x14ac:dyDescent="0.2">
      <c r="A29" s="3" t="s">
        <v>0</v>
      </c>
      <c r="B29" s="3" t="s">
        <v>1</v>
      </c>
      <c r="C29" s="3" t="s">
        <v>7</v>
      </c>
      <c r="D29" s="3" t="s">
        <v>2</v>
      </c>
      <c r="E29" s="3"/>
    </row>
    <row r="30" spans="1:5" x14ac:dyDescent="0.2">
      <c r="A30" s="113"/>
      <c r="B30" s="113"/>
      <c r="C30" s="113"/>
      <c r="D30" s="113" t="s">
        <v>516</v>
      </c>
      <c r="E30" s="2">
        <v>0</v>
      </c>
    </row>
    <row r="31" spans="1:5" x14ac:dyDescent="0.2">
      <c r="A31" s="113"/>
      <c r="B31" s="113"/>
      <c r="C31" s="113"/>
      <c r="D31" s="113" t="s">
        <v>516</v>
      </c>
      <c r="E31" s="2">
        <v>0</v>
      </c>
    </row>
    <row r="32" spans="1:5" x14ac:dyDescent="0.2">
      <c r="A32" s="113"/>
      <c r="B32" s="113"/>
      <c r="C32" s="113"/>
      <c r="D32" s="113" t="s">
        <v>516</v>
      </c>
      <c r="E32" s="2">
        <v>0</v>
      </c>
    </row>
    <row r="33" spans="1:5" x14ac:dyDescent="0.2">
      <c r="A33" s="113"/>
      <c r="B33" s="113"/>
      <c r="C33" s="113"/>
      <c r="D33" s="113" t="s">
        <v>516</v>
      </c>
      <c r="E33" s="2">
        <v>0</v>
      </c>
    </row>
    <row r="34" spans="1:5" x14ac:dyDescent="0.2">
      <c r="A34" s="69" t="s">
        <v>5</v>
      </c>
      <c r="B34" s="4"/>
      <c r="C34" s="4"/>
      <c r="D34" s="93"/>
      <c r="E34" s="80">
        <f>SUM(E30:E33)</f>
        <v>0</v>
      </c>
    </row>
    <row r="36" spans="1:5" x14ac:dyDescent="0.2">
      <c r="A36" s="3" t="s">
        <v>0</v>
      </c>
      <c r="B36" s="3" t="s">
        <v>1</v>
      </c>
      <c r="C36" s="3" t="s">
        <v>7</v>
      </c>
      <c r="D36" s="3" t="s">
        <v>2</v>
      </c>
      <c r="E36" s="3"/>
    </row>
    <row r="37" spans="1:5" x14ac:dyDescent="0.2">
      <c r="A37" s="113"/>
      <c r="B37" s="113"/>
      <c r="C37" s="113"/>
      <c r="D37" s="113" t="s">
        <v>520</v>
      </c>
      <c r="E37" s="2">
        <v>0</v>
      </c>
    </row>
    <row r="38" spans="1:5" x14ac:dyDescent="0.2">
      <c r="A38" s="113"/>
      <c r="B38" s="113"/>
      <c r="C38" s="113"/>
      <c r="D38" s="113" t="s">
        <v>520</v>
      </c>
      <c r="E38" s="2">
        <v>0</v>
      </c>
    </row>
    <row r="39" spans="1:5" x14ac:dyDescent="0.2">
      <c r="A39" s="113"/>
      <c r="B39" s="113"/>
      <c r="C39" s="113"/>
      <c r="D39" s="113" t="s">
        <v>520</v>
      </c>
      <c r="E39" s="2">
        <v>0</v>
      </c>
    </row>
    <row r="40" spans="1:5" x14ac:dyDescent="0.2">
      <c r="A40" s="113"/>
      <c r="B40" s="113"/>
      <c r="C40" s="113"/>
      <c r="D40" s="113" t="s">
        <v>520</v>
      </c>
      <c r="E40" s="2">
        <v>0</v>
      </c>
    </row>
    <row r="41" spans="1:5" x14ac:dyDescent="0.2">
      <c r="A41" s="69" t="s">
        <v>5</v>
      </c>
      <c r="B41" s="4"/>
      <c r="C41" s="4"/>
      <c r="D41" s="93"/>
      <c r="E41" s="80">
        <f>SUM(E37:E40)</f>
        <v>0</v>
      </c>
    </row>
    <row r="43" spans="1:5" x14ac:dyDescent="0.2">
      <c r="A43" s="3" t="s">
        <v>0</v>
      </c>
      <c r="B43" s="3" t="s">
        <v>1</v>
      </c>
      <c r="C43" s="3" t="s">
        <v>7</v>
      </c>
      <c r="D43" s="3" t="s">
        <v>2</v>
      </c>
      <c r="E43" s="3"/>
    </row>
    <row r="44" spans="1:5" x14ac:dyDescent="0.2">
      <c r="A44" s="113"/>
      <c r="B44" s="113"/>
      <c r="C44" s="113"/>
      <c r="D44" s="113" t="s">
        <v>540</v>
      </c>
      <c r="E44" s="2">
        <v>0</v>
      </c>
    </row>
    <row r="45" spans="1:5" x14ac:dyDescent="0.2">
      <c r="A45" s="113"/>
      <c r="B45" s="113"/>
      <c r="C45" s="113"/>
      <c r="D45" s="113" t="s">
        <v>540</v>
      </c>
      <c r="E45" s="2">
        <v>0</v>
      </c>
    </row>
    <row r="46" spans="1:5" x14ac:dyDescent="0.2">
      <c r="A46" s="113"/>
      <c r="B46" s="113"/>
      <c r="C46" s="113"/>
      <c r="D46" s="113" t="s">
        <v>540</v>
      </c>
      <c r="E46" s="2">
        <v>0</v>
      </c>
    </row>
    <row r="47" spans="1:5" x14ac:dyDescent="0.2">
      <c r="A47" s="113"/>
      <c r="B47" s="113"/>
      <c r="C47" s="113"/>
      <c r="D47" s="113" t="s">
        <v>540</v>
      </c>
      <c r="E47" s="2">
        <v>0</v>
      </c>
    </row>
    <row r="48" spans="1:5" x14ac:dyDescent="0.2">
      <c r="A48" s="69" t="s">
        <v>5</v>
      </c>
      <c r="B48" s="4"/>
      <c r="C48" s="4"/>
      <c r="D48" s="93"/>
      <c r="E48" s="80">
        <f>SUM(E44:E47)</f>
        <v>0</v>
      </c>
    </row>
    <row r="49" spans="1:5" x14ac:dyDescent="0.2">
      <c r="A49" s="3" t="s">
        <v>0</v>
      </c>
      <c r="B49" s="3" t="s">
        <v>1</v>
      </c>
      <c r="C49" s="3" t="s">
        <v>7</v>
      </c>
      <c r="D49" s="3" t="s">
        <v>2</v>
      </c>
      <c r="E49" s="3"/>
    </row>
    <row r="50" spans="1:5" x14ac:dyDescent="0.2">
      <c r="A50" s="113"/>
      <c r="B50" s="113"/>
      <c r="C50" s="113"/>
      <c r="D50" s="113" t="s">
        <v>541</v>
      </c>
      <c r="E50" s="2">
        <v>0</v>
      </c>
    </row>
    <row r="51" spans="1:5" x14ac:dyDescent="0.2">
      <c r="A51" s="113"/>
      <c r="B51" s="113"/>
      <c r="C51" s="113"/>
      <c r="D51" s="113" t="s">
        <v>541</v>
      </c>
      <c r="E51" s="2">
        <v>0</v>
      </c>
    </row>
    <row r="52" spans="1:5" x14ac:dyDescent="0.2">
      <c r="A52" s="113"/>
      <c r="B52" s="113"/>
      <c r="C52" s="113"/>
      <c r="D52" s="113" t="s">
        <v>541</v>
      </c>
      <c r="E52" s="2">
        <v>0</v>
      </c>
    </row>
    <row r="53" spans="1:5" x14ac:dyDescent="0.2">
      <c r="A53" s="113"/>
      <c r="B53" s="113"/>
      <c r="C53" s="113"/>
      <c r="D53" s="113" t="s">
        <v>541</v>
      </c>
      <c r="E53" s="2">
        <v>0</v>
      </c>
    </row>
    <row r="54" spans="1:5" x14ac:dyDescent="0.2">
      <c r="A54" s="69" t="s">
        <v>5</v>
      </c>
      <c r="B54" s="4"/>
      <c r="C54" s="4"/>
      <c r="D54" s="93"/>
      <c r="E54" s="80">
        <f>SUM(E50:E53)</f>
        <v>0</v>
      </c>
    </row>
    <row r="55" spans="1:5" x14ac:dyDescent="0.2">
      <c r="A55" s="3" t="s">
        <v>0</v>
      </c>
      <c r="B55" s="3" t="s">
        <v>1</v>
      </c>
      <c r="C55" s="3" t="s">
        <v>7</v>
      </c>
      <c r="D55" s="3" t="s">
        <v>2</v>
      </c>
      <c r="E55" s="3"/>
    </row>
    <row r="56" spans="1:5" x14ac:dyDescent="0.2">
      <c r="A56" s="113"/>
      <c r="B56" s="113"/>
      <c r="C56" s="113"/>
      <c r="D56" s="113" t="s">
        <v>6</v>
      </c>
      <c r="E56" s="2">
        <v>0</v>
      </c>
    </row>
    <row r="57" spans="1:5" x14ac:dyDescent="0.2">
      <c r="A57" s="113"/>
      <c r="B57" s="113"/>
      <c r="C57" s="113"/>
      <c r="D57" s="113" t="s">
        <v>6</v>
      </c>
      <c r="E57" s="2">
        <v>0</v>
      </c>
    </row>
    <row r="58" spans="1:5" x14ac:dyDescent="0.2">
      <c r="A58" s="113"/>
      <c r="B58" s="113"/>
      <c r="C58" s="113"/>
      <c r="D58" s="113" t="s">
        <v>6</v>
      </c>
      <c r="E58" s="2">
        <v>0</v>
      </c>
    </row>
    <row r="59" spans="1:5" x14ac:dyDescent="0.2">
      <c r="A59" s="113"/>
      <c r="B59" s="113"/>
      <c r="C59" s="113"/>
      <c r="D59" s="113" t="s">
        <v>6</v>
      </c>
      <c r="E59" s="2">
        <v>0</v>
      </c>
    </row>
    <row r="60" spans="1:5" x14ac:dyDescent="0.2">
      <c r="A60" s="69" t="s">
        <v>5</v>
      </c>
      <c r="B60" s="4"/>
      <c r="C60" s="4"/>
      <c r="D60" s="93"/>
      <c r="E60" s="80">
        <f>SUM(E56:E59)</f>
        <v>0</v>
      </c>
    </row>
    <row r="62" spans="1:5" x14ac:dyDescent="0.2">
      <c r="A62" s="3" t="s">
        <v>0</v>
      </c>
      <c r="B62" s="3" t="s">
        <v>1</v>
      </c>
      <c r="C62" s="3" t="s">
        <v>7</v>
      </c>
      <c r="D62" s="3" t="s">
        <v>2</v>
      </c>
      <c r="E62" s="3"/>
    </row>
    <row r="63" spans="1:5" x14ac:dyDescent="0.2">
      <c r="A63" s="113"/>
      <c r="B63" s="113"/>
      <c r="C63" s="113"/>
      <c r="D63" s="113" t="s">
        <v>20</v>
      </c>
      <c r="E63" s="2">
        <v>0</v>
      </c>
    </row>
    <row r="64" spans="1:5" x14ac:dyDescent="0.2">
      <c r="A64" s="113"/>
      <c r="B64" s="113"/>
      <c r="C64" s="113"/>
      <c r="D64" s="113" t="s">
        <v>20</v>
      </c>
      <c r="E64" s="2">
        <v>0</v>
      </c>
    </row>
    <row r="65" spans="1:5" x14ac:dyDescent="0.2">
      <c r="A65" s="113"/>
      <c r="B65" s="113"/>
      <c r="C65" s="113"/>
      <c r="D65" s="113" t="s">
        <v>20</v>
      </c>
      <c r="E65" s="2">
        <v>0</v>
      </c>
    </row>
    <row r="66" spans="1:5" x14ac:dyDescent="0.2">
      <c r="A66" s="113"/>
      <c r="B66" s="113"/>
      <c r="C66" s="113"/>
      <c r="D66" s="113" t="s">
        <v>20</v>
      </c>
      <c r="E66" s="2">
        <v>0</v>
      </c>
    </row>
    <row r="67" spans="1:5" x14ac:dyDescent="0.2">
      <c r="A67" s="69" t="s">
        <v>5</v>
      </c>
      <c r="B67" s="4"/>
      <c r="C67" s="4"/>
      <c r="D67" s="93"/>
      <c r="E67" s="80">
        <f>SUM(E63:E66)</f>
        <v>0</v>
      </c>
    </row>
    <row r="69" spans="1:5" x14ac:dyDescent="0.2">
      <c r="A69" s="3" t="s">
        <v>0</v>
      </c>
      <c r="B69" s="3" t="s">
        <v>1</v>
      </c>
      <c r="C69" s="3" t="s">
        <v>7</v>
      </c>
      <c r="D69" s="3" t="s">
        <v>495</v>
      </c>
      <c r="E69" s="3"/>
    </row>
    <row r="70" spans="1:5" x14ac:dyDescent="0.2">
      <c r="A70" s="113"/>
      <c r="B70" s="113"/>
      <c r="C70" s="113"/>
      <c r="D70" s="113"/>
      <c r="E70" s="2">
        <v>0</v>
      </c>
    </row>
    <row r="71" spans="1:5" x14ac:dyDescent="0.2">
      <c r="A71" s="113"/>
      <c r="B71" s="113"/>
      <c r="C71" s="113"/>
      <c r="D71" s="113"/>
      <c r="E71" s="2">
        <v>0</v>
      </c>
    </row>
    <row r="72" spans="1:5" x14ac:dyDescent="0.2">
      <c r="A72" s="113"/>
      <c r="B72" s="113"/>
      <c r="C72" s="113"/>
      <c r="D72" s="113"/>
      <c r="E72" s="2">
        <v>0</v>
      </c>
    </row>
    <row r="73" spans="1:5" x14ac:dyDescent="0.2">
      <c r="A73" s="69" t="s">
        <v>5</v>
      </c>
      <c r="B73" s="4"/>
      <c r="C73" s="4"/>
      <c r="D73" s="93"/>
      <c r="E73" s="80">
        <f>SUM(E70:E72)</f>
        <v>0</v>
      </c>
    </row>
    <row r="74" spans="1:5" x14ac:dyDescent="0.2">
      <c r="A74" s="3" t="s">
        <v>0</v>
      </c>
      <c r="B74" s="3" t="s">
        <v>1</v>
      </c>
      <c r="C74" s="3" t="s">
        <v>7</v>
      </c>
      <c r="D74" s="3" t="s">
        <v>15</v>
      </c>
      <c r="E74" s="3"/>
    </row>
    <row r="75" spans="1:5" x14ac:dyDescent="0.2">
      <c r="A75" s="113"/>
      <c r="B75" s="113"/>
      <c r="C75" s="113"/>
      <c r="D75" s="113"/>
      <c r="E75" s="2">
        <v>0</v>
      </c>
    </row>
    <row r="76" spans="1:5" x14ac:dyDescent="0.2">
      <c r="A76" s="113"/>
      <c r="B76" s="113"/>
      <c r="C76" s="113"/>
      <c r="D76" s="113"/>
      <c r="E76" s="2">
        <v>0</v>
      </c>
    </row>
    <row r="77" spans="1:5" x14ac:dyDescent="0.2">
      <c r="A77" s="113"/>
      <c r="B77" s="113"/>
      <c r="C77" s="113"/>
      <c r="D77" s="113"/>
      <c r="E77" s="2">
        <v>0</v>
      </c>
    </row>
    <row r="78" spans="1:5" x14ac:dyDescent="0.2">
      <c r="A78" s="113"/>
      <c r="B78" s="113"/>
      <c r="C78" s="113"/>
      <c r="D78" s="113"/>
      <c r="E78" s="2">
        <v>0</v>
      </c>
    </row>
    <row r="79" spans="1:5" x14ac:dyDescent="0.2">
      <c r="A79" s="69" t="s">
        <v>5</v>
      </c>
      <c r="B79" s="4"/>
      <c r="C79" s="4"/>
      <c r="D79" s="93"/>
      <c r="E79" s="80">
        <f>SUM(E75:E78)</f>
        <v>0</v>
      </c>
    </row>
    <row r="81" spans="1:5" x14ac:dyDescent="0.2">
      <c r="A81" s="18" t="s">
        <v>33</v>
      </c>
      <c r="B81" s="13"/>
      <c r="C81" s="16"/>
      <c r="D81" s="21"/>
      <c r="E81" s="21">
        <f>E13+E20+E27+E34+E48+E54+E41+E60+E67</f>
        <v>0</v>
      </c>
    </row>
    <row r="82" spans="1:5" x14ac:dyDescent="0.2">
      <c r="A82" s="19" t="s">
        <v>35</v>
      </c>
      <c r="B82" s="13"/>
      <c r="C82" s="16"/>
      <c r="D82" s="21"/>
      <c r="E82" s="21">
        <f>E73</f>
        <v>0</v>
      </c>
    </row>
    <row r="83" spans="1:5" x14ac:dyDescent="0.2">
      <c r="A83" s="19" t="s">
        <v>34</v>
      </c>
      <c r="B83" s="13"/>
      <c r="C83" s="16"/>
      <c r="D83" s="21"/>
      <c r="E83" s="21">
        <f>E79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111</vt:i4>
      </vt:variant>
      <vt:variant>
        <vt:lpstr>Named Ranges</vt:lpstr>
      </vt:variant>
      <vt:variant>
        <vt:i4>2</vt:i4>
      </vt:variant>
    </vt:vector>
  </HeadingPairs>
  <TitlesOfParts>
    <vt:vector size="113" baseType="lpstr">
      <vt:lpstr>Sheet Formatting Example</vt:lpstr>
      <vt:lpstr>FY19-20 Overview</vt:lpstr>
      <vt:lpstr>TRACK 1</vt:lpstr>
      <vt:lpstr>NEPA QA-QC Plan Overview</vt:lpstr>
      <vt:lpstr>NEPA Audit Support</vt:lpstr>
      <vt:lpstr>NEPA Assignment</vt:lpstr>
      <vt:lpstr>Performance Measures</vt:lpstr>
      <vt:lpstr>NEPA Proj - Record File</vt:lpstr>
      <vt:lpstr>NEPA OEM Self Assessment</vt:lpstr>
      <vt:lpstr>NEPA Findings</vt:lpstr>
      <vt:lpstr>Self Assessment Kick-Off</vt:lpstr>
      <vt:lpstr>Section 106 Programmatic</vt:lpstr>
      <vt:lpstr>NEPA Environ Doc Review</vt:lpstr>
      <vt:lpstr>TRACK 2</vt:lpstr>
      <vt:lpstr>SWEPT Minor Projects Edits</vt:lpstr>
      <vt:lpstr>SWEPT Tracker</vt:lpstr>
      <vt:lpstr>SWEPT Site Navigation</vt:lpstr>
      <vt:lpstr>SWEPT Type 2 CE Form</vt:lpstr>
      <vt:lpstr>SWEPT Type 1 CE</vt:lpstr>
      <vt:lpstr>SWEPT Type 2 Natural Resource</vt:lpstr>
      <vt:lpstr>SWEPT SOS </vt:lpstr>
      <vt:lpstr>SWEPT Non-Major State Actions</vt:lpstr>
      <vt:lpstr>Environ PSM Codes</vt:lpstr>
      <vt:lpstr>SWEPT Overview Status</vt:lpstr>
      <vt:lpstr>SWEPT Phase 1</vt:lpstr>
      <vt:lpstr>SWEPT Phase 3</vt:lpstr>
      <vt:lpstr>SWEPT Whats New</vt:lpstr>
      <vt:lpstr>SWEPT CLEDITOR</vt:lpstr>
      <vt:lpstr>SWEPT Re-Evaluation</vt:lpstr>
      <vt:lpstr>SWEPT Project Setup</vt:lpstr>
      <vt:lpstr>SWEPT LAP</vt:lpstr>
      <vt:lpstr>SWEPT Minor Projects</vt:lpstr>
      <vt:lpstr>SWEPT Self Assess</vt:lpstr>
      <vt:lpstr>SWEPT Section 4(f) Tool</vt:lpstr>
      <vt:lpstr>TRACK 3</vt:lpstr>
      <vt:lpstr>OEM Environ Doc Review</vt:lpstr>
      <vt:lpstr>Categorical Exclusions</vt:lpstr>
      <vt:lpstr>Type 2 CE-SWEPT Form</vt:lpstr>
      <vt:lpstr>NEPA 101 Pt 1</vt:lpstr>
      <vt:lpstr>NEPA101 Pt2</vt:lpstr>
      <vt:lpstr>PED and Advance Notification</vt:lpstr>
      <vt:lpstr>FEIS and ROD</vt:lpstr>
      <vt:lpstr>EIS and DEIS</vt:lpstr>
      <vt:lpstr>Environ Assessment</vt:lpstr>
      <vt:lpstr>FONSI</vt:lpstr>
      <vt:lpstr>NEPA Transit Project Delivery</vt:lpstr>
      <vt:lpstr>Proj Files - Records</vt:lpstr>
      <vt:lpstr>Commitment Track Procedure</vt:lpstr>
      <vt:lpstr>Commitment </vt:lpstr>
      <vt:lpstr>Coastal Zone Consistency</vt:lpstr>
      <vt:lpstr>Aesthetic Effects</vt:lpstr>
      <vt:lpstr>Contamination</vt:lpstr>
      <vt:lpstr>Farmlands</vt:lpstr>
      <vt:lpstr>PD&amp;E SOS </vt:lpstr>
      <vt:lpstr>Protected Species</vt:lpstr>
      <vt:lpstr>ESA - Use of Keys</vt:lpstr>
      <vt:lpstr>Historical and Archeological </vt:lpstr>
      <vt:lpstr>Water Quality and Stormwater</vt:lpstr>
      <vt:lpstr>NEPA COA</vt:lpstr>
      <vt:lpstr>Project Develop Process</vt:lpstr>
      <vt:lpstr>Contamination in Proj. Dev. ILT</vt:lpstr>
      <vt:lpstr>4(f)</vt:lpstr>
      <vt:lpstr>Wetlands</vt:lpstr>
      <vt:lpstr>Floodplains</vt:lpstr>
      <vt:lpstr>PD&amp;E-ETDM Manual Revisions</vt:lpstr>
      <vt:lpstr>FTS PD&amp;E 101</vt:lpstr>
      <vt:lpstr>FTS PD&amp;E-ETDM</vt:lpstr>
      <vt:lpstr>ENV PSM CODES</vt:lpstr>
      <vt:lpstr>TRACK 4</vt:lpstr>
      <vt:lpstr>SWAT Process</vt:lpstr>
      <vt:lpstr>TRACK 5</vt:lpstr>
      <vt:lpstr>D1 FWC</vt:lpstr>
      <vt:lpstr>Wakulla FWC</vt:lpstr>
      <vt:lpstr>FWC Regs-Ft. Laud</vt:lpstr>
      <vt:lpstr>FWC-Bartow</vt:lpstr>
      <vt:lpstr>FWC-Tallahassee</vt:lpstr>
      <vt:lpstr>Section 4(f)</vt:lpstr>
      <vt:lpstr>EJ Analysis</vt:lpstr>
      <vt:lpstr>PSM Codes</vt:lpstr>
      <vt:lpstr>USACE</vt:lpstr>
      <vt:lpstr>Natural Resources</vt:lpstr>
      <vt:lpstr>TRACK 6</vt:lpstr>
      <vt:lpstr>Traffic Noise-D5</vt:lpstr>
      <vt:lpstr>Sheet SOS for Combined PD&amp;E</vt:lpstr>
      <vt:lpstr>Tier 1 </vt:lpstr>
      <vt:lpstr>Interchange Access</vt:lpstr>
      <vt:lpstr>TRACK 7</vt:lpstr>
      <vt:lpstr>ETDM Proces - ETAT</vt:lpstr>
      <vt:lpstr>EST Overview</vt:lpstr>
      <vt:lpstr>Environmental Screening Tool</vt:lpstr>
      <vt:lpstr>EST Public Access-Navigation </vt:lpstr>
      <vt:lpstr>EST Public Access-Notifications</vt:lpstr>
      <vt:lpstr>EST Map Viewer</vt:lpstr>
      <vt:lpstr>Map Loader</vt:lpstr>
      <vt:lpstr>My Maps</vt:lpstr>
      <vt:lpstr>EST-ACE</vt:lpstr>
      <vt:lpstr>EST-PED-AN</vt:lpstr>
      <vt:lpstr>EST-COA Form</vt:lpstr>
      <vt:lpstr>EST-Project Input</vt:lpstr>
      <vt:lpstr>EST Map Editor Tool</vt:lpstr>
      <vt:lpstr>EST Participating Agencies</vt:lpstr>
      <vt:lpstr>EST Processing Permit</vt:lpstr>
      <vt:lpstr>EST-PED</vt:lpstr>
      <vt:lpstr>EST-Sociocultural Data</vt:lpstr>
      <vt:lpstr>ETDM Process EST</vt:lpstr>
      <vt:lpstr>EST-ETAT Proj Reviews</vt:lpstr>
      <vt:lpstr>EST Inv. Module</vt:lpstr>
      <vt:lpstr>EST ETAT Permits and Tech</vt:lpstr>
      <vt:lpstr>EST USCG</vt:lpstr>
      <vt:lpstr>IOA Tool</vt:lpstr>
      <vt:lpstr>AOI Reports</vt:lpstr>
      <vt:lpstr>'FY19-20 Overview'!Print_Area</vt:lpstr>
      <vt:lpstr>'FY19-20 Overview'!Print_Titles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Cook, Terri</dc:creator>
  <cp:lastModifiedBy>McGilvray, Peter</cp:lastModifiedBy>
  <cp:lastPrinted>2020-06-03T13:49:54Z</cp:lastPrinted>
  <dcterms:created xsi:type="dcterms:W3CDTF">2017-06-08T15:34:10Z</dcterms:created>
  <dcterms:modified xsi:type="dcterms:W3CDTF">2020-08-13T13:20:34Z</dcterms:modified>
</cp:coreProperties>
</file>