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codeName="ThisWorkbook"/>
  <mc:AlternateContent xmlns:mc="http://schemas.openxmlformats.org/markup-compatibility/2006">
    <mc:Choice Requires="x15">
      <x15ac:absPath xmlns:x15ac="http://schemas.microsoft.com/office/spreadsheetml/2010/11/ac" url="\\codata\shares\CO\ISD\EMO\Quality and Performance Section\AuditSupport\2019 Audit\2019PAIR\"/>
    </mc:Choice>
  </mc:AlternateContent>
  <bookViews>
    <workbookView xWindow="28680" yWindow="-120" windowWidth="29040" windowHeight="15840" activeTab="1"/>
  </bookViews>
  <sheets>
    <sheet name="Sheet Formatting Example" sheetId="73" r:id="rId1"/>
    <sheet name="FY18-19 Overview" sheetId="10" r:id="rId2"/>
    <sheet name="TRACK 1" sheetId="14" r:id="rId3"/>
    <sheet name="NEPA Self Assissment" sheetId="98" r:id="rId4"/>
    <sheet name="NEPA QAAC" sheetId="99" r:id="rId5"/>
    <sheet name="NEPA Admin Record" sheetId="100" r:id="rId6"/>
    <sheet name="NEPA Proj File" sheetId="101" r:id="rId7"/>
    <sheet name="NEPA Transit Delivery" sheetId="102" r:id="rId8"/>
    <sheet name="NEPA Audit Support" sheetId="104" r:id="rId9"/>
    <sheet name="Performance Measures" sheetId="105" r:id="rId10"/>
    <sheet name="NEPA Environ Assess" sheetId="106" r:id="rId11"/>
    <sheet name="FDOT PD&amp;E NEPA Process" sheetId="129" r:id="rId12"/>
    <sheet name="FDEP" sheetId="136" r:id="rId13"/>
    <sheet name="USACE" sheetId="137" r:id="rId14"/>
    <sheet name="TRACK 2" sheetId="15" r:id="rId15"/>
    <sheet name="SWEPT Type 2" sheetId="135" r:id="rId16"/>
    <sheet name="TRACK 3" sheetId="19" r:id="rId17"/>
    <sheet name="Intro Farmland" sheetId="81" r:id="rId18"/>
    <sheet name="FTS-2019 Noise" sheetId="119" r:id="rId19"/>
    <sheet name="FTS-2019-Intro PD&amp;E" sheetId="124" r:id="rId20"/>
    <sheet name="FTS-2019 PD&amp;E Detail" sheetId="125" r:id="rId21"/>
    <sheet name="FTS-2019 PD&amp;E" sheetId="126" r:id="rId22"/>
    <sheet name="TRACK 4" sheetId="20" r:id="rId23"/>
    <sheet name="CO-SWAT" sheetId="50" r:id="rId24"/>
    <sheet name="TRACK 5" sheetId="6" r:id="rId25"/>
    <sheet name="Endangered Species" sheetId="131" r:id="rId26"/>
    <sheet name="FTS-2019 Cultural Resource" sheetId="118" r:id="rId27"/>
    <sheet name="FTS-2019-Permits" sheetId="120" r:id="rId28"/>
    <sheet name="FTS-2019 Gopher Tortoise" sheetId="121" r:id="rId29"/>
    <sheet name="FTS-2019 Cultural Mitigation" sheetId="122" r:id="rId30"/>
    <sheet name="FTS-2019-Natural Resources" sheetId="127" r:id="rId31"/>
    <sheet name="FTS-2019-Cult Res Coordination" sheetId="128" r:id="rId32"/>
    <sheet name="ENV Permitting School" sheetId="130" r:id="rId33"/>
    <sheet name="TRACK 6" sheetId="8" r:id="rId34"/>
    <sheet name="Traffic Analysis - D3" sheetId="107" r:id="rId35"/>
    <sheet name="Traffic Analysis-D2" sheetId="108" r:id="rId36"/>
    <sheet name="Traffic Analysis D4-D6" sheetId="110" r:id="rId37"/>
    <sheet name="Traffic Analysis -D5" sheetId="111" r:id="rId38"/>
    <sheet name="Traffic Analysis -D1" sheetId="109" r:id="rId39"/>
    <sheet name="Traffic Analysis -D7" sheetId="112" r:id="rId40"/>
    <sheet name="Traffic Noise D1-D7" sheetId="113" r:id="rId41"/>
    <sheet name="TRACK 7" sheetId="21" r:id="rId42"/>
    <sheet name="FTS-2019 Overview ETDM" sheetId="123" r:id="rId43"/>
    <sheet name="Process Overview" sheetId="132" r:id="rId44"/>
    <sheet name="FNAI Element" sheetId="133" r:id="rId45"/>
    <sheet name="EST PED and AN" sheetId="134" r:id="rId46"/>
  </sheet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9" i="10" l="1"/>
  <c r="K60" i="10"/>
  <c r="K61" i="10"/>
  <c r="J59" i="10"/>
  <c r="J60" i="10"/>
  <c r="J61" i="10"/>
  <c r="I59" i="10"/>
  <c r="I60" i="10"/>
  <c r="I61" i="10"/>
  <c r="H59" i="10"/>
  <c r="H60" i="10"/>
  <c r="H61" i="10"/>
  <c r="G59" i="10"/>
  <c r="G60" i="10"/>
  <c r="F59" i="10"/>
  <c r="F60" i="10"/>
  <c r="F61" i="10"/>
  <c r="E59" i="10"/>
  <c r="E60" i="10"/>
  <c r="E61" i="10"/>
  <c r="D59" i="10"/>
  <c r="D60" i="10"/>
  <c r="D61" i="10"/>
  <c r="D109" i="134"/>
  <c r="I6" i="21" l="1"/>
  <c r="H6" i="21"/>
  <c r="I7" i="21"/>
  <c r="H7" i="21"/>
  <c r="G7" i="21"/>
  <c r="G6" i="21"/>
  <c r="C61" i="10"/>
  <c r="C60" i="10"/>
  <c r="C59" i="10"/>
  <c r="B61" i="10"/>
  <c r="B60" i="10"/>
  <c r="H15" i="10"/>
  <c r="I14" i="10"/>
  <c r="J14" i="10"/>
  <c r="K14" i="10"/>
  <c r="H14" i="10"/>
  <c r="I15" i="10"/>
  <c r="J15" i="10"/>
  <c r="K15" i="10"/>
  <c r="F15" i="10"/>
  <c r="E15" i="10"/>
  <c r="D15" i="10"/>
  <c r="C15" i="10"/>
  <c r="B15" i="10"/>
  <c r="F14" i="10"/>
  <c r="E14" i="10"/>
  <c r="D14" i="10"/>
  <c r="C14" i="10"/>
  <c r="B14" i="10"/>
  <c r="E14" i="14"/>
  <c r="D14" i="14"/>
  <c r="C14" i="14"/>
  <c r="B14" i="14"/>
  <c r="A14" i="14"/>
  <c r="F14" i="14"/>
  <c r="G14" i="14"/>
  <c r="H14" i="14"/>
  <c r="M13" i="14"/>
  <c r="N13" i="14"/>
  <c r="O13" i="14"/>
  <c r="P13" i="14"/>
  <c r="Q13" i="14"/>
  <c r="R13" i="14"/>
  <c r="L13" i="14"/>
  <c r="K13" i="14"/>
  <c r="J13" i="14"/>
  <c r="H13" i="14"/>
  <c r="G13" i="14"/>
  <c r="F13" i="14"/>
  <c r="E13" i="14"/>
  <c r="D13" i="14"/>
  <c r="C13" i="14"/>
  <c r="B13" i="14"/>
  <c r="A13" i="14"/>
  <c r="D96" i="137"/>
  <c r="D97" i="137" s="1"/>
  <c r="D98" i="137" s="1"/>
  <c r="D99" i="137" s="1"/>
  <c r="D100" i="137" s="1"/>
  <c r="D101" i="137" s="1"/>
  <c r="D102" i="137" s="1"/>
  <c r="D103" i="137" s="1"/>
  <c r="D104" i="137" s="1"/>
  <c r="D109" i="137" s="1"/>
  <c r="D95" i="137"/>
  <c r="D94" i="137"/>
  <c r="D86" i="137"/>
  <c r="D87" i="137" s="1"/>
  <c r="D88" i="137" s="1"/>
  <c r="D89" i="137" s="1"/>
  <c r="D90" i="137" s="1"/>
  <c r="D91" i="137" s="1"/>
  <c r="D108" i="137" s="1"/>
  <c r="D85" i="137"/>
  <c r="D69" i="137"/>
  <c r="D70" i="137" s="1"/>
  <c r="D71" i="137" s="1"/>
  <c r="D72" i="137" s="1"/>
  <c r="D73" i="137" s="1"/>
  <c r="D74" i="137" s="1"/>
  <c r="D75" i="137" s="1"/>
  <c r="D76" i="137" s="1"/>
  <c r="D77" i="137" s="1"/>
  <c r="D78" i="137" s="1"/>
  <c r="D79" i="137" s="1"/>
  <c r="D80" i="137" s="1"/>
  <c r="D81" i="137" s="1"/>
  <c r="D82" i="137" s="1"/>
  <c r="D62" i="137"/>
  <c r="D63" i="137" s="1"/>
  <c r="D64" i="137" s="1"/>
  <c r="D65" i="137" s="1"/>
  <c r="D66" i="137" s="1"/>
  <c r="D61" i="137"/>
  <c r="D56" i="137"/>
  <c r="D57" i="137" s="1"/>
  <c r="D53" i="137"/>
  <c r="D52" i="137"/>
  <c r="D51" i="137"/>
  <c r="D43" i="137"/>
  <c r="D44" i="137" s="1"/>
  <c r="D45" i="137" s="1"/>
  <c r="D46" i="137" s="1"/>
  <c r="D47" i="137" s="1"/>
  <c r="D48" i="137" s="1"/>
  <c r="D42" i="137"/>
  <c r="D41" i="137"/>
  <c r="D37" i="137"/>
  <c r="D38" i="137" s="1"/>
  <c r="D27" i="137"/>
  <c r="D28" i="137" s="1"/>
  <c r="D29" i="137" s="1"/>
  <c r="D30" i="137" s="1"/>
  <c r="D31" i="137" s="1"/>
  <c r="D32" i="137" s="1"/>
  <c r="D33" i="137" s="1"/>
  <c r="D34" i="137" s="1"/>
  <c r="D26" i="137"/>
  <c r="D17" i="137"/>
  <c r="D18" i="137" s="1"/>
  <c r="D19" i="137" s="1"/>
  <c r="D20" i="137" s="1"/>
  <c r="D21" i="137" s="1"/>
  <c r="D22" i="137" s="1"/>
  <c r="D23" i="137" s="1"/>
  <c r="D16" i="137"/>
  <c r="D11" i="137"/>
  <c r="D12" i="137" s="1"/>
  <c r="D13" i="137" s="1"/>
  <c r="D10" i="137"/>
  <c r="D9" i="137"/>
  <c r="D96" i="136"/>
  <c r="D97" i="136" s="1"/>
  <c r="D98" i="136" s="1"/>
  <c r="D99" i="136" s="1"/>
  <c r="D100" i="136" s="1"/>
  <c r="D101" i="136" s="1"/>
  <c r="D102" i="136" s="1"/>
  <c r="D103" i="136" s="1"/>
  <c r="D104" i="136" s="1"/>
  <c r="D109" i="136" s="1"/>
  <c r="D95" i="136"/>
  <c r="D94" i="136"/>
  <c r="D86" i="136"/>
  <c r="D87" i="136" s="1"/>
  <c r="D88" i="136" s="1"/>
  <c r="D89" i="136" s="1"/>
  <c r="D90" i="136" s="1"/>
  <c r="D91" i="136" s="1"/>
  <c r="D108" i="136" s="1"/>
  <c r="D85" i="136"/>
  <c r="D69" i="136"/>
  <c r="D70" i="136" s="1"/>
  <c r="D71" i="136" s="1"/>
  <c r="D72" i="136" s="1"/>
  <c r="D73" i="136" s="1"/>
  <c r="D74" i="136" s="1"/>
  <c r="D75" i="136" s="1"/>
  <c r="D76" i="136" s="1"/>
  <c r="D77" i="136" s="1"/>
  <c r="D78" i="136" s="1"/>
  <c r="D79" i="136" s="1"/>
  <c r="D80" i="136" s="1"/>
  <c r="D81" i="136" s="1"/>
  <c r="D82" i="136" s="1"/>
  <c r="D62" i="136"/>
  <c r="D63" i="136" s="1"/>
  <c r="D64" i="136" s="1"/>
  <c r="D65" i="136" s="1"/>
  <c r="D66" i="136" s="1"/>
  <c r="D61" i="136"/>
  <c r="D56" i="136"/>
  <c r="D57" i="136" s="1"/>
  <c r="D53" i="136"/>
  <c r="D52" i="136"/>
  <c r="D51" i="136"/>
  <c r="D43" i="136"/>
  <c r="D44" i="136" s="1"/>
  <c r="D45" i="136" s="1"/>
  <c r="D46" i="136" s="1"/>
  <c r="D47" i="136" s="1"/>
  <c r="D48" i="136" s="1"/>
  <c r="D42" i="136"/>
  <c r="D41" i="136"/>
  <c r="D37" i="136"/>
  <c r="D38" i="136" s="1"/>
  <c r="D27" i="136"/>
  <c r="D28" i="136" s="1"/>
  <c r="D29" i="136" s="1"/>
  <c r="D30" i="136" s="1"/>
  <c r="D31" i="136" s="1"/>
  <c r="D32" i="136" s="1"/>
  <c r="D33" i="136" s="1"/>
  <c r="D34" i="136" s="1"/>
  <c r="D26" i="136"/>
  <c r="D17" i="136"/>
  <c r="D18" i="136" s="1"/>
  <c r="D19" i="136" s="1"/>
  <c r="D20" i="136" s="1"/>
  <c r="D21" i="136" s="1"/>
  <c r="D22" i="136" s="1"/>
  <c r="D23" i="136" s="1"/>
  <c r="D16" i="136"/>
  <c r="D11" i="136"/>
  <c r="D12" i="136" s="1"/>
  <c r="D13" i="136" s="1"/>
  <c r="D10" i="136"/>
  <c r="D9" i="136"/>
  <c r="J18" i="10"/>
  <c r="I18" i="10"/>
  <c r="G18" i="10"/>
  <c r="F18" i="10"/>
  <c r="E18" i="10"/>
  <c r="D18" i="10"/>
  <c r="C18" i="10"/>
  <c r="B18" i="10"/>
  <c r="S4" i="15"/>
  <c r="R4" i="15"/>
  <c r="Q4" i="15"/>
  <c r="P4" i="15"/>
  <c r="O4" i="15"/>
  <c r="N4" i="15"/>
  <c r="M4" i="15"/>
  <c r="L4" i="15"/>
  <c r="I4" i="15"/>
  <c r="H4" i="15"/>
  <c r="E4" i="15"/>
  <c r="F4" i="15"/>
  <c r="D4" i="15"/>
  <c r="C4" i="15"/>
  <c r="B4" i="15"/>
  <c r="A4" i="15"/>
  <c r="D96" i="135"/>
  <c r="D97" i="135" s="1"/>
  <c r="D98" i="135" s="1"/>
  <c r="D99" i="135" s="1"/>
  <c r="D100" i="135" s="1"/>
  <c r="D101" i="135" s="1"/>
  <c r="D102" i="135" s="1"/>
  <c r="D103" i="135" s="1"/>
  <c r="D104" i="135" s="1"/>
  <c r="D109" i="135" s="1"/>
  <c r="D95" i="135"/>
  <c r="D94" i="135"/>
  <c r="D86" i="135"/>
  <c r="D87" i="135" s="1"/>
  <c r="D88" i="135" s="1"/>
  <c r="D89" i="135" s="1"/>
  <c r="D90" i="135" s="1"/>
  <c r="D91" i="135" s="1"/>
  <c r="D108" i="135" s="1"/>
  <c r="D85" i="135"/>
  <c r="D69" i="135"/>
  <c r="D70" i="135" s="1"/>
  <c r="D71" i="135" s="1"/>
  <c r="D72" i="135" s="1"/>
  <c r="D73" i="135" s="1"/>
  <c r="D74" i="135" s="1"/>
  <c r="D75" i="135" s="1"/>
  <c r="D76" i="135" s="1"/>
  <c r="D77" i="135" s="1"/>
  <c r="D78" i="135" s="1"/>
  <c r="D79" i="135" s="1"/>
  <c r="D80" i="135" s="1"/>
  <c r="D81" i="135" s="1"/>
  <c r="D82" i="135" s="1"/>
  <c r="D62" i="135"/>
  <c r="D63" i="135" s="1"/>
  <c r="D64" i="135" s="1"/>
  <c r="D65" i="135" s="1"/>
  <c r="D66" i="135" s="1"/>
  <c r="D61" i="135"/>
  <c r="D56" i="135"/>
  <c r="D57" i="135" s="1"/>
  <c r="D53" i="135"/>
  <c r="D52" i="135"/>
  <c r="D51" i="135"/>
  <c r="D43" i="135"/>
  <c r="D44" i="135" s="1"/>
  <c r="D45" i="135" s="1"/>
  <c r="D46" i="135" s="1"/>
  <c r="D47" i="135" s="1"/>
  <c r="D48" i="135" s="1"/>
  <c r="D42" i="135"/>
  <c r="D41" i="135"/>
  <c r="D37" i="135"/>
  <c r="D38" i="135" s="1"/>
  <c r="D27" i="135"/>
  <c r="D28" i="135" s="1"/>
  <c r="D29" i="135" s="1"/>
  <c r="D30" i="135" s="1"/>
  <c r="D31" i="135" s="1"/>
  <c r="D32" i="135" s="1"/>
  <c r="D33" i="135" s="1"/>
  <c r="D34" i="135" s="1"/>
  <c r="D26" i="135"/>
  <c r="D17" i="135"/>
  <c r="D18" i="135" s="1"/>
  <c r="D19" i="135" s="1"/>
  <c r="D20" i="135" s="1"/>
  <c r="D21" i="135" s="1"/>
  <c r="D22" i="135" s="1"/>
  <c r="D23" i="135" s="1"/>
  <c r="D16" i="135"/>
  <c r="D9" i="135"/>
  <c r="D10" i="135" s="1"/>
  <c r="D11" i="135" s="1"/>
  <c r="D12" i="135" s="1"/>
  <c r="D13" i="135" s="1"/>
  <c r="F7" i="21"/>
  <c r="F6" i="21"/>
  <c r="F5" i="21"/>
  <c r="E7" i="21"/>
  <c r="D7" i="21"/>
  <c r="C7" i="21"/>
  <c r="B7" i="21"/>
  <c r="E6" i="21"/>
  <c r="D6" i="21"/>
  <c r="C6" i="21"/>
  <c r="B6" i="21"/>
  <c r="A7" i="21"/>
  <c r="A6" i="21"/>
  <c r="D94" i="134"/>
  <c r="D95" i="134" s="1"/>
  <c r="D96" i="134" s="1"/>
  <c r="D97" i="134" s="1"/>
  <c r="D98" i="134" s="1"/>
  <c r="D99" i="134" s="1"/>
  <c r="D100" i="134" s="1"/>
  <c r="D101" i="134" s="1"/>
  <c r="D102" i="134" s="1"/>
  <c r="D103" i="134" s="1"/>
  <c r="D104" i="134" s="1"/>
  <c r="D85" i="134"/>
  <c r="D86" i="134" s="1"/>
  <c r="D87" i="134" s="1"/>
  <c r="D88" i="134" s="1"/>
  <c r="D89" i="134" s="1"/>
  <c r="D90" i="134" s="1"/>
  <c r="D91" i="134" s="1"/>
  <c r="D70" i="134"/>
  <c r="D71" i="134" s="1"/>
  <c r="D72" i="134" s="1"/>
  <c r="D73" i="134" s="1"/>
  <c r="D74" i="134" s="1"/>
  <c r="D75" i="134" s="1"/>
  <c r="D76" i="134" s="1"/>
  <c r="D77" i="134" s="1"/>
  <c r="D78" i="134" s="1"/>
  <c r="D79" i="134" s="1"/>
  <c r="D80" i="134" s="1"/>
  <c r="D81" i="134" s="1"/>
  <c r="D82" i="134" s="1"/>
  <c r="D69" i="134"/>
  <c r="D61" i="134"/>
  <c r="D62" i="134" s="1"/>
  <c r="D63" i="134" s="1"/>
  <c r="D64" i="134" s="1"/>
  <c r="D65" i="134" s="1"/>
  <c r="D66" i="134" s="1"/>
  <c r="D57" i="134"/>
  <c r="D56" i="134"/>
  <c r="D51" i="134"/>
  <c r="D52" i="134" s="1"/>
  <c r="D53" i="134" s="1"/>
  <c r="D41" i="134"/>
  <c r="D42" i="134" s="1"/>
  <c r="D43" i="134" s="1"/>
  <c r="D44" i="134" s="1"/>
  <c r="D45" i="134" s="1"/>
  <c r="D46" i="134" s="1"/>
  <c r="D47" i="134" s="1"/>
  <c r="D48" i="134" s="1"/>
  <c r="D37" i="134"/>
  <c r="D38" i="134" s="1"/>
  <c r="D26" i="134"/>
  <c r="D27" i="134" s="1"/>
  <c r="D28" i="134" s="1"/>
  <c r="D29" i="134" s="1"/>
  <c r="D30" i="134" s="1"/>
  <c r="D31" i="134" s="1"/>
  <c r="D32" i="134" s="1"/>
  <c r="D33" i="134" s="1"/>
  <c r="D34" i="134" s="1"/>
  <c r="D16" i="134"/>
  <c r="D17" i="134" s="1"/>
  <c r="D18" i="134" s="1"/>
  <c r="D19" i="134" s="1"/>
  <c r="D20" i="134" s="1"/>
  <c r="D21" i="134" s="1"/>
  <c r="D22" i="134" s="1"/>
  <c r="D23" i="134" s="1"/>
  <c r="D9" i="134"/>
  <c r="D10" i="134" s="1"/>
  <c r="D11" i="134" s="1"/>
  <c r="D12" i="134" s="1"/>
  <c r="D13" i="134" s="1"/>
  <c r="D96" i="133"/>
  <c r="D97" i="133" s="1"/>
  <c r="D98" i="133" s="1"/>
  <c r="D99" i="133" s="1"/>
  <c r="D100" i="133" s="1"/>
  <c r="D101" i="133" s="1"/>
  <c r="D102" i="133" s="1"/>
  <c r="D103" i="133" s="1"/>
  <c r="D104" i="133" s="1"/>
  <c r="D95" i="133"/>
  <c r="D94" i="133"/>
  <c r="D86" i="133"/>
  <c r="D87" i="133" s="1"/>
  <c r="D88" i="133" s="1"/>
  <c r="D89" i="133" s="1"/>
  <c r="D90" i="133" s="1"/>
  <c r="D91" i="133" s="1"/>
  <c r="D85" i="133"/>
  <c r="D69" i="133"/>
  <c r="D70" i="133" s="1"/>
  <c r="D71" i="133" s="1"/>
  <c r="D72" i="133" s="1"/>
  <c r="D73" i="133" s="1"/>
  <c r="D74" i="133" s="1"/>
  <c r="D75" i="133" s="1"/>
  <c r="D76" i="133" s="1"/>
  <c r="D77" i="133" s="1"/>
  <c r="D78" i="133" s="1"/>
  <c r="D79" i="133" s="1"/>
  <c r="D80" i="133" s="1"/>
  <c r="D81" i="133" s="1"/>
  <c r="D82" i="133" s="1"/>
  <c r="D62" i="133"/>
  <c r="D63" i="133" s="1"/>
  <c r="D64" i="133" s="1"/>
  <c r="D65" i="133" s="1"/>
  <c r="D66" i="133" s="1"/>
  <c r="D61" i="133"/>
  <c r="D56" i="133"/>
  <c r="D57" i="133" s="1"/>
  <c r="D53" i="133"/>
  <c r="D52" i="133"/>
  <c r="D51" i="133"/>
  <c r="D43" i="133"/>
  <c r="D44" i="133" s="1"/>
  <c r="D45" i="133" s="1"/>
  <c r="D46" i="133" s="1"/>
  <c r="D47" i="133" s="1"/>
  <c r="D48" i="133" s="1"/>
  <c r="D42" i="133"/>
  <c r="D41" i="133"/>
  <c r="D37" i="133"/>
  <c r="D38" i="133" s="1"/>
  <c r="D27" i="133"/>
  <c r="D28" i="133" s="1"/>
  <c r="D29" i="133" s="1"/>
  <c r="D30" i="133" s="1"/>
  <c r="D31" i="133" s="1"/>
  <c r="D32" i="133" s="1"/>
  <c r="D33" i="133" s="1"/>
  <c r="D34" i="133" s="1"/>
  <c r="D26" i="133"/>
  <c r="D17" i="133"/>
  <c r="D18" i="133" s="1"/>
  <c r="D19" i="133" s="1"/>
  <c r="D20" i="133" s="1"/>
  <c r="D21" i="133" s="1"/>
  <c r="D22" i="133" s="1"/>
  <c r="D23" i="133" s="1"/>
  <c r="D16" i="133"/>
  <c r="D11" i="133"/>
  <c r="D12" i="133" s="1"/>
  <c r="D13" i="133" s="1"/>
  <c r="D10" i="133"/>
  <c r="D9" i="133"/>
  <c r="U5" i="21"/>
  <c r="S5" i="21"/>
  <c r="R5" i="21"/>
  <c r="Q5" i="21"/>
  <c r="P5" i="21"/>
  <c r="O5" i="21"/>
  <c r="N5" i="21"/>
  <c r="M5" i="21"/>
  <c r="L5" i="21"/>
  <c r="K5" i="21"/>
  <c r="I5" i="21"/>
  <c r="H5" i="21"/>
  <c r="G5" i="21"/>
  <c r="E5" i="21"/>
  <c r="D5" i="21"/>
  <c r="C5" i="21"/>
  <c r="B5" i="21"/>
  <c r="A5" i="21"/>
  <c r="D85" i="132"/>
  <c r="D86" i="132"/>
  <c r="D87" i="132"/>
  <c r="D88" i="132" s="1"/>
  <c r="D89" i="132" s="1"/>
  <c r="D90" i="132" s="1"/>
  <c r="D91" i="132" s="1"/>
  <c r="D94" i="132"/>
  <c r="D95" i="132"/>
  <c r="D96" i="132"/>
  <c r="D97" i="132"/>
  <c r="D98" i="132" s="1"/>
  <c r="D99" i="132" s="1"/>
  <c r="D100" i="132" s="1"/>
  <c r="D101" i="132" s="1"/>
  <c r="D102" i="132" s="1"/>
  <c r="D103" i="132" s="1"/>
  <c r="D104" i="132" s="1"/>
  <c r="D69" i="132"/>
  <c r="D70" i="132" s="1"/>
  <c r="D71" i="132" s="1"/>
  <c r="D72" i="132" s="1"/>
  <c r="D73" i="132" s="1"/>
  <c r="D74" i="132" s="1"/>
  <c r="D75" i="132" s="1"/>
  <c r="D76" i="132" s="1"/>
  <c r="D77" i="132" s="1"/>
  <c r="D78" i="132" s="1"/>
  <c r="D79" i="132" s="1"/>
  <c r="D80" i="132" s="1"/>
  <c r="D81" i="132" s="1"/>
  <c r="D82" i="132" s="1"/>
  <c r="D61" i="132"/>
  <c r="D62" i="132" s="1"/>
  <c r="D63" i="132" s="1"/>
  <c r="D64" i="132" s="1"/>
  <c r="D65" i="132" s="1"/>
  <c r="D66" i="132" s="1"/>
  <c r="D56" i="132"/>
  <c r="D57" i="132" s="1"/>
  <c r="D51" i="132"/>
  <c r="D52" i="132" s="1"/>
  <c r="D53" i="132" s="1"/>
  <c r="D41" i="132"/>
  <c r="D42" i="132" s="1"/>
  <c r="D43" i="132" s="1"/>
  <c r="D44" i="132" s="1"/>
  <c r="D45" i="132" s="1"/>
  <c r="D46" i="132" s="1"/>
  <c r="D47" i="132" s="1"/>
  <c r="D48" i="132" s="1"/>
  <c r="D37" i="132"/>
  <c r="D38" i="132" s="1"/>
  <c r="D26" i="132"/>
  <c r="D27" i="132" s="1"/>
  <c r="D28" i="132" s="1"/>
  <c r="D29" i="132" s="1"/>
  <c r="D30" i="132" s="1"/>
  <c r="D31" i="132" s="1"/>
  <c r="D32" i="132" s="1"/>
  <c r="D33" i="132" s="1"/>
  <c r="D34" i="132" s="1"/>
  <c r="D16" i="132"/>
  <c r="D17" i="132" s="1"/>
  <c r="D18" i="132" s="1"/>
  <c r="D19" i="132" s="1"/>
  <c r="D20" i="132" s="1"/>
  <c r="D21" i="132" s="1"/>
  <c r="D22" i="132" s="1"/>
  <c r="D23" i="132" s="1"/>
  <c r="D9" i="132"/>
  <c r="D10" i="132" s="1"/>
  <c r="D11" i="132" s="1"/>
  <c r="D12" i="132" s="1"/>
  <c r="D13" i="132" s="1"/>
  <c r="T13" i="14" l="1"/>
  <c r="D107" i="137"/>
  <c r="D107" i="136"/>
  <c r="D107" i="135"/>
  <c r="G4" i="15" s="1"/>
  <c r="H18" i="10" s="1"/>
  <c r="K18" i="10" s="1"/>
  <c r="K4" i="15"/>
  <c r="U4" i="15" s="1"/>
  <c r="B4" i="10"/>
  <c r="J36" i="10"/>
  <c r="I36" i="10"/>
  <c r="H36" i="10"/>
  <c r="F36" i="10"/>
  <c r="E36" i="10"/>
  <c r="D36" i="10"/>
  <c r="C36" i="10"/>
  <c r="B36" i="10"/>
  <c r="U4" i="6"/>
  <c r="I4" i="6"/>
  <c r="F4" i="6"/>
  <c r="E4" i="6"/>
  <c r="D4" i="6"/>
  <c r="C4" i="6"/>
  <c r="B4" i="6"/>
  <c r="A4" i="6"/>
  <c r="D76" i="131"/>
  <c r="D11" i="131"/>
  <c r="D12" i="131" s="1"/>
  <c r="D13" i="131" s="1"/>
  <c r="D14" i="131" s="1"/>
  <c r="D15" i="131" s="1"/>
  <c r="D16" i="131" s="1"/>
  <c r="D17" i="131" s="1"/>
  <c r="D18" i="131" s="1"/>
  <c r="D19" i="131" s="1"/>
  <c r="D20" i="131" s="1"/>
  <c r="D21" i="131" s="1"/>
  <c r="D22" i="131" s="1"/>
  <c r="D23" i="131" s="1"/>
  <c r="D24" i="131" s="1"/>
  <c r="D25" i="131" s="1"/>
  <c r="D26" i="131" s="1"/>
  <c r="D27" i="131" s="1"/>
  <c r="D28" i="131" s="1"/>
  <c r="D29" i="131" s="1"/>
  <c r="D30" i="131" s="1"/>
  <c r="D31" i="131" s="1"/>
  <c r="D32" i="131" s="1"/>
  <c r="D33" i="131" s="1"/>
  <c r="D34" i="131" s="1"/>
  <c r="D35" i="131" s="1"/>
  <c r="D36" i="131" s="1"/>
  <c r="D37" i="131" s="1"/>
  <c r="D38" i="131" s="1"/>
  <c r="D39" i="131" s="1"/>
  <c r="D40" i="131" s="1"/>
  <c r="D41" i="131" s="1"/>
  <c r="D42" i="131" s="1"/>
  <c r="D43" i="131" s="1"/>
  <c r="D44" i="131" s="1"/>
  <c r="D45" i="131" s="1"/>
  <c r="D46" i="131" s="1"/>
  <c r="D47" i="131" s="1"/>
  <c r="D48" i="131" s="1"/>
  <c r="D49" i="131" s="1"/>
  <c r="D50" i="131" s="1"/>
  <c r="D51" i="131" s="1"/>
  <c r="D52" i="131" s="1"/>
  <c r="D53" i="131" s="1"/>
  <c r="D54" i="131" s="1"/>
  <c r="D55" i="131" s="1"/>
  <c r="D56" i="131" s="1"/>
  <c r="D57" i="131" s="1"/>
  <c r="D58" i="131" s="1"/>
  <c r="D59" i="131" s="1"/>
  <c r="D60" i="131" s="1"/>
  <c r="D61" i="131" s="1"/>
  <c r="D62" i="131" s="1"/>
  <c r="D63" i="131" s="1"/>
  <c r="D64" i="131" s="1"/>
  <c r="D65" i="131" s="1"/>
  <c r="D66" i="131" s="1"/>
  <c r="D67" i="131" s="1"/>
  <c r="D68" i="131" s="1"/>
  <c r="D69" i="131" s="1"/>
  <c r="D70" i="131" s="1"/>
  <c r="D71" i="131" s="1"/>
  <c r="D72" i="131" s="1"/>
  <c r="D73" i="131" s="1"/>
  <c r="D74" i="131" s="1"/>
  <c r="D10" i="131"/>
  <c r="K36" i="10" l="1"/>
  <c r="H43" i="10"/>
  <c r="F43" i="10"/>
  <c r="E43" i="10"/>
  <c r="B43" i="10"/>
  <c r="S11" i="6"/>
  <c r="R11" i="6"/>
  <c r="Q11" i="6"/>
  <c r="P11" i="6"/>
  <c r="O11" i="6"/>
  <c r="N11" i="6"/>
  <c r="M11" i="6"/>
  <c r="L11" i="6"/>
  <c r="U11" i="6" s="1"/>
  <c r="K11" i="6"/>
  <c r="H11" i="6"/>
  <c r="I43" i="10" s="1"/>
  <c r="I11" i="6"/>
  <c r="J43" i="10" s="1"/>
  <c r="G11" i="6"/>
  <c r="C58" i="130"/>
  <c r="C56" i="130"/>
  <c r="C51" i="130"/>
  <c r="C52" i="130" s="1"/>
  <c r="C46" i="130"/>
  <c r="C47" i="130" s="1"/>
  <c r="C41" i="130"/>
  <c r="C42" i="130" s="1"/>
  <c r="C36" i="130"/>
  <c r="C37" i="130" s="1"/>
  <c r="C31" i="130"/>
  <c r="C32" i="130" s="1"/>
  <c r="F11" i="6"/>
  <c r="D11" i="6"/>
  <c r="C11" i="6"/>
  <c r="D43" i="10" s="1"/>
  <c r="B11" i="6"/>
  <c r="C43" i="10" s="1"/>
  <c r="A11" i="6"/>
  <c r="C26" i="130"/>
  <c r="C27" i="130" s="1"/>
  <c r="C21" i="130"/>
  <c r="C22" i="130" s="1"/>
  <c r="C10" i="130"/>
  <c r="C11" i="130" s="1"/>
  <c r="C12" i="130" s="1"/>
  <c r="C13" i="130" s="1"/>
  <c r="C14" i="130" s="1"/>
  <c r="C15" i="130" s="1"/>
  <c r="C16" i="130" s="1"/>
  <c r="C17" i="130" s="1"/>
  <c r="J49" i="10"/>
  <c r="J50" i="10"/>
  <c r="J51" i="10"/>
  <c r="J52" i="10"/>
  <c r="J53" i="10"/>
  <c r="J54" i="10"/>
  <c r="J48" i="10"/>
  <c r="I49" i="10"/>
  <c r="I50" i="10"/>
  <c r="I51" i="10"/>
  <c r="I52" i="10"/>
  <c r="I53" i="10"/>
  <c r="I54" i="10"/>
  <c r="I48" i="10"/>
  <c r="H49" i="10"/>
  <c r="H50" i="10"/>
  <c r="H51" i="10"/>
  <c r="H52" i="10"/>
  <c r="H53" i="10"/>
  <c r="H54" i="10"/>
  <c r="F49" i="10"/>
  <c r="F50" i="10"/>
  <c r="F51" i="10"/>
  <c r="F52" i="10"/>
  <c r="F53" i="10"/>
  <c r="F54" i="10"/>
  <c r="E49" i="10"/>
  <c r="E50" i="10"/>
  <c r="E51" i="10"/>
  <c r="E52" i="10"/>
  <c r="E53" i="10"/>
  <c r="E54" i="10"/>
  <c r="D49" i="10"/>
  <c r="D50" i="10"/>
  <c r="D51" i="10"/>
  <c r="D52" i="10"/>
  <c r="D53" i="10"/>
  <c r="D54" i="10"/>
  <c r="C49" i="10"/>
  <c r="C50" i="10"/>
  <c r="C51" i="10"/>
  <c r="C52" i="10"/>
  <c r="C53" i="10"/>
  <c r="C54" i="10"/>
  <c r="B49" i="10"/>
  <c r="B50" i="10"/>
  <c r="B51" i="10"/>
  <c r="B52" i="10"/>
  <c r="B53" i="10"/>
  <c r="B54" i="10"/>
  <c r="D48" i="10"/>
  <c r="C48" i="10"/>
  <c r="J38" i="10"/>
  <c r="J41" i="10"/>
  <c r="J42" i="10"/>
  <c r="I38" i="10"/>
  <c r="I39" i="10"/>
  <c r="I40" i="10"/>
  <c r="I41" i="10"/>
  <c r="I42" i="10"/>
  <c r="I37" i="10"/>
  <c r="H38" i="10"/>
  <c r="H39" i="10"/>
  <c r="H40" i="10"/>
  <c r="H41" i="10"/>
  <c r="H42" i="10"/>
  <c r="H37" i="10"/>
  <c r="F38" i="10"/>
  <c r="F39" i="10"/>
  <c r="F40" i="10"/>
  <c r="F41" i="10"/>
  <c r="F42" i="10"/>
  <c r="E41" i="10"/>
  <c r="D39" i="10"/>
  <c r="C41" i="10"/>
  <c r="C42" i="10"/>
  <c r="J26" i="10"/>
  <c r="J24" i="10"/>
  <c r="J25" i="10"/>
  <c r="J23" i="10"/>
  <c r="I24" i="10"/>
  <c r="I25" i="10"/>
  <c r="I26" i="10"/>
  <c r="I23" i="10"/>
  <c r="H24" i="10"/>
  <c r="H25" i="10"/>
  <c r="H26" i="10"/>
  <c r="H23" i="10"/>
  <c r="K23" i="10" s="1"/>
  <c r="F26" i="10"/>
  <c r="F25" i="10"/>
  <c r="F24" i="10"/>
  <c r="F23" i="10"/>
  <c r="E26" i="10"/>
  <c r="E25" i="10"/>
  <c r="E24" i="10"/>
  <c r="E23" i="10"/>
  <c r="D26" i="10"/>
  <c r="D25" i="10"/>
  <c r="D24" i="10"/>
  <c r="D23" i="10"/>
  <c r="C26" i="10"/>
  <c r="C25" i="10"/>
  <c r="C24" i="10"/>
  <c r="C23" i="10"/>
  <c r="B26" i="10"/>
  <c r="B25" i="10"/>
  <c r="B24" i="10"/>
  <c r="B23" i="10"/>
  <c r="J13" i="10"/>
  <c r="I13" i="10"/>
  <c r="H12" i="14"/>
  <c r="H13" i="10"/>
  <c r="G13" i="10"/>
  <c r="G12" i="10"/>
  <c r="F13" i="10"/>
  <c r="E13" i="10"/>
  <c r="D13" i="10"/>
  <c r="C13" i="10"/>
  <c r="B13" i="10"/>
  <c r="R12" i="14"/>
  <c r="F12" i="14"/>
  <c r="G12" i="14"/>
  <c r="E12" i="14"/>
  <c r="D12" i="14"/>
  <c r="C12" i="14"/>
  <c r="B12" i="14"/>
  <c r="A12" i="14"/>
  <c r="M5" i="19"/>
  <c r="U5" i="19"/>
  <c r="M6" i="19"/>
  <c r="U6" i="19"/>
  <c r="M7" i="19"/>
  <c r="U7" i="19"/>
  <c r="M8" i="19"/>
  <c r="U8" i="19"/>
  <c r="I8" i="19"/>
  <c r="I7" i="19"/>
  <c r="I6" i="19"/>
  <c r="I5" i="19"/>
  <c r="G5" i="19"/>
  <c r="H5" i="19"/>
  <c r="G6" i="19"/>
  <c r="H6" i="19"/>
  <c r="G7" i="19"/>
  <c r="H7" i="19"/>
  <c r="G8" i="19"/>
  <c r="H8" i="19"/>
  <c r="F8" i="19"/>
  <c r="F7" i="19"/>
  <c r="F6" i="19"/>
  <c r="F5" i="19"/>
  <c r="D8" i="19"/>
  <c r="D7" i="19"/>
  <c r="D6" i="19"/>
  <c r="D5" i="19"/>
  <c r="C8" i="19"/>
  <c r="C7" i="19"/>
  <c r="C6" i="19"/>
  <c r="C5" i="19"/>
  <c r="B8" i="19"/>
  <c r="B7" i="19"/>
  <c r="B6" i="19"/>
  <c r="B5" i="19"/>
  <c r="A8" i="19"/>
  <c r="A7" i="19"/>
  <c r="A6" i="19"/>
  <c r="A5" i="19"/>
  <c r="U6" i="6"/>
  <c r="U5" i="6"/>
  <c r="I10" i="6"/>
  <c r="I9" i="6"/>
  <c r="I8" i="6"/>
  <c r="J40" i="10" s="1"/>
  <c r="I7" i="6"/>
  <c r="J39" i="10" s="1"/>
  <c r="I6" i="6"/>
  <c r="I5" i="6"/>
  <c r="J37" i="10" s="1"/>
  <c r="F5" i="6"/>
  <c r="F37" i="10" s="1"/>
  <c r="D10" i="6"/>
  <c r="E42" i="10" s="1"/>
  <c r="D9" i="6"/>
  <c r="D8" i="6"/>
  <c r="E40" i="10" s="1"/>
  <c r="D7" i="6"/>
  <c r="E39" i="10" s="1"/>
  <c r="D6" i="6"/>
  <c r="E38" i="10" s="1"/>
  <c r="D5" i="6"/>
  <c r="E37" i="10" s="1"/>
  <c r="C10" i="6"/>
  <c r="D42" i="10" s="1"/>
  <c r="C9" i="6"/>
  <c r="D41" i="10" s="1"/>
  <c r="C8" i="6"/>
  <c r="D40" i="10" s="1"/>
  <c r="C7" i="6"/>
  <c r="C6" i="6"/>
  <c r="D38" i="10" s="1"/>
  <c r="C5" i="6"/>
  <c r="D37" i="10" s="1"/>
  <c r="B6" i="6"/>
  <c r="C38" i="10" s="1"/>
  <c r="B10" i="6"/>
  <c r="B9" i="6"/>
  <c r="B8" i="6"/>
  <c r="C40" i="10" s="1"/>
  <c r="B7" i="6"/>
  <c r="C39" i="10" s="1"/>
  <c r="B5" i="6"/>
  <c r="C37" i="10" s="1"/>
  <c r="A10" i="6"/>
  <c r="B42" i="10" s="1"/>
  <c r="A9" i="6"/>
  <c r="B41" i="10" s="1"/>
  <c r="A8" i="6"/>
  <c r="B40" i="10" s="1"/>
  <c r="A7" i="6"/>
  <c r="B39" i="10" s="1"/>
  <c r="A6" i="6"/>
  <c r="B38" i="10" s="1"/>
  <c r="A5" i="6"/>
  <c r="B37" i="10" s="1"/>
  <c r="Q10" i="8"/>
  <c r="U10" i="8" s="1"/>
  <c r="K10" i="8"/>
  <c r="Q9" i="8"/>
  <c r="K8" i="8"/>
  <c r="U8" i="8" s="1"/>
  <c r="O7" i="8"/>
  <c r="P6" i="8"/>
  <c r="N6" i="8"/>
  <c r="U6" i="8" s="1"/>
  <c r="L5" i="8"/>
  <c r="U5" i="8" s="1"/>
  <c r="M4" i="8"/>
  <c r="U7" i="8"/>
  <c r="U9" i="8"/>
  <c r="I10" i="8"/>
  <c r="H10" i="8"/>
  <c r="G10" i="8"/>
  <c r="I9" i="8"/>
  <c r="H9" i="8"/>
  <c r="G9" i="8"/>
  <c r="I8" i="8"/>
  <c r="H8" i="8"/>
  <c r="G8" i="8"/>
  <c r="I7" i="8"/>
  <c r="H7" i="8"/>
  <c r="G7" i="8"/>
  <c r="I6" i="8"/>
  <c r="H6" i="8"/>
  <c r="G6" i="8"/>
  <c r="I5" i="8"/>
  <c r="H5" i="8"/>
  <c r="G5" i="8"/>
  <c r="I4" i="8"/>
  <c r="H4" i="8"/>
  <c r="G4" i="8"/>
  <c r="H48" i="10" s="1"/>
  <c r="I4" i="21"/>
  <c r="F4" i="21"/>
  <c r="E4" i="21"/>
  <c r="D4" i="21"/>
  <c r="C4" i="21"/>
  <c r="B4" i="21"/>
  <c r="A4" i="21"/>
  <c r="F10" i="129"/>
  <c r="F11" i="129" s="1"/>
  <c r="F12" i="129" s="1"/>
  <c r="F13" i="129" s="1"/>
  <c r="F14" i="129" s="1"/>
  <c r="F15" i="129" s="1"/>
  <c r="F16" i="129" s="1"/>
  <c r="F17" i="129" s="1"/>
  <c r="F18" i="129" s="1"/>
  <c r="F19" i="129" s="1"/>
  <c r="F20" i="129" s="1"/>
  <c r="F21" i="129" s="1"/>
  <c r="F22" i="129" s="1"/>
  <c r="F23" i="129" s="1"/>
  <c r="F24" i="129" s="1"/>
  <c r="F25" i="129" s="1"/>
  <c r="F26" i="129" s="1"/>
  <c r="F27" i="129" s="1"/>
  <c r="F28" i="129" s="1"/>
  <c r="C41" i="129" s="1"/>
  <c r="F31" i="129"/>
  <c r="F32" i="129" s="1"/>
  <c r="F33" i="129" s="1"/>
  <c r="F34" i="129" s="1"/>
  <c r="F35" i="129" s="1"/>
  <c r="F36" i="129" s="1"/>
  <c r="F37" i="129" s="1"/>
  <c r="F38" i="129" s="1"/>
  <c r="F39" i="129" s="1"/>
  <c r="C42" i="129" s="1"/>
  <c r="C10" i="128"/>
  <c r="C11" i="128" s="1"/>
  <c r="C12" i="128" s="1"/>
  <c r="C13" i="128" s="1"/>
  <c r="C14" i="128" s="1"/>
  <c r="C15" i="128" s="1"/>
  <c r="C16" i="128" s="1"/>
  <c r="C17" i="128" s="1"/>
  <c r="C18" i="128" s="1"/>
  <c r="C19" i="128" s="1"/>
  <c r="C20" i="128" s="1"/>
  <c r="C21" i="128" s="1"/>
  <c r="C22" i="128" s="1"/>
  <c r="C23" i="128" s="1"/>
  <c r="C24" i="128" s="1"/>
  <c r="C25" i="128" s="1"/>
  <c r="C26" i="128" s="1"/>
  <c r="C27" i="128" s="1"/>
  <c r="C28" i="128" s="1"/>
  <c r="C29" i="128" s="1"/>
  <c r="C30" i="128" s="1"/>
  <c r="C31" i="128" s="1"/>
  <c r="C32" i="128" s="1"/>
  <c r="C33" i="128" s="1"/>
  <c r="C34" i="128" s="1"/>
  <c r="C35" i="128" s="1"/>
  <c r="C36" i="128" s="1"/>
  <c r="C37" i="128" s="1"/>
  <c r="C38" i="128" s="1"/>
  <c r="C39" i="128" s="1"/>
  <c r="C40" i="128" s="1"/>
  <c r="C41" i="128" s="1"/>
  <c r="C42" i="128" s="1"/>
  <c r="C43" i="128" s="1"/>
  <c r="C44" i="128" s="1"/>
  <c r="C45" i="128" s="1"/>
  <c r="C46" i="128" s="1"/>
  <c r="C47" i="128" s="1"/>
  <c r="C48" i="128" s="1"/>
  <c r="C49" i="128" s="1"/>
  <c r="C50" i="128" s="1"/>
  <c r="C51" i="128" s="1"/>
  <c r="C52" i="128" s="1"/>
  <c r="C53" i="128" s="1"/>
  <c r="C54" i="128" s="1"/>
  <c r="C55" i="128" s="1"/>
  <c r="C56" i="128" s="1"/>
  <c r="C57" i="128" s="1"/>
  <c r="C58" i="128" s="1"/>
  <c r="C59" i="128" s="1"/>
  <c r="C60" i="128" s="1"/>
  <c r="C61" i="128" s="1"/>
  <c r="C62" i="128" s="1"/>
  <c r="C63" i="128" s="1"/>
  <c r="C64" i="128" s="1"/>
  <c r="C65" i="128" s="1"/>
  <c r="C66" i="128" s="1"/>
  <c r="C67" i="128" s="1"/>
  <c r="C68" i="128" s="1"/>
  <c r="C69" i="128" s="1"/>
  <c r="C70" i="128" s="1"/>
  <c r="C71" i="128" s="1"/>
  <c r="C72" i="128" s="1"/>
  <c r="C73" i="128" s="1"/>
  <c r="C74" i="128" s="1"/>
  <c r="C75" i="128" s="1"/>
  <c r="C76" i="128" s="1"/>
  <c r="C77" i="128" s="1"/>
  <c r="C78" i="128" s="1"/>
  <c r="C79" i="128" s="1"/>
  <c r="C80" i="128" s="1"/>
  <c r="C81" i="128" s="1"/>
  <c r="C82" i="128" s="1"/>
  <c r="C83" i="128" s="1"/>
  <c r="C84" i="128" s="1"/>
  <c r="C85" i="128" s="1"/>
  <c r="C86" i="128" s="1"/>
  <c r="C87" i="128" s="1"/>
  <c r="C88" i="128" s="1"/>
  <c r="C89" i="128" s="1"/>
  <c r="C90" i="128" s="1"/>
  <c r="C91" i="128" s="1"/>
  <c r="C92" i="128" s="1"/>
  <c r="C93" i="128" s="1"/>
  <c r="C94" i="128" s="1"/>
  <c r="C95" i="128" s="1"/>
  <c r="C96" i="128" s="1"/>
  <c r="C97" i="128" s="1"/>
  <c r="C98" i="128" s="1"/>
  <c r="C99" i="128" s="1"/>
  <c r="C100" i="128" s="1"/>
  <c r="C101" i="128" s="1"/>
  <c r="C102" i="128" s="1"/>
  <c r="C103" i="128" s="1"/>
  <c r="C104" i="128" s="1"/>
  <c r="C105" i="128" s="1"/>
  <c r="C106" i="128" s="1"/>
  <c r="C107" i="128" s="1"/>
  <c r="C108" i="128" s="1"/>
  <c r="C109" i="128" s="1"/>
  <c r="C110" i="128" s="1"/>
  <c r="C111" i="128" s="1"/>
  <c r="C112" i="128" s="1"/>
  <c r="C113" i="128" s="1"/>
  <c r="C114" i="128" s="1"/>
  <c r="C115" i="128" s="1"/>
  <c r="C116" i="128" s="1"/>
  <c r="C117" i="128" s="1"/>
  <c r="C118" i="128" s="1"/>
  <c r="C119" i="128" s="1"/>
  <c r="C120" i="128" s="1"/>
  <c r="C121" i="128" s="1"/>
  <c r="C122" i="128" s="1"/>
  <c r="C123" i="128" s="1"/>
  <c r="C124" i="128" s="1"/>
  <c r="C125" i="128" s="1"/>
  <c r="C126" i="128" s="1"/>
  <c r="C127" i="128" s="1"/>
  <c r="C128" i="128" s="1"/>
  <c r="C129" i="128" s="1"/>
  <c r="C130" i="128" s="1"/>
  <c r="C131" i="128" s="1"/>
  <c r="C132" i="128" s="1"/>
  <c r="C133" i="128" s="1"/>
  <c r="C134" i="128" s="1"/>
  <c r="C135" i="128" s="1"/>
  <c r="C136" i="128" s="1"/>
  <c r="C138" i="128" s="1"/>
  <c r="C9" i="128"/>
  <c r="C10" i="127"/>
  <c r="C11" i="127" s="1"/>
  <c r="C12" i="127" s="1"/>
  <c r="C13" i="127" s="1"/>
  <c r="C14" i="127" s="1"/>
  <c r="C15" i="127" s="1"/>
  <c r="C16" i="127" s="1"/>
  <c r="C17" i="127" s="1"/>
  <c r="C18" i="127" s="1"/>
  <c r="C19" i="127" s="1"/>
  <c r="C20" i="127" s="1"/>
  <c r="C21" i="127" s="1"/>
  <c r="C22" i="127" s="1"/>
  <c r="C23" i="127" s="1"/>
  <c r="C24" i="127" s="1"/>
  <c r="C25" i="127" s="1"/>
  <c r="C26" i="127" s="1"/>
  <c r="C27" i="127" s="1"/>
  <c r="C28" i="127" s="1"/>
  <c r="C29" i="127" s="1"/>
  <c r="C30" i="127" s="1"/>
  <c r="C31" i="127" s="1"/>
  <c r="C32" i="127" s="1"/>
  <c r="C33" i="127" s="1"/>
  <c r="C34" i="127" s="1"/>
  <c r="C35" i="127" s="1"/>
  <c r="C36" i="127" s="1"/>
  <c r="C37" i="127" s="1"/>
  <c r="C38" i="127" s="1"/>
  <c r="C39" i="127" s="1"/>
  <c r="C40" i="127" s="1"/>
  <c r="C41" i="127" s="1"/>
  <c r="C42" i="127" s="1"/>
  <c r="C43" i="127" s="1"/>
  <c r="C44" i="127" s="1"/>
  <c r="C45" i="127" s="1"/>
  <c r="C46" i="127" s="1"/>
  <c r="C47" i="127" s="1"/>
  <c r="C48" i="127" s="1"/>
  <c r="C49" i="127" s="1"/>
  <c r="C50" i="127" s="1"/>
  <c r="C51" i="127" s="1"/>
  <c r="C52" i="127" s="1"/>
  <c r="C53" i="127" s="1"/>
  <c r="C54" i="127" s="1"/>
  <c r="C55" i="127" s="1"/>
  <c r="C56" i="127" s="1"/>
  <c r="C57" i="127" s="1"/>
  <c r="C58" i="127" s="1"/>
  <c r="C59" i="127" s="1"/>
  <c r="C60" i="127" s="1"/>
  <c r="C61" i="127" s="1"/>
  <c r="C62" i="127" s="1"/>
  <c r="C63" i="127" s="1"/>
  <c r="C64" i="127" s="1"/>
  <c r="C65" i="127" s="1"/>
  <c r="C66" i="127" s="1"/>
  <c r="C67" i="127" s="1"/>
  <c r="C68" i="127" s="1"/>
  <c r="C69" i="127" s="1"/>
  <c r="C70" i="127" s="1"/>
  <c r="C71" i="127" s="1"/>
  <c r="C72" i="127" s="1"/>
  <c r="C73" i="127" s="1"/>
  <c r="C74" i="127" s="1"/>
  <c r="C75" i="127" s="1"/>
  <c r="C76" i="127" s="1"/>
  <c r="C77" i="127" s="1"/>
  <c r="C78" i="127" s="1"/>
  <c r="C79" i="127" s="1"/>
  <c r="C80" i="127" s="1"/>
  <c r="C81" i="127" s="1"/>
  <c r="C82" i="127" s="1"/>
  <c r="C83" i="127" s="1"/>
  <c r="C84" i="127" s="1"/>
  <c r="C85" i="127" s="1"/>
  <c r="C86" i="127" s="1"/>
  <c r="C87" i="127" s="1"/>
  <c r="C88" i="127" s="1"/>
  <c r="C89" i="127" s="1"/>
  <c r="C90" i="127" s="1"/>
  <c r="C91" i="127" s="1"/>
  <c r="C92" i="127" s="1"/>
  <c r="C93" i="127" s="1"/>
  <c r="C94" i="127" s="1"/>
  <c r="C95" i="127" s="1"/>
  <c r="C96" i="127" s="1"/>
  <c r="C97" i="127" s="1"/>
  <c r="C98" i="127" s="1"/>
  <c r="C99" i="127" s="1"/>
  <c r="C100" i="127" s="1"/>
  <c r="C101" i="127" s="1"/>
  <c r="C102" i="127" s="1"/>
  <c r="C103" i="127" s="1"/>
  <c r="C104" i="127" s="1"/>
  <c r="C105" i="127" s="1"/>
  <c r="C106" i="127" s="1"/>
  <c r="C107" i="127" s="1"/>
  <c r="C108" i="127" s="1"/>
  <c r="C109" i="127" s="1"/>
  <c r="C110" i="127" s="1"/>
  <c r="C111" i="127" s="1"/>
  <c r="C112" i="127" s="1"/>
  <c r="C113" i="127" s="1"/>
  <c r="C114" i="127" s="1"/>
  <c r="C115" i="127" s="1"/>
  <c r="C116" i="127" s="1"/>
  <c r="C117" i="127" s="1"/>
  <c r="C118" i="127" s="1"/>
  <c r="C119" i="127" s="1"/>
  <c r="C120" i="127" s="1"/>
  <c r="C121" i="127" s="1"/>
  <c r="C122" i="127" s="1"/>
  <c r="C123" i="127" s="1"/>
  <c r="C124" i="127" s="1"/>
  <c r="C125" i="127" s="1"/>
  <c r="C126" i="127" s="1"/>
  <c r="C127" i="127" s="1"/>
  <c r="C128" i="127" s="1"/>
  <c r="C129" i="127" s="1"/>
  <c r="C130" i="127" s="1"/>
  <c r="C131" i="127" s="1"/>
  <c r="C132" i="127" s="1"/>
  <c r="C133" i="127" s="1"/>
  <c r="C134" i="127" s="1"/>
  <c r="C135" i="127" s="1"/>
  <c r="C136" i="127" s="1"/>
  <c r="C138" i="127" s="1"/>
  <c r="C9" i="127"/>
  <c r="C9" i="126"/>
  <c r="C10" i="126"/>
  <c r="C11" i="126"/>
  <c r="C12" i="126"/>
  <c r="C13" i="126" s="1"/>
  <c r="C14" i="126" s="1"/>
  <c r="C15" i="126" s="1"/>
  <c r="C16" i="126" s="1"/>
  <c r="C17" i="126" s="1"/>
  <c r="C18" i="126" s="1"/>
  <c r="C19" i="126" s="1"/>
  <c r="C20" i="126" s="1"/>
  <c r="C21" i="126" s="1"/>
  <c r="C22" i="126" s="1"/>
  <c r="C23" i="126" s="1"/>
  <c r="C24" i="126" s="1"/>
  <c r="C25" i="126" s="1"/>
  <c r="C26" i="126" s="1"/>
  <c r="C27" i="126" s="1"/>
  <c r="C28" i="126" s="1"/>
  <c r="C29" i="126" s="1"/>
  <c r="C30" i="126" s="1"/>
  <c r="C31" i="126" s="1"/>
  <c r="C32" i="126" s="1"/>
  <c r="C33" i="126" s="1"/>
  <c r="C34" i="126" s="1"/>
  <c r="C35" i="126" s="1"/>
  <c r="C36" i="126" s="1"/>
  <c r="C37" i="126" s="1"/>
  <c r="C38" i="126" s="1"/>
  <c r="C39" i="126" s="1"/>
  <c r="C40" i="126" s="1"/>
  <c r="C41" i="126" s="1"/>
  <c r="C42" i="126" s="1"/>
  <c r="C43" i="126" s="1"/>
  <c r="C44" i="126" s="1"/>
  <c r="C45" i="126" s="1"/>
  <c r="C46" i="126" s="1"/>
  <c r="C47" i="126" s="1"/>
  <c r="C48" i="126" s="1"/>
  <c r="C49" i="126" s="1"/>
  <c r="C50" i="126" s="1"/>
  <c r="C51" i="126" s="1"/>
  <c r="C52" i="126" s="1"/>
  <c r="C53" i="126" s="1"/>
  <c r="C54" i="126" s="1"/>
  <c r="C55" i="126" s="1"/>
  <c r="C56" i="126" s="1"/>
  <c r="C57" i="126" s="1"/>
  <c r="C58" i="126" s="1"/>
  <c r="C59" i="126" s="1"/>
  <c r="C60" i="126" s="1"/>
  <c r="C61" i="126" s="1"/>
  <c r="C62" i="126" s="1"/>
  <c r="C63" i="126" s="1"/>
  <c r="C64" i="126" s="1"/>
  <c r="C65" i="126" s="1"/>
  <c r="C66" i="126" s="1"/>
  <c r="C67" i="126" s="1"/>
  <c r="C68" i="126" s="1"/>
  <c r="C69" i="126" s="1"/>
  <c r="C70" i="126" s="1"/>
  <c r="C71" i="126" s="1"/>
  <c r="C72" i="126" s="1"/>
  <c r="C73" i="126" s="1"/>
  <c r="C74" i="126" s="1"/>
  <c r="C75" i="126" s="1"/>
  <c r="C76" i="126" s="1"/>
  <c r="C77" i="126" s="1"/>
  <c r="C78" i="126" s="1"/>
  <c r="C79" i="126" s="1"/>
  <c r="C80" i="126" s="1"/>
  <c r="C81" i="126" s="1"/>
  <c r="C82" i="126" s="1"/>
  <c r="C83" i="126" s="1"/>
  <c r="C84" i="126" s="1"/>
  <c r="C85" i="126" s="1"/>
  <c r="C86" i="126" s="1"/>
  <c r="C87" i="126" s="1"/>
  <c r="C88" i="126" s="1"/>
  <c r="C89" i="126" s="1"/>
  <c r="C90" i="126" s="1"/>
  <c r="C91" i="126" s="1"/>
  <c r="C92" i="126" s="1"/>
  <c r="C93" i="126" s="1"/>
  <c r="C94" i="126" s="1"/>
  <c r="C95" i="126" s="1"/>
  <c r="C96" i="126" s="1"/>
  <c r="C97" i="126" s="1"/>
  <c r="C98" i="126" s="1"/>
  <c r="C99" i="126" s="1"/>
  <c r="C100" i="126" s="1"/>
  <c r="C101" i="126" s="1"/>
  <c r="C102" i="126" s="1"/>
  <c r="C103" i="126" s="1"/>
  <c r="C104" i="126" s="1"/>
  <c r="C105" i="126" s="1"/>
  <c r="C106" i="126" s="1"/>
  <c r="C107" i="126" s="1"/>
  <c r="C108" i="126" s="1"/>
  <c r="C109" i="126" s="1"/>
  <c r="C110" i="126" s="1"/>
  <c r="C111" i="126" s="1"/>
  <c r="C112" i="126" s="1"/>
  <c r="C113" i="126" s="1"/>
  <c r="C114" i="126" s="1"/>
  <c r="C115" i="126" s="1"/>
  <c r="C116" i="126" s="1"/>
  <c r="C117" i="126" s="1"/>
  <c r="C118" i="126" s="1"/>
  <c r="C119" i="126" s="1"/>
  <c r="C120" i="126" s="1"/>
  <c r="C121" i="126" s="1"/>
  <c r="C122" i="126" s="1"/>
  <c r="C123" i="126" s="1"/>
  <c r="C124" i="126" s="1"/>
  <c r="C125" i="126" s="1"/>
  <c r="C126" i="126" s="1"/>
  <c r="C127" i="126" s="1"/>
  <c r="C128" i="126" s="1"/>
  <c r="C129" i="126" s="1"/>
  <c r="C130" i="126" s="1"/>
  <c r="C131" i="126" s="1"/>
  <c r="C132" i="126" s="1"/>
  <c r="C133" i="126" s="1"/>
  <c r="C134" i="126" s="1"/>
  <c r="C135" i="126" s="1"/>
  <c r="C136" i="126" s="1"/>
  <c r="C137" i="126" s="1"/>
  <c r="C138" i="126" s="1"/>
  <c r="C139" i="126" s="1"/>
  <c r="C140" i="126" s="1"/>
  <c r="C141" i="126" s="1"/>
  <c r="C142" i="126" s="1"/>
  <c r="C143" i="126" s="1"/>
  <c r="C144" i="126" s="1"/>
  <c r="C145" i="126" s="1"/>
  <c r="C146" i="126" s="1"/>
  <c r="C147" i="126" s="1"/>
  <c r="C148" i="126" s="1"/>
  <c r="C149" i="126" s="1"/>
  <c r="C150" i="126" s="1"/>
  <c r="C151" i="126" s="1"/>
  <c r="C152" i="126" s="1"/>
  <c r="C153" i="126" s="1"/>
  <c r="C154" i="126" s="1"/>
  <c r="C155" i="126" s="1"/>
  <c r="C156" i="126" s="1"/>
  <c r="C157" i="126" s="1"/>
  <c r="C158" i="126" s="1"/>
  <c r="C159" i="126" s="1"/>
  <c r="C160" i="126" s="1"/>
  <c r="C161" i="126" s="1"/>
  <c r="C162" i="126" s="1"/>
  <c r="C163" i="126" s="1"/>
  <c r="C164" i="126" s="1"/>
  <c r="C165" i="126" s="1"/>
  <c r="C166" i="126" s="1"/>
  <c r="C167" i="126" s="1"/>
  <c r="C168" i="126" s="1"/>
  <c r="C169" i="126" s="1"/>
  <c r="C170" i="126" s="1"/>
  <c r="C171" i="126" s="1"/>
  <c r="C172" i="126" s="1"/>
  <c r="C173" i="126" s="1"/>
  <c r="C174" i="126" s="1"/>
  <c r="C175" i="126" s="1"/>
  <c r="C176" i="126" s="1"/>
  <c r="C177" i="126" s="1"/>
  <c r="C178" i="126" s="1"/>
  <c r="C179" i="126" s="1"/>
  <c r="C180" i="126" s="1"/>
  <c r="C181" i="126" s="1"/>
  <c r="C182" i="126" s="1"/>
  <c r="C183" i="126" s="1"/>
  <c r="C184" i="126" s="1"/>
  <c r="C185" i="126" s="1"/>
  <c r="C186" i="126" s="1"/>
  <c r="C187" i="126" s="1"/>
  <c r="C188" i="126" s="1"/>
  <c r="C189" i="126" s="1"/>
  <c r="C190" i="126" s="1"/>
  <c r="C191" i="126" s="1"/>
  <c r="C192" i="126" s="1"/>
  <c r="C193" i="126" s="1"/>
  <c r="C194" i="126" s="1"/>
  <c r="C195" i="126" s="1"/>
  <c r="C196" i="126" s="1"/>
  <c r="C197" i="126" s="1"/>
  <c r="C198" i="126" s="1"/>
  <c r="C199" i="126" s="1"/>
  <c r="C200" i="126" s="1"/>
  <c r="C202" i="126" s="1"/>
  <c r="C9" i="125"/>
  <c r="C10" i="125" s="1"/>
  <c r="C11" i="125" s="1"/>
  <c r="C12" i="125" s="1"/>
  <c r="C13" i="125" s="1"/>
  <c r="C14" i="125" s="1"/>
  <c r="C15" i="125" s="1"/>
  <c r="C16" i="125" s="1"/>
  <c r="C17" i="125" s="1"/>
  <c r="C18" i="125" s="1"/>
  <c r="C19" i="125" s="1"/>
  <c r="C20" i="125" s="1"/>
  <c r="C21" i="125" s="1"/>
  <c r="C22" i="125" s="1"/>
  <c r="C23" i="125" s="1"/>
  <c r="C24" i="125" s="1"/>
  <c r="C25" i="125" s="1"/>
  <c r="C26" i="125" s="1"/>
  <c r="C27" i="125" s="1"/>
  <c r="C28" i="125" s="1"/>
  <c r="C29" i="125" s="1"/>
  <c r="C30" i="125" s="1"/>
  <c r="C31" i="125" s="1"/>
  <c r="C32" i="125" s="1"/>
  <c r="C33" i="125" s="1"/>
  <c r="C34" i="125" s="1"/>
  <c r="C35" i="125" s="1"/>
  <c r="C36" i="125" s="1"/>
  <c r="C37" i="125" s="1"/>
  <c r="C38" i="125" s="1"/>
  <c r="C39" i="125" s="1"/>
  <c r="C40" i="125" s="1"/>
  <c r="C41" i="125" s="1"/>
  <c r="C42" i="125" s="1"/>
  <c r="C43" i="125" s="1"/>
  <c r="C44" i="125" s="1"/>
  <c r="C45" i="125" s="1"/>
  <c r="C46" i="125" s="1"/>
  <c r="C47" i="125" s="1"/>
  <c r="C48" i="125" s="1"/>
  <c r="C49" i="125" s="1"/>
  <c r="C50" i="125" s="1"/>
  <c r="C51" i="125" s="1"/>
  <c r="C52" i="125" s="1"/>
  <c r="C53" i="125" s="1"/>
  <c r="C54" i="125" s="1"/>
  <c r="C55" i="125" s="1"/>
  <c r="C56" i="125" s="1"/>
  <c r="C57" i="125" s="1"/>
  <c r="C58" i="125" s="1"/>
  <c r="C59" i="125" s="1"/>
  <c r="C60" i="125" s="1"/>
  <c r="C61" i="125" s="1"/>
  <c r="C62" i="125" s="1"/>
  <c r="C63" i="125" s="1"/>
  <c r="C64" i="125" s="1"/>
  <c r="C65" i="125" s="1"/>
  <c r="C66" i="125" s="1"/>
  <c r="C67" i="125" s="1"/>
  <c r="C68" i="125" s="1"/>
  <c r="C69" i="125" s="1"/>
  <c r="C70" i="125" s="1"/>
  <c r="C71" i="125" s="1"/>
  <c r="C72" i="125" s="1"/>
  <c r="C73" i="125" s="1"/>
  <c r="C74" i="125" s="1"/>
  <c r="C75" i="125" s="1"/>
  <c r="C76" i="125" s="1"/>
  <c r="C77" i="125" s="1"/>
  <c r="C78" i="125" s="1"/>
  <c r="C79" i="125" s="1"/>
  <c r="C80" i="125" s="1"/>
  <c r="C81" i="125" s="1"/>
  <c r="C82" i="125" s="1"/>
  <c r="C83" i="125" s="1"/>
  <c r="C84" i="125" s="1"/>
  <c r="C85" i="125" s="1"/>
  <c r="C86" i="125" s="1"/>
  <c r="C87" i="125" s="1"/>
  <c r="C88" i="125" s="1"/>
  <c r="C89" i="125" s="1"/>
  <c r="C90" i="125" s="1"/>
  <c r="C91" i="125" s="1"/>
  <c r="C92" i="125" s="1"/>
  <c r="C93" i="125" s="1"/>
  <c r="C94" i="125" s="1"/>
  <c r="C95" i="125" s="1"/>
  <c r="C96" i="125" s="1"/>
  <c r="C97" i="125" s="1"/>
  <c r="C98" i="125" s="1"/>
  <c r="C99" i="125" s="1"/>
  <c r="C100" i="125" s="1"/>
  <c r="C101" i="125" s="1"/>
  <c r="C102" i="125" s="1"/>
  <c r="C103" i="125" s="1"/>
  <c r="C104" i="125" s="1"/>
  <c r="C105" i="125" s="1"/>
  <c r="C106" i="125" s="1"/>
  <c r="C107" i="125" s="1"/>
  <c r="C108" i="125" s="1"/>
  <c r="C109" i="125" s="1"/>
  <c r="C110" i="125" s="1"/>
  <c r="C111" i="125" s="1"/>
  <c r="C112" i="125" s="1"/>
  <c r="C113" i="125" s="1"/>
  <c r="C114" i="125" s="1"/>
  <c r="C115" i="125" s="1"/>
  <c r="C116" i="125" s="1"/>
  <c r="C117" i="125" s="1"/>
  <c r="C118" i="125" s="1"/>
  <c r="C119" i="125" s="1"/>
  <c r="C120" i="125" s="1"/>
  <c r="C121" i="125" s="1"/>
  <c r="C122" i="125" s="1"/>
  <c r="C123" i="125" s="1"/>
  <c r="C124" i="125" s="1"/>
  <c r="C125" i="125" s="1"/>
  <c r="C126" i="125" s="1"/>
  <c r="C127" i="125" s="1"/>
  <c r="C128" i="125" s="1"/>
  <c r="C129" i="125" s="1"/>
  <c r="C130" i="125" s="1"/>
  <c r="C131" i="125" s="1"/>
  <c r="C132" i="125" s="1"/>
  <c r="C133" i="125" s="1"/>
  <c r="C134" i="125" s="1"/>
  <c r="C135" i="125" s="1"/>
  <c r="C136" i="125" s="1"/>
  <c r="C137" i="125" s="1"/>
  <c r="C138" i="125" s="1"/>
  <c r="C139" i="125" s="1"/>
  <c r="C140" i="125" s="1"/>
  <c r="C141" i="125" s="1"/>
  <c r="C142" i="125" s="1"/>
  <c r="C143" i="125" s="1"/>
  <c r="C144" i="125" s="1"/>
  <c r="C145" i="125" s="1"/>
  <c r="C146" i="125" s="1"/>
  <c r="C147" i="125" s="1"/>
  <c r="C148" i="125" s="1"/>
  <c r="C149" i="125" s="1"/>
  <c r="C150" i="125" s="1"/>
  <c r="C151" i="125" s="1"/>
  <c r="C152" i="125" s="1"/>
  <c r="C153" i="125" s="1"/>
  <c r="C154" i="125" s="1"/>
  <c r="C155" i="125" s="1"/>
  <c r="C156" i="125" s="1"/>
  <c r="C158" i="125" s="1"/>
  <c r="C9" i="124"/>
  <c r="C10" i="124" s="1"/>
  <c r="C11" i="124" s="1"/>
  <c r="C12" i="124" s="1"/>
  <c r="C13" i="124" s="1"/>
  <c r="C14" i="124" s="1"/>
  <c r="C15" i="124" s="1"/>
  <c r="C16" i="124" s="1"/>
  <c r="C17" i="124" s="1"/>
  <c r="C18" i="124" s="1"/>
  <c r="C19" i="124" s="1"/>
  <c r="C20" i="124" s="1"/>
  <c r="C21" i="124" s="1"/>
  <c r="C22" i="124" s="1"/>
  <c r="C23" i="124" s="1"/>
  <c r="C24" i="124" s="1"/>
  <c r="C25" i="124" s="1"/>
  <c r="C26" i="124" s="1"/>
  <c r="C27" i="124" s="1"/>
  <c r="C28" i="124" s="1"/>
  <c r="C29" i="124" s="1"/>
  <c r="C30" i="124" s="1"/>
  <c r="C31" i="124" s="1"/>
  <c r="C32" i="124" s="1"/>
  <c r="C33" i="124" s="1"/>
  <c r="C34" i="124" s="1"/>
  <c r="C35" i="124" s="1"/>
  <c r="C36" i="124" s="1"/>
  <c r="C37" i="124" s="1"/>
  <c r="C38" i="124" s="1"/>
  <c r="C39" i="124" s="1"/>
  <c r="C40" i="124" s="1"/>
  <c r="C41" i="124" s="1"/>
  <c r="C42" i="124" s="1"/>
  <c r="C43" i="124" s="1"/>
  <c r="C44" i="124" s="1"/>
  <c r="C45" i="124" s="1"/>
  <c r="C46" i="124" s="1"/>
  <c r="C47" i="124" s="1"/>
  <c r="C48" i="124" s="1"/>
  <c r="C49" i="124" s="1"/>
  <c r="C50" i="124" s="1"/>
  <c r="C51" i="124" s="1"/>
  <c r="C52" i="124" s="1"/>
  <c r="C53" i="124" s="1"/>
  <c r="C54" i="124" s="1"/>
  <c r="C55" i="124" s="1"/>
  <c r="C56" i="124" s="1"/>
  <c r="C57" i="124" s="1"/>
  <c r="C58" i="124" s="1"/>
  <c r="C59" i="124" s="1"/>
  <c r="C60" i="124" s="1"/>
  <c r="C61" i="124" s="1"/>
  <c r="C62" i="124" s="1"/>
  <c r="C63" i="124" s="1"/>
  <c r="C64" i="124" s="1"/>
  <c r="C65" i="124" s="1"/>
  <c r="C66" i="124" s="1"/>
  <c r="C67" i="124" s="1"/>
  <c r="C68" i="124" s="1"/>
  <c r="C69" i="124" s="1"/>
  <c r="C70" i="124" s="1"/>
  <c r="C71" i="124" s="1"/>
  <c r="C72" i="124" s="1"/>
  <c r="C73" i="124" s="1"/>
  <c r="C74" i="124" s="1"/>
  <c r="C75" i="124" s="1"/>
  <c r="C76" i="124" s="1"/>
  <c r="C77" i="124" s="1"/>
  <c r="C78" i="124" s="1"/>
  <c r="C79" i="124" s="1"/>
  <c r="C80" i="124" s="1"/>
  <c r="C81" i="124" s="1"/>
  <c r="C82" i="124" s="1"/>
  <c r="C83" i="124" s="1"/>
  <c r="C84" i="124" s="1"/>
  <c r="C85" i="124" s="1"/>
  <c r="C86" i="124" s="1"/>
  <c r="C87" i="124" s="1"/>
  <c r="C88" i="124" s="1"/>
  <c r="C89" i="124" s="1"/>
  <c r="C90" i="124" s="1"/>
  <c r="C91" i="124" s="1"/>
  <c r="C92" i="124" s="1"/>
  <c r="C93" i="124" s="1"/>
  <c r="C94" i="124" s="1"/>
  <c r="C95" i="124" s="1"/>
  <c r="C96" i="124" s="1"/>
  <c r="C97" i="124" s="1"/>
  <c r="C98" i="124" s="1"/>
  <c r="C99" i="124" s="1"/>
  <c r="C100" i="124" s="1"/>
  <c r="C101" i="124" s="1"/>
  <c r="C102" i="124" s="1"/>
  <c r="C103" i="124" s="1"/>
  <c r="C104" i="124" s="1"/>
  <c r="C105" i="124" s="1"/>
  <c r="C106" i="124" s="1"/>
  <c r="C107" i="124" s="1"/>
  <c r="C108" i="124" s="1"/>
  <c r="C109" i="124" s="1"/>
  <c r="C110" i="124" s="1"/>
  <c r="C111" i="124" s="1"/>
  <c r="C112" i="124" s="1"/>
  <c r="C113" i="124" s="1"/>
  <c r="C114" i="124" s="1"/>
  <c r="C115" i="124" s="1"/>
  <c r="C116" i="124" s="1"/>
  <c r="C117" i="124" s="1"/>
  <c r="C118" i="124" s="1"/>
  <c r="C119" i="124" s="1"/>
  <c r="C120" i="124" s="1"/>
  <c r="C121" i="124" s="1"/>
  <c r="C122" i="124" s="1"/>
  <c r="C123" i="124" s="1"/>
  <c r="C124" i="124" s="1"/>
  <c r="C125" i="124" s="1"/>
  <c r="C126" i="124" s="1"/>
  <c r="C127" i="124" s="1"/>
  <c r="C128" i="124" s="1"/>
  <c r="C129" i="124" s="1"/>
  <c r="C130" i="124" s="1"/>
  <c r="C131" i="124" s="1"/>
  <c r="C132" i="124" s="1"/>
  <c r="C133" i="124" s="1"/>
  <c r="C134" i="124" s="1"/>
  <c r="C135" i="124" s="1"/>
  <c r="C136" i="124" s="1"/>
  <c r="C137" i="124" s="1"/>
  <c r="C138" i="124" s="1"/>
  <c r="C139" i="124" s="1"/>
  <c r="C140" i="124" s="1"/>
  <c r="C141" i="124" s="1"/>
  <c r="C142" i="124" s="1"/>
  <c r="C143" i="124" s="1"/>
  <c r="C144" i="124" s="1"/>
  <c r="C145" i="124" s="1"/>
  <c r="C147" i="124" s="1"/>
  <c r="C10" i="123"/>
  <c r="C11" i="123" s="1"/>
  <c r="C12" i="123" s="1"/>
  <c r="C13" i="123" s="1"/>
  <c r="C14" i="123" s="1"/>
  <c r="C15" i="123" s="1"/>
  <c r="C16" i="123" s="1"/>
  <c r="C17" i="123" s="1"/>
  <c r="C18" i="123" s="1"/>
  <c r="C19" i="123" s="1"/>
  <c r="C20" i="123" s="1"/>
  <c r="C21" i="123" s="1"/>
  <c r="C22" i="123" s="1"/>
  <c r="C23" i="123" s="1"/>
  <c r="C24" i="123" s="1"/>
  <c r="C25" i="123" s="1"/>
  <c r="C26" i="123" s="1"/>
  <c r="C27" i="123" s="1"/>
  <c r="C28" i="123" s="1"/>
  <c r="C29" i="123" s="1"/>
  <c r="C30" i="123" s="1"/>
  <c r="C31" i="123" s="1"/>
  <c r="C32" i="123" s="1"/>
  <c r="C33" i="123" s="1"/>
  <c r="C34" i="123" s="1"/>
  <c r="C35" i="123" s="1"/>
  <c r="C36" i="123" s="1"/>
  <c r="C37" i="123" s="1"/>
  <c r="C38" i="123" s="1"/>
  <c r="C39" i="123" s="1"/>
  <c r="C40" i="123" s="1"/>
  <c r="C41" i="123" s="1"/>
  <c r="C42" i="123" s="1"/>
  <c r="C43" i="123" s="1"/>
  <c r="C44" i="123" s="1"/>
  <c r="C45" i="123" s="1"/>
  <c r="C46" i="123" s="1"/>
  <c r="C47" i="123" s="1"/>
  <c r="C48" i="123" s="1"/>
  <c r="C49" i="123" s="1"/>
  <c r="C50" i="123" s="1"/>
  <c r="C51" i="123" s="1"/>
  <c r="C52" i="123" s="1"/>
  <c r="C53" i="123" s="1"/>
  <c r="C54" i="123" s="1"/>
  <c r="C55" i="123" s="1"/>
  <c r="C56" i="123" s="1"/>
  <c r="C57" i="123" s="1"/>
  <c r="C58" i="123" s="1"/>
  <c r="C59" i="123" s="1"/>
  <c r="C60" i="123" s="1"/>
  <c r="C61" i="123" s="1"/>
  <c r="C62" i="123" s="1"/>
  <c r="C63" i="123" s="1"/>
  <c r="C64" i="123" s="1"/>
  <c r="C65" i="123" s="1"/>
  <c r="C66" i="123" s="1"/>
  <c r="C67" i="123" s="1"/>
  <c r="C68" i="123" s="1"/>
  <c r="C69" i="123" s="1"/>
  <c r="C70" i="123" s="1"/>
  <c r="C71" i="123" s="1"/>
  <c r="C72" i="123" s="1"/>
  <c r="C73" i="123" s="1"/>
  <c r="C74" i="123" s="1"/>
  <c r="C75" i="123" s="1"/>
  <c r="C76" i="123" s="1"/>
  <c r="C77" i="123" s="1"/>
  <c r="C78" i="123" s="1"/>
  <c r="C79" i="123" s="1"/>
  <c r="C80" i="123" s="1"/>
  <c r="C81" i="123" s="1"/>
  <c r="C82" i="123" s="1"/>
  <c r="C83" i="123" s="1"/>
  <c r="C84" i="123" s="1"/>
  <c r="C85" i="123" s="1"/>
  <c r="C86" i="123" s="1"/>
  <c r="C87" i="123" s="1"/>
  <c r="C88" i="123" s="1"/>
  <c r="C89" i="123" s="1"/>
  <c r="C90" i="123" s="1"/>
  <c r="C91" i="123" s="1"/>
  <c r="C92" i="123" s="1"/>
  <c r="C93" i="123" s="1"/>
  <c r="C94" i="123" s="1"/>
  <c r="C96" i="123" s="1"/>
  <c r="C9" i="122"/>
  <c r="C10" i="122" s="1"/>
  <c r="C11" i="122" s="1"/>
  <c r="C12" i="122" s="1"/>
  <c r="C13" i="122" s="1"/>
  <c r="C14" i="122" s="1"/>
  <c r="C15" i="122" s="1"/>
  <c r="C16" i="122" s="1"/>
  <c r="C17" i="122" s="1"/>
  <c r="C18" i="122" s="1"/>
  <c r="C19" i="122" s="1"/>
  <c r="C20" i="122" s="1"/>
  <c r="C21" i="122" s="1"/>
  <c r="C22" i="122" s="1"/>
  <c r="C23" i="122" s="1"/>
  <c r="C24" i="122" s="1"/>
  <c r="C25" i="122" s="1"/>
  <c r="C26" i="122" s="1"/>
  <c r="C27" i="122" s="1"/>
  <c r="C28" i="122" s="1"/>
  <c r="C29" i="122" s="1"/>
  <c r="C30" i="122" s="1"/>
  <c r="C31" i="122" s="1"/>
  <c r="C32" i="122" s="1"/>
  <c r="C33" i="122" s="1"/>
  <c r="C34" i="122" s="1"/>
  <c r="C35" i="122" s="1"/>
  <c r="C36" i="122" s="1"/>
  <c r="C37" i="122" s="1"/>
  <c r="C38" i="122" s="1"/>
  <c r="C39" i="122" s="1"/>
  <c r="C40" i="122" s="1"/>
  <c r="C41" i="122" s="1"/>
  <c r="C42" i="122" s="1"/>
  <c r="C43" i="122" s="1"/>
  <c r="C44" i="122" s="1"/>
  <c r="C45" i="122" s="1"/>
  <c r="C46" i="122" s="1"/>
  <c r="C47" i="122" s="1"/>
  <c r="C48" i="122" s="1"/>
  <c r="C49" i="122" s="1"/>
  <c r="C50" i="122" s="1"/>
  <c r="C51" i="122" s="1"/>
  <c r="C52" i="122" s="1"/>
  <c r="C53" i="122" s="1"/>
  <c r="C54" i="122" s="1"/>
  <c r="C55" i="122" s="1"/>
  <c r="C56" i="122" s="1"/>
  <c r="C57" i="122" s="1"/>
  <c r="C58" i="122" s="1"/>
  <c r="C59" i="122" s="1"/>
  <c r="C60" i="122" s="1"/>
  <c r="C61" i="122" s="1"/>
  <c r="C62" i="122" s="1"/>
  <c r="C63" i="122" s="1"/>
  <c r="C64" i="122" s="1"/>
  <c r="C65" i="122" s="1"/>
  <c r="C66" i="122" s="1"/>
  <c r="C67" i="122" s="1"/>
  <c r="C68" i="122" s="1"/>
  <c r="C69" i="122" s="1"/>
  <c r="C70" i="122" s="1"/>
  <c r="C71" i="122" s="1"/>
  <c r="C72" i="122" s="1"/>
  <c r="C73" i="122" s="1"/>
  <c r="C74" i="122" s="1"/>
  <c r="C75" i="122" s="1"/>
  <c r="C76" i="122" s="1"/>
  <c r="C77" i="122" s="1"/>
  <c r="C78" i="122" s="1"/>
  <c r="C79" i="122" s="1"/>
  <c r="C80" i="122" s="1"/>
  <c r="C81" i="122" s="1"/>
  <c r="C82" i="122" s="1"/>
  <c r="C83" i="122" s="1"/>
  <c r="C84" i="122" s="1"/>
  <c r="C85" i="122" s="1"/>
  <c r="C86" i="122" s="1"/>
  <c r="C87" i="122" s="1"/>
  <c r="C88" i="122" s="1"/>
  <c r="C89" i="122" s="1"/>
  <c r="C90" i="122" s="1"/>
  <c r="C91" i="122" s="1"/>
  <c r="C92" i="122" s="1"/>
  <c r="C93" i="122" s="1"/>
  <c r="C94" i="122" s="1"/>
  <c r="C95" i="122" s="1"/>
  <c r="C96" i="122" s="1"/>
  <c r="C97" i="122" s="1"/>
  <c r="C98" i="122" s="1"/>
  <c r="C99" i="122" s="1"/>
  <c r="C100" i="122" s="1"/>
  <c r="C101" i="122" s="1"/>
  <c r="C102" i="122" s="1"/>
  <c r="C103" i="122" s="1"/>
  <c r="C104" i="122" s="1"/>
  <c r="C105" i="122" s="1"/>
  <c r="C106" i="122" s="1"/>
  <c r="C107" i="122" s="1"/>
  <c r="C108" i="122" s="1"/>
  <c r="C109" i="122" s="1"/>
  <c r="C110" i="122" s="1"/>
  <c r="C111" i="122" s="1"/>
  <c r="C112" i="122" s="1"/>
  <c r="C113" i="122" s="1"/>
  <c r="C114" i="122" s="1"/>
  <c r="C115" i="122" s="1"/>
  <c r="C116" i="122" s="1"/>
  <c r="C117" i="122" s="1"/>
  <c r="C118" i="122" s="1"/>
  <c r="C119" i="122" s="1"/>
  <c r="C120" i="122" s="1"/>
  <c r="C121" i="122" s="1"/>
  <c r="C123" i="122" s="1"/>
  <c r="C9" i="121"/>
  <c r="C10" i="121" s="1"/>
  <c r="C11" i="121" s="1"/>
  <c r="C12" i="121" s="1"/>
  <c r="C13" i="121" s="1"/>
  <c r="C14" i="121" s="1"/>
  <c r="C15" i="121" s="1"/>
  <c r="C16" i="121" s="1"/>
  <c r="C17" i="121" s="1"/>
  <c r="C18" i="121" s="1"/>
  <c r="C19" i="121" s="1"/>
  <c r="C20" i="121" s="1"/>
  <c r="C21" i="121" s="1"/>
  <c r="C22" i="121" s="1"/>
  <c r="C23" i="121" s="1"/>
  <c r="C24" i="121" s="1"/>
  <c r="C25" i="121" s="1"/>
  <c r="C26" i="121" s="1"/>
  <c r="C27" i="121" s="1"/>
  <c r="C28" i="121" s="1"/>
  <c r="C29" i="121" s="1"/>
  <c r="C30" i="121" s="1"/>
  <c r="C31" i="121" s="1"/>
  <c r="C32" i="121" s="1"/>
  <c r="C33" i="121" s="1"/>
  <c r="C34" i="121" s="1"/>
  <c r="C35" i="121" s="1"/>
  <c r="C36" i="121" s="1"/>
  <c r="C37" i="121" s="1"/>
  <c r="C38" i="121" s="1"/>
  <c r="C39" i="121" s="1"/>
  <c r="C40" i="121" s="1"/>
  <c r="C41" i="121" s="1"/>
  <c r="C42" i="121" s="1"/>
  <c r="C43" i="121" s="1"/>
  <c r="C44" i="121" s="1"/>
  <c r="C45" i="121" s="1"/>
  <c r="C46" i="121" s="1"/>
  <c r="C47" i="121" s="1"/>
  <c r="C48" i="121" s="1"/>
  <c r="C49" i="121" s="1"/>
  <c r="C50" i="121" s="1"/>
  <c r="C51" i="121" s="1"/>
  <c r="C52" i="121" s="1"/>
  <c r="C53" i="121" s="1"/>
  <c r="C54" i="121" s="1"/>
  <c r="C55" i="121" s="1"/>
  <c r="C56" i="121" s="1"/>
  <c r="C57" i="121" s="1"/>
  <c r="C58" i="121" s="1"/>
  <c r="C59" i="121" s="1"/>
  <c r="C60" i="121" s="1"/>
  <c r="C61" i="121" s="1"/>
  <c r="C62" i="121" s="1"/>
  <c r="C63" i="121" s="1"/>
  <c r="C64" i="121" s="1"/>
  <c r="C65" i="121" s="1"/>
  <c r="C66" i="121" s="1"/>
  <c r="C67" i="121" s="1"/>
  <c r="C68" i="121" s="1"/>
  <c r="C69" i="121" s="1"/>
  <c r="C70" i="121" s="1"/>
  <c r="C71" i="121" s="1"/>
  <c r="C72" i="121" s="1"/>
  <c r="C73" i="121" s="1"/>
  <c r="C74" i="121" s="1"/>
  <c r="C75" i="121" s="1"/>
  <c r="C76" i="121" s="1"/>
  <c r="C77" i="121" s="1"/>
  <c r="C78" i="121" s="1"/>
  <c r="C79" i="121" s="1"/>
  <c r="C80" i="121" s="1"/>
  <c r="C81" i="121" s="1"/>
  <c r="C82" i="121" s="1"/>
  <c r="C83" i="121" s="1"/>
  <c r="C84" i="121" s="1"/>
  <c r="C85" i="121" s="1"/>
  <c r="C86" i="121" s="1"/>
  <c r="C87" i="121" s="1"/>
  <c r="C88" i="121" s="1"/>
  <c r="C89" i="121" s="1"/>
  <c r="C90" i="121" s="1"/>
  <c r="C91" i="121" s="1"/>
  <c r="C92" i="121" s="1"/>
  <c r="C93" i="121" s="1"/>
  <c r="C94" i="121" s="1"/>
  <c r="C95" i="121" s="1"/>
  <c r="C96" i="121" s="1"/>
  <c r="C97" i="121" s="1"/>
  <c r="C98" i="121" s="1"/>
  <c r="C99" i="121" s="1"/>
  <c r="C100" i="121" s="1"/>
  <c r="C101" i="121" s="1"/>
  <c r="C102" i="121" s="1"/>
  <c r="C103" i="121" s="1"/>
  <c r="C104" i="121" s="1"/>
  <c r="C105" i="121" s="1"/>
  <c r="C106" i="121" s="1"/>
  <c r="C107" i="121" s="1"/>
  <c r="C108" i="121" s="1"/>
  <c r="C109" i="121" s="1"/>
  <c r="C110" i="121" s="1"/>
  <c r="C111" i="121" s="1"/>
  <c r="C112" i="121" s="1"/>
  <c r="C113" i="121" s="1"/>
  <c r="C114" i="121" s="1"/>
  <c r="C115" i="121" s="1"/>
  <c r="C116" i="121" s="1"/>
  <c r="C117" i="121" s="1"/>
  <c r="C118" i="121" s="1"/>
  <c r="C119" i="121" s="1"/>
  <c r="C120" i="121" s="1"/>
  <c r="C121" i="121" s="1"/>
  <c r="C123" i="121" s="1"/>
  <c r="C9" i="120"/>
  <c r="C10" i="120" s="1"/>
  <c r="C11" i="120" s="1"/>
  <c r="C12" i="120" s="1"/>
  <c r="C13" i="120" s="1"/>
  <c r="C14" i="120" s="1"/>
  <c r="C15" i="120" s="1"/>
  <c r="C16" i="120" s="1"/>
  <c r="C17" i="120" s="1"/>
  <c r="C18" i="120" s="1"/>
  <c r="C19" i="120" s="1"/>
  <c r="C20" i="120" s="1"/>
  <c r="C21" i="120" s="1"/>
  <c r="C22" i="120" s="1"/>
  <c r="C23" i="120" s="1"/>
  <c r="C24" i="120" s="1"/>
  <c r="C25" i="120" s="1"/>
  <c r="C26" i="120" s="1"/>
  <c r="C27" i="120" s="1"/>
  <c r="C28" i="120" s="1"/>
  <c r="C29" i="120" s="1"/>
  <c r="C30" i="120" s="1"/>
  <c r="C31" i="120" s="1"/>
  <c r="C32" i="120" s="1"/>
  <c r="C33" i="120" s="1"/>
  <c r="C34" i="120" s="1"/>
  <c r="C35" i="120" s="1"/>
  <c r="C36" i="120" s="1"/>
  <c r="C37" i="120" s="1"/>
  <c r="C38" i="120" s="1"/>
  <c r="C39" i="120" s="1"/>
  <c r="C40" i="120" s="1"/>
  <c r="C41" i="120" s="1"/>
  <c r="C42" i="120" s="1"/>
  <c r="C43" i="120" s="1"/>
  <c r="C44" i="120" s="1"/>
  <c r="C45" i="120" s="1"/>
  <c r="C46" i="120" s="1"/>
  <c r="C47" i="120" s="1"/>
  <c r="C48" i="120" s="1"/>
  <c r="C49" i="120" s="1"/>
  <c r="C50" i="120" s="1"/>
  <c r="C51" i="120" s="1"/>
  <c r="C52" i="120" s="1"/>
  <c r="C53" i="120" s="1"/>
  <c r="C54" i="120" s="1"/>
  <c r="C55" i="120" s="1"/>
  <c r="C56" i="120" s="1"/>
  <c r="C57" i="120" s="1"/>
  <c r="C58" i="120" s="1"/>
  <c r="C59" i="120" s="1"/>
  <c r="C60" i="120" s="1"/>
  <c r="C61" i="120" s="1"/>
  <c r="C62" i="120" s="1"/>
  <c r="C63" i="120" s="1"/>
  <c r="C64" i="120" s="1"/>
  <c r="C65" i="120" s="1"/>
  <c r="C66" i="120" s="1"/>
  <c r="C67" i="120" s="1"/>
  <c r="C68" i="120" s="1"/>
  <c r="C69" i="120" s="1"/>
  <c r="C70" i="120" s="1"/>
  <c r="C71" i="120" s="1"/>
  <c r="C72" i="120" s="1"/>
  <c r="C73" i="120" s="1"/>
  <c r="C74" i="120" s="1"/>
  <c r="C75" i="120" s="1"/>
  <c r="C76" i="120" s="1"/>
  <c r="C77" i="120" s="1"/>
  <c r="C78" i="120" s="1"/>
  <c r="C79" i="120" s="1"/>
  <c r="C81" i="120" s="1"/>
  <c r="C10" i="119"/>
  <c r="C11" i="119" s="1"/>
  <c r="C12" i="119" s="1"/>
  <c r="C13" i="119" s="1"/>
  <c r="C14" i="119" s="1"/>
  <c r="C15" i="119" s="1"/>
  <c r="C16" i="119" s="1"/>
  <c r="C17" i="119" s="1"/>
  <c r="C18" i="119" s="1"/>
  <c r="C19" i="119" s="1"/>
  <c r="C20" i="119" s="1"/>
  <c r="C21" i="119" s="1"/>
  <c r="C22" i="119" s="1"/>
  <c r="C23" i="119" s="1"/>
  <c r="C24" i="119" s="1"/>
  <c r="C25" i="119" s="1"/>
  <c r="C26" i="119" s="1"/>
  <c r="C27" i="119" s="1"/>
  <c r="C28" i="119" s="1"/>
  <c r="C29" i="119" s="1"/>
  <c r="C30" i="119" s="1"/>
  <c r="C31" i="119" s="1"/>
  <c r="C32" i="119" s="1"/>
  <c r="C33" i="119" s="1"/>
  <c r="C34" i="119" s="1"/>
  <c r="C35" i="119" s="1"/>
  <c r="C36" i="119" s="1"/>
  <c r="C37" i="119" s="1"/>
  <c r="C38" i="119" s="1"/>
  <c r="C39" i="119" s="1"/>
  <c r="C40" i="119" s="1"/>
  <c r="C41" i="119" s="1"/>
  <c r="C42" i="119" s="1"/>
  <c r="C43" i="119" s="1"/>
  <c r="C44" i="119" s="1"/>
  <c r="C45" i="119" s="1"/>
  <c r="C46" i="119" s="1"/>
  <c r="C47" i="119" s="1"/>
  <c r="C48" i="119" s="1"/>
  <c r="C49" i="119" s="1"/>
  <c r="C50" i="119" s="1"/>
  <c r="C51" i="119" s="1"/>
  <c r="C52" i="119" s="1"/>
  <c r="C53" i="119" s="1"/>
  <c r="C54" i="119" s="1"/>
  <c r="C55" i="119" s="1"/>
  <c r="C56" i="119" s="1"/>
  <c r="C57" i="119" s="1"/>
  <c r="C58" i="119" s="1"/>
  <c r="C59" i="119" s="1"/>
  <c r="C60" i="119" s="1"/>
  <c r="C61" i="119" s="1"/>
  <c r="C62" i="119" s="1"/>
  <c r="C63" i="119" s="1"/>
  <c r="C64" i="119" s="1"/>
  <c r="C65" i="119" s="1"/>
  <c r="C66" i="119" s="1"/>
  <c r="C67" i="119" s="1"/>
  <c r="C68" i="119" s="1"/>
  <c r="C69" i="119" s="1"/>
  <c r="C70" i="119" s="1"/>
  <c r="C71" i="119" s="1"/>
  <c r="C72" i="119" s="1"/>
  <c r="C73" i="119" s="1"/>
  <c r="C74" i="119" s="1"/>
  <c r="C75" i="119" s="1"/>
  <c r="C76" i="119" s="1"/>
  <c r="C77" i="119" s="1"/>
  <c r="C78" i="119" s="1"/>
  <c r="C79" i="119" s="1"/>
  <c r="C80" i="119" s="1"/>
  <c r="C81" i="119" s="1"/>
  <c r="C82" i="119" s="1"/>
  <c r="C83" i="119" s="1"/>
  <c r="C84" i="119" s="1"/>
  <c r="C85" i="119" s="1"/>
  <c r="C86" i="119" s="1"/>
  <c r="C87" i="119" s="1"/>
  <c r="C88" i="119" s="1"/>
  <c r="C89" i="119" s="1"/>
  <c r="C90" i="119" s="1"/>
  <c r="C91" i="119" s="1"/>
  <c r="C92" i="119" s="1"/>
  <c r="C93" i="119" s="1"/>
  <c r="C94" i="119" s="1"/>
  <c r="C95" i="119" s="1"/>
  <c r="C96" i="119" s="1"/>
  <c r="C97" i="119" s="1"/>
  <c r="C98" i="119" s="1"/>
  <c r="C99" i="119" s="1"/>
  <c r="C100" i="119" s="1"/>
  <c r="C101" i="119" s="1"/>
  <c r="C102" i="119" s="1"/>
  <c r="C103" i="119" s="1"/>
  <c r="C104" i="119" s="1"/>
  <c r="C106" i="119" s="1"/>
  <c r="C9" i="119"/>
  <c r="C9" i="118"/>
  <c r="C10" i="118" s="1"/>
  <c r="C11" i="118" s="1"/>
  <c r="C12" i="118" s="1"/>
  <c r="C13" i="118" s="1"/>
  <c r="C14" i="118" s="1"/>
  <c r="C15" i="118" s="1"/>
  <c r="C16" i="118" s="1"/>
  <c r="C17" i="118" s="1"/>
  <c r="C18" i="118" s="1"/>
  <c r="C19" i="118" s="1"/>
  <c r="C20" i="118" s="1"/>
  <c r="C21" i="118" s="1"/>
  <c r="C22" i="118" s="1"/>
  <c r="C23" i="118" s="1"/>
  <c r="C24" i="118" s="1"/>
  <c r="C25" i="118" s="1"/>
  <c r="C26" i="118" s="1"/>
  <c r="C27" i="118" s="1"/>
  <c r="C28" i="118" s="1"/>
  <c r="C29" i="118" s="1"/>
  <c r="C30" i="118" s="1"/>
  <c r="C31" i="118" s="1"/>
  <c r="C32" i="118" s="1"/>
  <c r="C33" i="118" s="1"/>
  <c r="C34" i="118" s="1"/>
  <c r="C35" i="118" s="1"/>
  <c r="C36" i="118" s="1"/>
  <c r="C37" i="118" s="1"/>
  <c r="C38" i="118" s="1"/>
  <c r="C39" i="118" s="1"/>
  <c r="C40" i="118" s="1"/>
  <c r="C41" i="118" s="1"/>
  <c r="C42" i="118" s="1"/>
  <c r="C43" i="118" s="1"/>
  <c r="C44" i="118" s="1"/>
  <c r="C45" i="118" s="1"/>
  <c r="C46" i="118" s="1"/>
  <c r="C47" i="118" s="1"/>
  <c r="C48" i="118" s="1"/>
  <c r="C49" i="118" s="1"/>
  <c r="C50" i="118" s="1"/>
  <c r="C51" i="118" s="1"/>
  <c r="C52" i="118" s="1"/>
  <c r="C53" i="118" s="1"/>
  <c r="C54" i="118" s="1"/>
  <c r="C55" i="118" s="1"/>
  <c r="C56" i="118" s="1"/>
  <c r="C57" i="118" s="1"/>
  <c r="C58" i="118" s="1"/>
  <c r="C59" i="118" s="1"/>
  <c r="C60" i="118" s="1"/>
  <c r="C61" i="118" s="1"/>
  <c r="C62" i="118" s="1"/>
  <c r="C63" i="118" s="1"/>
  <c r="C64" i="118" s="1"/>
  <c r="C65" i="118" s="1"/>
  <c r="C66" i="118" s="1"/>
  <c r="C67" i="118" s="1"/>
  <c r="C68" i="118" s="1"/>
  <c r="C69" i="118" s="1"/>
  <c r="C70" i="118" s="1"/>
  <c r="C71" i="118" s="1"/>
  <c r="C72" i="118" s="1"/>
  <c r="C73" i="118" s="1"/>
  <c r="C74" i="118" s="1"/>
  <c r="C75" i="118" s="1"/>
  <c r="C76" i="118" s="1"/>
  <c r="C77" i="118" s="1"/>
  <c r="C79" i="118" s="1"/>
  <c r="F9" i="8"/>
  <c r="E8" i="8"/>
  <c r="D8" i="8"/>
  <c r="C8" i="8"/>
  <c r="B8" i="8"/>
  <c r="A8" i="8"/>
  <c r="F8" i="8"/>
  <c r="C7" i="8"/>
  <c r="B7" i="8"/>
  <c r="A7" i="8"/>
  <c r="F6" i="8"/>
  <c r="E6" i="8"/>
  <c r="D6" i="8"/>
  <c r="C6" i="8"/>
  <c r="B6" i="8"/>
  <c r="A6" i="8"/>
  <c r="F5" i="8"/>
  <c r="E5" i="8"/>
  <c r="D5" i="8"/>
  <c r="C5" i="8"/>
  <c r="B5" i="8"/>
  <c r="A5" i="8"/>
  <c r="F4" i="8"/>
  <c r="E4" i="8"/>
  <c r="D4" i="8"/>
  <c r="C4" i="8"/>
  <c r="B4" i="8"/>
  <c r="A4" i="8"/>
  <c r="I4" i="19"/>
  <c r="F10" i="8"/>
  <c r="E10" i="8"/>
  <c r="D10" i="8"/>
  <c r="D9" i="8"/>
  <c r="C10" i="8"/>
  <c r="B10" i="8"/>
  <c r="A10" i="8"/>
  <c r="E9" i="8"/>
  <c r="C9" i="8"/>
  <c r="B9" i="8"/>
  <c r="A9" i="8"/>
  <c r="F7" i="8"/>
  <c r="E7" i="8"/>
  <c r="D7" i="8"/>
  <c r="J22" i="10"/>
  <c r="C10" i="81"/>
  <c r="C11" i="81" s="1"/>
  <c r="C12" i="81" s="1"/>
  <c r="C13" i="81" s="1"/>
  <c r="C15" i="81" s="1"/>
  <c r="D23" i="113"/>
  <c r="D24" i="113" s="1"/>
  <c r="D25" i="113" s="1"/>
  <c r="D26" i="113" s="1"/>
  <c r="D27" i="113" s="1"/>
  <c r="D28" i="113" s="1"/>
  <c r="D29" i="113" s="1"/>
  <c r="D30" i="113" s="1"/>
  <c r="D31" i="113" s="1"/>
  <c r="D32" i="113" s="1"/>
  <c r="D33" i="113" s="1"/>
  <c r="D34" i="113" s="1"/>
  <c r="D35" i="113" s="1"/>
  <c r="D36" i="113" s="1"/>
  <c r="D37" i="113" s="1"/>
  <c r="D38" i="113" s="1"/>
  <c r="D39" i="113" s="1"/>
  <c r="D43" i="113" s="1"/>
  <c r="D19" i="113"/>
  <c r="D20" i="113" s="1"/>
  <c r="D10" i="113"/>
  <c r="D11" i="113" s="1"/>
  <c r="D12" i="113" s="1"/>
  <c r="D13" i="113" s="1"/>
  <c r="D14" i="113" s="1"/>
  <c r="D15" i="113" s="1"/>
  <c r="D16" i="113" s="1"/>
  <c r="D16" i="112"/>
  <c r="D17" i="112" s="1"/>
  <c r="D18" i="112" s="1"/>
  <c r="D19" i="112" s="1"/>
  <c r="D20" i="112" s="1"/>
  <c r="D21" i="112" s="1"/>
  <c r="D22" i="112" s="1"/>
  <c r="D23" i="112" s="1"/>
  <c r="D24" i="112" s="1"/>
  <c r="D25" i="112" s="1"/>
  <c r="D26" i="112" s="1"/>
  <c r="D27" i="112" s="1"/>
  <c r="D28" i="112" s="1"/>
  <c r="D29" i="112" s="1"/>
  <c r="D30" i="112" s="1"/>
  <c r="D31" i="112" s="1"/>
  <c r="D32" i="112" s="1"/>
  <c r="D33" i="112" s="1"/>
  <c r="D34" i="112" s="1"/>
  <c r="D35" i="112" s="1"/>
  <c r="D36" i="112" s="1"/>
  <c r="D37" i="112" s="1"/>
  <c r="D38" i="112" s="1"/>
  <c r="D39" i="112" s="1"/>
  <c r="D40" i="112" s="1"/>
  <c r="D41" i="112" s="1"/>
  <c r="D42" i="112" s="1"/>
  <c r="D46" i="112" s="1"/>
  <c r="D10" i="112"/>
  <c r="D11" i="112" s="1"/>
  <c r="D12" i="112" s="1"/>
  <c r="D13" i="112" s="1"/>
  <c r="D44" i="112" s="1"/>
  <c r="D39" i="111"/>
  <c r="D40" i="111" s="1"/>
  <c r="D41" i="111" s="1"/>
  <c r="D42" i="111" s="1"/>
  <c r="D43" i="111" s="1"/>
  <c r="D44" i="111" s="1"/>
  <c r="D45" i="111" s="1"/>
  <c r="D46" i="111" s="1"/>
  <c r="D47" i="111" s="1"/>
  <c r="D48" i="111" s="1"/>
  <c r="D49" i="111" s="1"/>
  <c r="D50" i="111" s="1"/>
  <c r="D51" i="111" s="1"/>
  <c r="D52" i="111" s="1"/>
  <c r="D53" i="111" s="1"/>
  <c r="D54" i="111" s="1"/>
  <c r="D55" i="111" s="1"/>
  <c r="D56" i="111" s="1"/>
  <c r="D57" i="111" s="1"/>
  <c r="D58" i="111" s="1"/>
  <c r="D59" i="111" s="1"/>
  <c r="D60" i="111" s="1"/>
  <c r="D61" i="111" s="1"/>
  <c r="D62" i="111" s="1"/>
  <c r="D63" i="111" s="1"/>
  <c r="D64" i="111" s="1"/>
  <c r="D65" i="111" s="1"/>
  <c r="D66" i="111" s="1"/>
  <c r="D67" i="111" s="1"/>
  <c r="D68" i="111" s="1"/>
  <c r="D69" i="111" s="1"/>
  <c r="D70" i="111" s="1"/>
  <c r="D71" i="111" s="1"/>
  <c r="D72" i="111" s="1"/>
  <c r="D73" i="111" s="1"/>
  <c r="D74" i="111" s="1"/>
  <c r="D75" i="111" s="1"/>
  <c r="D76" i="111" s="1"/>
  <c r="D77" i="111" s="1"/>
  <c r="D78" i="111" s="1"/>
  <c r="D79" i="111" s="1"/>
  <c r="D80" i="111" s="1"/>
  <c r="D81" i="111" s="1"/>
  <c r="D82" i="111" s="1"/>
  <c r="D83" i="111" s="1"/>
  <c r="D84" i="111" s="1"/>
  <c r="D85" i="111" s="1"/>
  <c r="D86" i="111" s="1"/>
  <c r="D90" i="111" s="1"/>
  <c r="D11" i="111"/>
  <c r="D12" i="111" s="1"/>
  <c r="D13" i="111" s="1"/>
  <c r="D14" i="111" s="1"/>
  <c r="D15" i="111" s="1"/>
  <c r="D16" i="111" s="1"/>
  <c r="D17" i="111" s="1"/>
  <c r="D18" i="111" s="1"/>
  <c r="D19" i="111" s="1"/>
  <c r="D20" i="111" s="1"/>
  <c r="D21" i="111" s="1"/>
  <c r="D22" i="111" s="1"/>
  <c r="D23" i="111" s="1"/>
  <c r="D24" i="111" s="1"/>
  <c r="D25" i="111" s="1"/>
  <c r="D26" i="111" s="1"/>
  <c r="D27" i="111" s="1"/>
  <c r="D28" i="111" s="1"/>
  <c r="D29" i="111" s="1"/>
  <c r="D30" i="111" s="1"/>
  <c r="D31" i="111" s="1"/>
  <c r="D32" i="111" s="1"/>
  <c r="D33" i="111" s="1"/>
  <c r="D34" i="111" s="1"/>
  <c r="D35" i="111" s="1"/>
  <c r="D36" i="111" s="1"/>
  <c r="D88" i="111" s="1"/>
  <c r="D10" i="111"/>
  <c r="D36" i="110"/>
  <c r="D37" i="110" s="1"/>
  <c r="D38" i="110" s="1"/>
  <c r="D39" i="110" s="1"/>
  <c r="D40" i="110" s="1"/>
  <c r="D41" i="110" s="1"/>
  <c r="D42" i="110" s="1"/>
  <c r="D43" i="110" s="1"/>
  <c r="D44" i="110" s="1"/>
  <c r="D45" i="110" s="1"/>
  <c r="D49" i="110" s="1"/>
  <c r="D10" i="110"/>
  <c r="D11" i="110" s="1"/>
  <c r="D12" i="110" s="1"/>
  <c r="D13" i="110" s="1"/>
  <c r="D14" i="110" s="1"/>
  <c r="D15" i="110" s="1"/>
  <c r="D16" i="110" s="1"/>
  <c r="D17" i="110" s="1"/>
  <c r="D18" i="110" s="1"/>
  <c r="D19" i="110" s="1"/>
  <c r="D20" i="110" s="1"/>
  <c r="D21" i="110" s="1"/>
  <c r="D22" i="110" s="1"/>
  <c r="D23" i="110" s="1"/>
  <c r="D24" i="110" s="1"/>
  <c r="D25" i="110" s="1"/>
  <c r="D26" i="110" s="1"/>
  <c r="D27" i="110" s="1"/>
  <c r="D28" i="110" s="1"/>
  <c r="D29" i="110" s="1"/>
  <c r="D30" i="110" s="1"/>
  <c r="D31" i="110" s="1"/>
  <c r="D32" i="110" s="1"/>
  <c r="D33" i="110" s="1"/>
  <c r="D9" i="110"/>
  <c r="D31" i="109"/>
  <c r="D32" i="109" s="1"/>
  <c r="D33" i="109" s="1"/>
  <c r="D34" i="109" s="1"/>
  <c r="D35" i="109" s="1"/>
  <c r="D36" i="109" s="1"/>
  <c r="D37" i="109" s="1"/>
  <c r="D38" i="109" s="1"/>
  <c r="D39" i="109" s="1"/>
  <c r="D40" i="109" s="1"/>
  <c r="D41" i="109" s="1"/>
  <c r="D42" i="109" s="1"/>
  <c r="D43" i="109" s="1"/>
  <c r="D44" i="109" s="1"/>
  <c r="D45" i="109" s="1"/>
  <c r="D46" i="109" s="1"/>
  <c r="D47" i="109" s="1"/>
  <c r="D48" i="109" s="1"/>
  <c r="D49" i="109" s="1"/>
  <c r="D50" i="109" s="1"/>
  <c r="D54" i="109" s="1"/>
  <c r="D9" i="109"/>
  <c r="D10" i="109" s="1"/>
  <c r="D11" i="109" s="1"/>
  <c r="D12" i="109" s="1"/>
  <c r="D13" i="109" s="1"/>
  <c r="D14" i="109" s="1"/>
  <c r="D15" i="109" s="1"/>
  <c r="D16" i="109" s="1"/>
  <c r="D17" i="109" s="1"/>
  <c r="D18" i="109" s="1"/>
  <c r="D19" i="109" s="1"/>
  <c r="D20" i="109" s="1"/>
  <c r="D21" i="109" s="1"/>
  <c r="D22" i="109" s="1"/>
  <c r="D23" i="109" s="1"/>
  <c r="D24" i="109" s="1"/>
  <c r="D25" i="109" s="1"/>
  <c r="D26" i="109" s="1"/>
  <c r="D27" i="109" s="1"/>
  <c r="D28" i="109" s="1"/>
  <c r="D52" i="109" s="1"/>
  <c r="D22" i="108"/>
  <c r="D23" i="108" s="1"/>
  <c r="D24" i="108" s="1"/>
  <c r="D25" i="108" s="1"/>
  <c r="D26" i="108" s="1"/>
  <c r="D27" i="108" s="1"/>
  <c r="D28" i="108" s="1"/>
  <c r="D29" i="108" s="1"/>
  <c r="D30" i="108" s="1"/>
  <c r="D31" i="108" s="1"/>
  <c r="D32" i="108" s="1"/>
  <c r="D33" i="108" s="1"/>
  <c r="D34" i="108" s="1"/>
  <c r="D35" i="108" s="1"/>
  <c r="D36" i="108" s="1"/>
  <c r="D37" i="108" s="1"/>
  <c r="D38" i="108" s="1"/>
  <c r="D39" i="108" s="1"/>
  <c r="D40" i="108" s="1"/>
  <c r="D41" i="108" s="1"/>
  <c r="D42" i="108" s="1"/>
  <c r="D43" i="108" s="1"/>
  <c r="D44" i="108" s="1"/>
  <c r="D45" i="108" s="1"/>
  <c r="D46" i="108" s="1"/>
  <c r="D47" i="108" s="1"/>
  <c r="D48" i="108" s="1"/>
  <c r="D49" i="108" s="1"/>
  <c r="D50" i="108" s="1"/>
  <c r="D51" i="108" s="1"/>
  <c r="D55" i="108" s="1"/>
  <c r="D10" i="108"/>
  <c r="D11" i="108" s="1"/>
  <c r="D12" i="108" s="1"/>
  <c r="D13" i="108" s="1"/>
  <c r="D14" i="108" s="1"/>
  <c r="D15" i="108" s="1"/>
  <c r="D16" i="108" s="1"/>
  <c r="D17" i="108" s="1"/>
  <c r="D18" i="108" s="1"/>
  <c r="D19" i="108" s="1"/>
  <c r="D53" i="108" s="1"/>
  <c r="D9" i="108"/>
  <c r="D32" i="107"/>
  <c r="D33" i="107" s="1"/>
  <c r="D34" i="107" s="1"/>
  <c r="D35" i="107" s="1"/>
  <c r="D36" i="107" s="1"/>
  <c r="D37" i="107" s="1"/>
  <c r="D38" i="107" s="1"/>
  <c r="D39" i="107" s="1"/>
  <c r="D40" i="107" s="1"/>
  <c r="D41" i="107" s="1"/>
  <c r="D42" i="107" s="1"/>
  <c r="D43" i="107" s="1"/>
  <c r="D44" i="107" s="1"/>
  <c r="D45" i="107" s="1"/>
  <c r="D46" i="107" s="1"/>
  <c r="D47" i="107" s="1"/>
  <c r="D48" i="107" s="1"/>
  <c r="D49" i="107" s="1"/>
  <c r="D50" i="107" s="1"/>
  <c r="D51" i="107" s="1"/>
  <c r="D52" i="107" s="1"/>
  <c r="D53" i="107" s="1"/>
  <c r="D54" i="107" s="1"/>
  <c r="D55" i="107" s="1"/>
  <c r="D56" i="107" s="1"/>
  <c r="D57" i="107" s="1"/>
  <c r="D61" i="107" s="1"/>
  <c r="D9" i="107"/>
  <c r="D10" i="107" s="1"/>
  <c r="D11" i="107" s="1"/>
  <c r="D12" i="107" s="1"/>
  <c r="D13" i="107" s="1"/>
  <c r="D14" i="107" s="1"/>
  <c r="D15" i="107" s="1"/>
  <c r="D16" i="107" s="1"/>
  <c r="D17" i="107" s="1"/>
  <c r="D18" i="107" s="1"/>
  <c r="D19" i="107" s="1"/>
  <c r="D20" i="107" s="1"/>
  <c r="D21" i="107" s="1"/>
  <c r="D22" i="107" s="1"/>
  <c r="D23" i="107" s="1"/>
  <c r="D24" i="107" s="1"/>
  <c r="D25" i="107" s="1"/>
  <c r="D26" i="107" s="1"/>
  <c r="D27" i="107" s="1"/>
  <c r="D28" i="107" s="1"/>
  <c r="D29" i="107" s="1"/>
  <c r="D59" i="107" s="1"/>
  <c r="I46" i="10" l="1"/>
  <c r="J46" i="10"/>
  <c r="H46" i="10"/>
  <c r="K49" i="10"/>
  <c r="K42" i="10"/>
  <c r="K50" i="10"/>
  <c r="K37" i="10"/>
  <c r="K43" i="10"/>
  <c r="H56" i="10"/>
  <c r="K41" i="10"/>
  <c r="K39" i="10"/>
  <c r="K38" i="10"/>
  <c r="J56" i="10"/>
  <c r="K40" i="10"/>
  <c r="K48" i="10"/>
  <c r="K54" i="10"/>
  <c r="K25" i="10"/>
  <c r="K26" i="10"/>
  <c r="K24" i="10"/>
  <c r="K13" i="10"/>
  <c r="K53" i="10"/>
  <c r="K52" i="10"/>
  <c r="K51" i="10"/>
  <c r="D41" i="113"/>
  <c r="D47" i="110"/>
  <c r="J12" i="10"/>
  <c r="K12" i="10" s="1"/>
  <c r="J11" i="10"/>
  <c r="K11" i="10" s="1"/>
  <c r="J10" i="10"/>
  <c r="J9" i="10"/>
  <c r="K9" i="10" s="1"/>
  <c r="G11" i="10"/>
  <c r="G10" i="10"/>
  <c r="G9" i="10"/>
  <c r="F12" i="10"/>
  <c r="F11" i="10"/>
  <c r="F10" i="10"/>
  <c r="F9" i="10"/>
  <c r="E12" i="10"/>
  <c r="E11" i="10"/>
  <c r="E10" i="10"/>
  <c r="E9" i="10"/>
  <c r="D11" i="10"/>
  <c r="D10" i="10"/>
  <c r="D12" i="10"/>
  <c r="D9" i="10"/>
  <c r="C10" i="10"/>
  <c r="C11" i="10"/>
  <c r="C12" i="10"/>
  <c r="C9" i="10"/>
  <c r="B10" i="10"/>
  <c r="B11" i="10"/>
  <c r="B12" i="10"/>
  <c r="B9" i="10"/>
  <c r="G58" i="10"/>
  <c r="C58" i="10"/>
  <c r="E48" i="10"/>
  <c r="B48" i="10"/>
  <c r="T11" i="14"/>
  <c r="H11" i="14"/>
  <c r="E11" i="14"/>
  <c r="D11" i="14"/>
  <c r="C11" i="14"/>
  <c r="B11" i="14"/>
  <c r="A11" i="14"/>
  <c r="C10" i="106"/>
  <c r="C12" i="106" s="1"/>
  <c r="T10" i="14"/>
  <c r="H10" i="14"/>
  <c r="C23" i="105"/>
  <c r="C25" i="105" s="1"/>
  <c r="C11" i="105"/>
  <c r="C12" i="105"/>
  <c r="C13" i="105" s="1"/>
  <c r="C14" i="105" s="1"/>
  <c r="C15" i="105" s="1"/>
  <c r="C16" i="105" s="1"/>
  <c r="C17" i="105" s="1"/>
  <c r="C18" i="105" s="1"/>
  <c r="C19" i="105" s="1"/>
  <c r="C20" i="105" s="1"/>
  <c r="C21" i="105" s="1"/>
  <c r="C22" i="105" s="1"/>
  <c r="C10" i="105"/>
  <c r="E10" i="14"/>
  <c r="D10" i="14"/>
  <c r="C10" i="14"/>
  <c r="B10" i="14"/>
  <c r="A10" i="14"/>
  <c r="H9" i="14"/>
  <c r="E9" i="14"/>
  <c r="D9" i="14"/>
  <c r="C9" i="14"/>
  <c r="B9" i="14"/>
  <c r="A9" i="14"/>
  <c r="C12" i="104"/>
  <c r="C14" i="104"/>
  <c r="C10" i="104"/>
  <c r="C11" i="104" s="1"/>
  <c r="T5" i="14"/>
  <c r="J8" i="10"/>
  <c r="K8" i="10" s="1"/>
  <c r="G8" i="10"/>
  <c r="F8" i="10"/>
  <c r="E8" i="10"/>
  <c r="D8" i="10"/>
  <c r="C8" i="10"/>
  <c r="B8" i="10"/>
  <c r="J7" i="10"/>
  <c r="K7" i="10" s="1"/>
  <c r="J6" i="10"/>
  <c r="K6" i="10" s="1"/>
  <c r="G7" i="10"/>
  <c r="G6" i="10"/>
  <c r="F7" i="10"/>
  <c r="F6" i="10"/>
  <c r="E7" i="10"/>
  <c r="E6" i="10"/>
  <c r="D7" i="10"/>
  <c r="C7" i="10"/>
  <c r="B7" i="10"/>
  <c r="F48" i="10"/>
  <c r="H8" i="14"/>
  <c r="E8" i="14"/>
  <c r="D8" i="14"/>
  <c r="C8" i="14"/>
  <c r="B8" i="14"/>
  <c r="A8" i="14"/>
  <c r="C10" i="102"/>
  <c r="C12" i="102" s="1"/>
  <c r="H7" i="14"/>
  <c r="E7" i="14"/>
  <c r="D7" i="14"/>
  <c r="C7" i="14"/>
  <c r="B7" i="14"/>
  <c r="A7" i="14"/>
  <c r="C20" i="101"/>
  <c r="C18" i="101"/>
  <c r="C10" i="101"/>
  <c r="C11" i="101" s="1"/>
  <c r="C12" i="101" s="1"/>
  <c r="C13" i="101" s="1"/>
  <c r="C14" i="101" s="1"/>
  <c r="C15" i="101" s="1"/>
  <c r="C16" i="101" s="1"/>
  <c r="C17" i="101" s="1"/>
  <c r="H6" i="14"/>
  <c r="E6" i="14"/>
  <c r="D6" i="14"/>
  <c r="C6" i="14"/>
  <c r="B6" i="14"/>
  <c r="A6" i="14"/>
  <c r="C10" i="100"/>
  <c r="C12" i="100" s="1"/>
  <c r="H5" i="14"/>
  <c r="E5" i="14"/>
  <c r="D5" i="14"/>
  <c r="C5" i="14"/>
  <c r="B5" i="14"/>
  <c r="A5" i="14"/>
  <c r="H4" i="14"/>
  <c r="D6" i="10"/>
  <c r="C6" i="10"/>
  <c r="B6" i="10"/>
  <c r="C25" i="99"/>
  <c r="C10" i="99"/>
  <c r="C11" i="99" s="1"/>
  <c r="C12" i="99" s="1"/>
  <c r="C13" i="99" s="1"/>
  <c r="C14" i="99" s="1"/>
  <c r="C15" i="99" s="1"/>
  <c r="C16" i="99" s="1"/>
  <c r="C17" i="99" s="1"/>
  <c r="C18" i="99" s="1"/>
  <c r="C19" i="99" s="1"/>
  <c r="C20" i="99" s="1"/>
  <c r="C21" i="99" s="1"/>
  <c r="C22" i="99" s="1"/>
  <c r="C23" i="99" s="1"/>
  <c r="C24" i="99" s="1"/>
  <c r="C27" i="99"/>
  <c r="K46" i="10" l="1"/>
  <c r="K56" i="10"/>
  <c r="K10" i="10"/>
  <c r="J58" i="10"/>
  <c r="I58" i="10"/>
  <c r="H58" i="10"/>
  <c r="F58" i="10"/>
  <c r="E58" i="10"/>
  <c r="D58" i="10"/>
  <c r="B58" i="10"/>
  <c r="I5" i="10"/>
  <c r="I16" i="10" s="1"/>
  <c r="H5" i="10"/>
  <c r="H16" i="10" s="1"/>
  <c r="G5" i="10"/>
  <c r="F5" i="10"/>
  <c r="K58" i="10" l="1"/>
  <c r="T4" i="14"/>
  <c r="E4" i="14"/>
  <c r="D4" i="14"/>
  <c r="C4" i="14"/>
  <c r="B4" i="14"/>
  <c r="A4" i="14"/>
  <c r="E5" i="10"/>
  <c r="D5" i="10"/>
  <c r="C5" i="10"/>
  <c r="B5" i="10"/>
  <c r="C10" i="98"/>
  <c r="C11" i="98" s="1"/>
  <c r="C12" i="98" s="1"/>
  <c r="C13" i="98" s="1"/>
  <c r="C14" i="98" s="1"/>
  <c r="C15" i="98" s="1"/>
  <c r="C16" i="98" s="1"/>
  <c r="C17" i="98" s="1"/>
  <c r="C18" i="98" s="1"/>
  <c r="C19" i="98" s="1"/>
  <c r="C20" i="98" s="1"/>
  <c r="C21" i="98" s="1"/>
  <c r="C22" i="98" s="1"/>
  <c r="C23" i="98" s="1"/>
  <c r="C24" i="98" s="1"/>
  <c r="C25" i="98" s="1"/>
  <c r="C26" i="98" s="1"/>
  <c r="C27" i="98" s="1"/>
  <c r="C28" i="98" s="1"/>
  <c r="C29" i="98" s="1"/>
  <c r="C30" i="98" s="1"/>
  <c r="C31" i="98" s="1"/>
  <c r="C32" i="98" s="1"/>
  <c r="C33" i="98" s="1"/>
  <c r="C34" i="98" s="1"/>
  <c r="C35" i="98" s="1"/>
  <c r="C36" i="98" s="1"/>
  <c r="C37" i="98" s="1"/>
  <c r="C38" i="98" s="1"/>
  <c r="C40" i="98" s="1"/>
  <c r="I22" i="10" l="1"/>
  <c r="H22" i="10"/>
  <c r="B22" i="10"/>
  <c r="K22" i="10" l="1"/>
  <c r="K29" i="10" s="1"/>
  <c r="M4" i="19" l="1"/>
  <c r="U4" i="19" s="1"/>
  <c r="H4" i="19"/>
  <c r="G4" i="19"/>
  <c r="F4" i="19"/>
  <c r="F22" i="10" s="1"/>
  <c r="D4" i="19"/>
  <c r="E22" i="10" s="1"/>
  <c r="C4" i="19"/>
  <c r="D22" i="10" s="1"/>
  <c r="B4" i="19"/>
  <c r="C22" i="10" s="1"/>
  <c r="A4" i="19"/>
  <c r="T4" i="20"/>
  <c r="R4" i="20"/>
  <c r="D45" i="50"/>
  <c r="D43" i="50"/>
  <c r="D94" i="73" l="1"/>
  <c r="D95" i="73" s="1"/>
  <c r="D96" i="73" s="1"/>
  <c r="D97" i="73" s="1"/>
  <c r="D98" i="73" s="1"/>
  <c r="D99" i="73" s="1"/>
  <c r="D100" i="73" s="1"/>
  <c r="D101" i="73" s="1"/>
  <c r="D102" i="73" s="1"/>
  <c r="D103" i="73" s="1"/>
  <c r="D104" i="73" s="1"/>
  <c r="D109" i="73" s="1"/>
  <c r="D85" i="73"/>
  <c r="D86" i="73" s="1"/>
  <c r="D87" i="73" s="1"/>
  <c r="D88" i="73" s="1"/>
  <c r="D89" i="73" s="1"/>
  <c r="D90" i="73" s="1"/>
  <c r="D91" i="73" s="1"/>
  <c r="D108" i="73" s="1"/>
  <c r="D69" i="73"/>
  <c r="D70" i="73" s="1"/>
  <c r="D71" i="73" s="1"/>
  <c r="D72" i="73" s="1"/>
  <c r="D73" i="73" s="1"/>
  <c r="D74" i="73" s="1"/>
  <c r="D75" i="73" s="1"/>
  <c r="D76" i="73" s="1"/>
  <c r="D77" i="73" s="1"/>
  <c r="D78" i="73" s="1"/>
  <c r="D79" i="73" s="1"/>
  <c r="D80" i="73" s="1"/>
  <c r="D81" i="73" s="1"/>
  <c r="D82" i="73" s="1"/>
  <c r="D62" i="73"/>
  <c r="D63" i="73" s="1"/>
  <c r="D64" i="73" s="1"/>
  <c r="D65" i="73" s="1"/>
  <c r="D66" i="73" s="1"/>
  <c r="D61" i="73"/>
  <c r="D56" i="73"/>
  <c r="D57" i="73" s="1"/>
  <c r="D51" i="73"/>
  <c r="D52" i="73" s="1"/>
  <c r="D53" i="73" s="1"/>
  <c r="D41" i="73"/>
  <c r="D42" i="73" s="1"/>
  <c r="D43" i="73" s="1"/>
  <c r="D44" i="73" s="1"/>
  <c r="D45" i="73" s="1"/>
  <c r="D46" i="73" s="1"/>
  <c r="D47" i="73" s="1"/>
  <c r="D48" i="73" s="1"/>
  <c r="D37" i="73"/>
  <c r="D38" i="73" s="1"/>
  <c r="D27" i="73"/>
  <c r="D28" i="73" s="1"/>
  <c r="D29" i="73" s="1"/>
  <c r="D30" i="73" s="1"/>
  <c r="D31" i="73" s="1"/>
  <c r="D32" i="73" s="1"/>
  <c r="D33" i="73" s="1"/>
  <c r="D34" i="73" s="1"/>
  <c r="D26" i="73"/>
  <c r="D17" i="73"/>
  <c r="D18" i="73" s="1"/>
  <c r="D19" i="73" s="1"/>
  <c r="D20" i="73" s="1"/>
  <c r="D21" i="73" s="1"/>
  <c r="D22" i="73" s="1"/>
  <c r="D23" i="73" s="1"/>
  <c r="D16" i="73"/>
  <c r="D9" i="73"/>
  <c r="D10" i="73" s="1"/>
  <c r="D11" i="73" s="1"/>
  <c r="D12" i="73" s="1"/>
  <c r="D13" i="73" s="1"/>
  <c r="D107" i="73" l="1"/>
  <c r="I31" i="10"/>
  <c r="I34" i="10" s="1"/>
  <c r="J31" i="10"/>
  <c r="D31" i="10" l="1"/>
  <c r="U4" i="21"/>
  <c r="G4" i="20"/>
  <c r="H4" i="20"/>
  <c r="E4" i="20"/>
  <c r="F31" i="10" s="1"/>
  <c r="D4" i="20"/>
  <c r="E31" i="10" s="1"/>
  <c r="C4" i="20"/>
  <c r="B4" i="20"/>
  <c r="C31" i="10" s="1"/>
  <c r="A4" i="20"/>
  <c r="B31" i="10" s="1"/>
  <c r="J5" i="10" l="1"/>
  <c r="J16" i="10" s="1"/>
  <c r="D9" i="50" l="1"/>
  <c r="D10" i="50" s="1"/>
  <c r="D11" i="50" s="1"/>
  <c r="D12" i="50" s="1"/>
  <c r="D13" i="50" s="1"/>
  <c r="D14" i="50" s="1"/>
  <c r="D15" i="50" s="1"/>
  <c r="D16" i="50" s="1"/>
  <c r="D17" i="50" s="1"/>
  <c r="D18" i="50" s="1"/>
  <c r="D19" i="50" s="1"/>
  <c r="D20" i="50" s="1"/>
  <c r="D21" i="50" s="1"/>
  <c r="D22" i="50" s="1"/>
  <c r="D23" i="50" l="1"/>
  <c r="D24" i="50" s="1"/>
  <c r="D25" i="50" s="1"/>
  <c r="D26" i="50" s="1"/>
  <c r="D27" i="50" s="1"/>
  <c r="D28" i="50" s="1"/>
  <c r="D29" i="50" s="1"/>
  <c r="D30" i="50" s="1"/>
  <c r="D31" i="50" s="1"/>
  <c r="D32" i="50" s="1"/>
  <c r="D33" i="50" s="1"/>
  <c r="D34" i="50" s="1"/>
  <c r="D35" i="50" s="1"/>
  <c r="D36" i="50" s="1"/>
  <c r="D37" i="50" s="1"/>
  <c r="D38" i="50" s="1"/>
  <c r="D39" i="50" s="1"/>
  <c r="D40" i="50" s="1"/>
  <c r="D41" i="50" s="1"/>
  <c r="D42" i="50" s="1"/>
  <c r="H31" i="10" l="1"/>
  <c r="H34" i="10" s="1"/>
  <c r="F4" i="20"/>
  <c r="K5" i="10" l="1"/>
  <c r="K16" i="10" s="1"/>
  <c r="I63" i="10"/>
  <c r="J63" i="10" l="1"/>
  <c r="H63" i="10"/>
  <c r="K31" i="10" l="1"/>
  <c r="K34" i="10" s="1"/>
  <c r="K63" i="10" l="1"/>
  <c r="U4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8" i="8"/>
  <c r="U59" i="8"/>
  <c r="U60" i="8"/>
  <c r="U61" i="8"/>
  <c r="U62" i="8"/>
  <c r="U63" i="8"/>
  <c r="U64" i="8"/>
  <c r="U65" i="8"/>
  <c r="U66" i="8"/>
  <c r="U67" i="8"/>
  <c r="U68" i="8"/>
  <c r="U69" i="8"/>
  <c r="U70" i="8"/>
  <c r="T8" i="14"/>
  <c r="T7" i="14"/>
  <c r="T6" i="14"/>
  <c r="B57" i="10" l="1"/>
  <c r="B30" i="10"/>
  <c r="J34" i="10" l="1"/>
  <c r="B47" i="10" l="1"/>
  <c r="B35" i="10" l="1"/>
  <c r="B21" i="10"/>
  <c r="B17" i="10"/>
  <c r="I29" i="10" l="1"/>
  <c r="U71" i="6" l="1"/>
  <c r="U70" i="6"/>
  <c r="U69" i="6"/>
  <c r="U68" i="6"/>
  <c r="U67" i="6"/>
  <c r="U66" i="6"/>
  <c r="U65" i="6"/>
  <c r="U64" i="6"/>
  <c r="U63" i="6"/>
  <c r="U62" i="6"/>
  <c r="U61" i="6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0" i="6"/>
  <c r="U9" i="6"/>
  <c r="U8" i="6"/>
  <c r="U7" i="6"/>
  <c r="T70" i="20"/>
  <c r="T69" i="20"/>
  <c r="T68" i="20"/>
  <c r="T67" i="20"/>
  <c r="T66" i="20"/>
  <c r="T65" i="20"/>
  <c r="T64" i="20"/>
  <c r="T63" i="20"/>
  <c r="T62" i="20"/>
  <c r="T61" i="20"/>
  <c r="T60" i="20"/>
  <c r="T59" i="20"/>
  <c r="T58" i="20"/>
  <c r="T57" i="20"/>
  <c r="T56" i="20"/>
  <c r="T55" i="20"/>
  <c r="T54" i="20"/>
  <c r="T53" i="20"/>
  <c r="T52" i="20"/>
  <c r="T51" i="20"/>
  <c r="T50" i="20"/>
  <c r="T49" i="20"/>
  <c r="T48" i="20"/>
  <c r="T47" i="20"/>
  <c r="T46" i="20"/>
  <c r="T45" i="20"/>
  <c r="T44" i="20"/>
  <c r="T43" i="20"/>
  <c r="T42" i="20"/>
  <c r="T41" i="20"/>
  <c r="T40" i="20"/>
  <c r="T39" i="20"/>
  <c r="T38" i="20"/>
  <c r="T37" i="20"/>
  <c r="T36" i="20"/>
  <c r="T35" i="20"/>
  <c r="T34" i="20"/>
  <c r="T33" i="20"/>
  <c r="T32" i="20"/>
  <c r="T31" i="20"/>
  <c r="T30" i="20"/>
  <c r="T29" i="20"/>
  <c r="T28" i="20"/>
  <c r="T27" i="20"/>
  <c r="T26" i="20"/>
  <c r="T25" i="20"/>
  <c r="T24" i="20"/>
  <c r="T23" i="20"/>
  <c r="T22" i="20"/>
  <c r="T21" i="20"/>
  <c r="T20" i="20"/>
  <c r="T19" i="20"/>
  <c r="T18" i="20"/>
  <c r="T17" i="20"/>
  <c r="T16" i="20"/>
  <c r="T15" i="20"/>
  <c r="T14" i="20"/>
  <c r="T13" i="20"/>
  <c r="T12" i="20"/>
  <c r="T11" i="20"/>
  <c r="T10" i="20"/>
  <c r="T9" i="20"/>
  <c r="T8" i="20"/>
  <c r="T7" i="20"/>
  <c r="T6" i="20"/>
  <c r="T5" i="20"/>
  <c r="T9" i="14"/>
  <c r="T12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T40" i="14"/>
  <c r="T41" i="14"/>
  <c r="T42" i="14"/>
  <c r="T43" i="14"/>
  <c r="T44" i="14"/>
  <c r="T45" i="14"/>
  <c r="T46" i="14"/>
  <c r="T47" i="14"/>
  <c r="T48" i="14"/>
  <c r="T49" i="14"/>
  <c r="T50" i="14"/>
  <c r="T51" i="14"/>
  <c r="T52" i="14"/>
  <c r="T53" i="14"/>
  <c r="T54" i="14"/>
  <c r="T55" i="14"/>
  <c r="T56" i="14"/>
  <c r="T57" i="14"/>
  <c r="T58" i="14"/>
  <c r="T59" i="14"/>
  <c r="T60" i="14"/>
  <c r="T61" i="14"/>
  <c r="T62" i="14"/>
  <c r="T63" i="14"/>
  <c r="T64" i="14"/>
  <c r="T65" i="14"/>
  <c r="I20" i="10" l="1"/>
  <c r="J29" i="10"/>
  <c r="J65" i="10" s="1"/>
  <c r="I56" i="10"/>
  <c r="I65" i="10" s="1"/>
  <c r="H29" i="10" l="1"/>
  <c r="H65" i="10" s="1"/>
  <c r="J20" i="10" l="1"/>
  <c r="K20" i="10" l="1"/>
  <c r="K65" i="10" s="1"/>
  <c r="H20" i="10"/>
</calcChain>
</file>

<file path=xl/sharedStrings.xml><?xml version="1.0" encoding="utf-8"?>
<sst xmlns="http://schemas.openxmlformats.org/spreadsheetml/2006/main" count="6220" uniqueCount="1829">
  <si>
    <t>Last Name</t>
  </si>
  <si>
    <t>First Name</t>
  </si>
  <si>
    <t>District</t>
  </si>
  <si>
    <t>Bennett</t>
  </si>
  <si>
    <t>Amy</t>
  </si>
  <si>
    <t>Michael</t>
  </si>
  <si>
    <t>DeForge</t>
  </si>
  <si>
    <t>Daniel</t>
  </si>
  <si>
    <t>daniel.deforge@dot.state.fl.us</t>
  </si>
  <si>
    <t>Craig</t>
  </si>
  <si>
    <t>Sandra</t>
  </si>
  <si>
    <t>Goss</t>
  </si>
  <si>
    <t>Marcel</t>
  </si>
  <si>
    <t>marcel.goss@dot.state.fl.us</t>
  </si>
  <si>
    <t>William</t>
  </si>
  <si>
    <t>David</t>
  </si>
  <si>
    <t>Mary</t>
  </si>
  <si>
    <t>Nicole</t>
  </si>
  <si>
    <t>Robin</t>
  </si>
  <si>
    <t>Selly</t>
  </si>
  <si>
    <t>Turley</t>
  </si>
  <si>
    <t>david.turley@dot.state.fl.us</t>
  </si>
  <si>
    <t>Williams</t>
  </si>
  <si>
    <t>TOTAL</t>
  </si>
  <si>
    <t>Turnpike</t>
  </si>
  <si>
    <t>Date Completed</t>
  </si>
  <si>
    <t>Jonathon</t>
  </si>
  <si>
    <t>jonathon.bennett@dot.state.fl.us</t>
  </si>
  <si>
    <t>Eric</t>
  </si>
  <si>
    <t>Hodgson</t>
  </si>
  <si>
    <t>Martha</t>
  </si>
  <si>
    <t>Whitehead</t>
  </si>
  <si>
    <t>eric.whitehead@dot.state.fl.us</t>
  </si>
  <si>
    <t>Sykes</t>
  </si>
  <si>
    <t>michael.sykes@dot.state.fl.us</t>
  </si>
  <si>
    <t>Thompson</t>
  </si>
  <si>
    <t>Erika</t>
  </si>
  <si>
    <t>erika.thompson@dot.state.fl.us</t>
  </si>
  <si>
    <t>Yee Fong</t>
  </si>
  <si>
    <t>Shereen</t>
  </si>
  <si>
    <t>shereen.yeefong@dot.state.fl.us</t>
  </si>
  <si>
    <t>Course Information</t>
  </si>
  <si>
    <t>Students</t>
  </si>
  <si>
    <t>Training Course</t>
  </si>
  <si>
    <t>Date</t>
  </si>
  <si>
    <t>Location (District/City)</t>
  </si>
  <si>
    <t>Course Type (Instructor-led, Webinar, Conference)</t>
  </si>
  <si>
    <t>Course Hours</t>
  </si>
  <si>
    <t>FDOT</t>
  </si>
  <si>
    <t>Local Agency Attendees</t>
  </si>
  <si>
    <t>Other</t>
  </si>
  <si>
    <t>District 4</t>
  </si>
  <si>
    <t>District 1</t>
  </si>
  <si>
    <t>HNTB</t>
  </si>
  <si>
    <t>District 7</t>
  </si>
  <si>
    <t>District 3</t>
  </si>
  <si>
    <t>CO</t>
  </si>
  <si>
    <t>District 6</t>
  </si>
  <si>
    <t>District 5</t>
  </si>
  <si>
    <t>District 2</t>
  </si>
  <si>
    <t>Atkins</t>
  </si>
  <si>
    <t>AECOM</t>
  </si>
  <si>
    <t xml:space="preserve">Course Name: </t>
  </si>
  <si>
    <t>Date:</t>
  </si>
  <si>
    <t>Location:</t>
  </si>
  <si>
    <t>Tallahassee</t>
  </si>
  <si>
    <t>Course Type:</t>
  </si>
  <si>
    <t>Course Hours:</t>
  </si>
  <si>
    <t>District Totals</t>
  </si>
  <si>
    <t>Webinar</t>
  </si>
  <si>
    <t>Session Date</t>
  </si>
  <si>
    <t>TOTAL FDOT</t>
  </si>
  <si>
    <t>TOTAL OTHER</t>
  </si>
  <si>
    <t>TOTAL LOCAL AGENCIES</t>
  </si>
  <si>
    <t>Berrios</t>
  </si>
  <si>
    <t>Mariano</t>
  </si>
  <si>
    <t>RKK</t>
  </si>
  <si>
    <t>mariano.berrios@dot.state.fl.us</t>
  </si>
  <si>
    <t>gmullen@rkk.com</t>
  </si>
  <si>
    <t>TRACK 1 NEPA Assignment Training</t>
  </si>
  <si>
    <t>TRACK 2 SWEPT Training</t>
  </si>
  <si>
    <t>TRACK 3 PD&amp;E Training</t>
  </si>
  <si>
    <t>TRACK 5 Environmental Coordination, Consultation and Permitting Training</t>
  </si>
  <si>
    <t>TRACK 6  Engineering Topics</t>
  </si>
  <si>
    <t>Total</t>
  </si>
  <si>
    <t>Kisinger Campo</t>
  </si>
  <si>
    <t>Jones</t>
  </si>
  <si>
    <t>Allison</t>
  </si>
  <si>
    <t>Joseph</t>
  </si>
  <si>
    <t>Username</t>
  </si>
  <si>
    <t>ILC</t>
  </si>
  <si>
    <t>Lake City</t>
  </si>
  <si>
    <t>Greg</t>
  </si>
  <si>
    <t xml:space="preserve">TRACK 7 ETDM Process </t>
  </si>
  <si>
    <t>Bianco</t>
  </si>
  <si>
    <t>Brittany</t>
  </si>
  <si>
    <t>brittany.bianco@dot.state.fl.us</t>
  </si>
  <si>
    <t>Clark</t>
  </si>
  <si>
    <t>Thu-Huong</t>
  </si>
  <si>
    <t>thu-huong.clark@dot.state.fl.us</t>
  </si>
  <si>
    <t>Clemons</t>
  </si>
  <si>
    <t>Tonja</t>
  </si>
  <si>
    <t>tonja.clemons@dot.state.fl.us</t>
  </si>
  <si>
    <t>Cornwell</t>
  </si>
  <si>
    <t>Katasha</t>
  </si>
  <si>
    <t>katasha.cornwell@dot.state.fl.us</t>
  </si>
  <si>
    <t>Robert</t>
  </si>
  <si>
    <t>Marino</t>
  </si>
  <si>
    <t>Matthew</t>
  </si>
  <si>
    <t>Reynolds</t>
  </si>
  <si>
    <t>George</t>
  </si>
  <si>
    <t>george.reynolds@dot.state.fl.us</t>
  </si>
  <si>
    <t>Larry</t>
  </si>
  <si>
    <t>Jason</t>
  </si>
  <si>
    <t xml:space="preserve">David </t>
  </si>
  <si>
    <t>Joe</t>
  </si>
  <si>
    <t>Lee</t>
  </si>
  <si>
    <t>Kirby</t>
  </si>
  <si>
    <t>Marjorie</t>
  </si>
  <si>
    <t>marjorie.kirby@dot.state.fl.us</t>
  </si>
  <si>
    <t>Patrick</t>
  </si>
  <si>
    <t>Fuller</t>
  </si>
  <si>
    <t>Mark</t>
  </si>
  <si>
    <t>Marshall</t>
  </si>
  <si>
    <t>Rogers</t>
  </si>
  <si>
    <t>Session Start Date</t>
  </si>
  <si>
    <t>Benitez</t>
  </si>
  <si>
    <t>Hong</t>
  </si>
  <si>
    <t>hong.benitez@dot.state.fl.us</t>
  </si>
  <si>
    <t>Auraliz</t>
  </si>
  <si>
    <t>auraliz.benitez@dot.state.fl.us</t>
  </si>
  <si>
    <t>alfonso.blanco@dot.state.fl.us</t>
  </si>
  <si>
    <t>harold.desdunes@dot.state.fl.us</t>
  </si>
  <si>
    <t>Freeman</t>
  </si>
  <si>
    <t>Huynh</t>
  </si>
  <si>
    <t>Dat</t>
  </si>
  <si>
    <t>dat.huynh@dot.state.fl.us</t>
  </si>
  <si>
    <t>daniel.iglesias@dot.state.fl.us</t>
  </si>
  <si>
    <t>James</t>
  </si>
  <si>
    <t>Steven</t>
  </si>
  <si>
    <t>Jeffries</t>
  </si>
  <si>
    <t>Ken</t>
  </si>
  <si>
    <t>ken.jeffries@dot.state.fl.us</t>
  </si>
  <si>
    <t>Andrew</t>
  </si>
  <si>
    <t>Lyn</t>
  </si>
  <si>
    <t>Neil</t>
  </si>
  <si>
    <t>neil.lyn@dot.state.fl.us</t>
  </si>
  <si>
    <t>Martin</t>
  </si>
  <si>
    <t>Maria</t>
  </si>
  <si>
    <t>Camila</t>
  </si>
  <si>
    <t>Tyler</t>
  </si>
  <si>
    <t>Christopher</t>
  </si>
  <si>
    <t>Judy</t>
  </si>
  <si>
    <t>Elizabeth</t>
  </si>
  <si>
    <t>Manuel</t>
  </si>
  <si>
    <t>Wang</t>
  </si>
  <si>
    <t>BaoYing</t>
  </si>
  <si>
    <t>baoying.wang@dot.state.fl.us</t>
  </si>
  <si>
    <t>Jim</t>
  </si>
  <si>
    <t>Email</t>
  </si>
  <si>
    <t xml:space="preserve">District </t>
  </si>
  <si>
    <t>Andrews</t>
  </si>
  <si>
    <t>steven.andrews@dot.state.fl.us</t>
  </si>
  <si>
    <t>Deborah</t>
  </si>
  <si>
    <t>Bateman</t>
  </si>
  <si>
    <t>patrick.bateman@dot.state.fl.us</t>
  </si>
  <si>
    <t>Bizerra</t>
  </si>
  <si>
    <t>Marlon</t>
  </si>
  <si>
    <t>marlon.bizerra@dot.state.fl.us</t>
  </si>
  <si>
    <t>Brian</t>
  </si>
  <si>
    <t>brian.blair@dot.state.fl.us</t>
  </si>
  <si>
    <t>sergio.figueroa2@dot.state.fl.us</t>
  </si>
  <si>
    <t>Kevin</t>
  </si>
  <si>
    <t>Jeffrey</t>
  </si>
  <si>
    <t>jeffrey.james@dot.state.fl.us</t>
  </si>
  <si>
    <t>Jester</t>
  </si>
  <si>
    <t>Joshua</t>
  </si>
  <si>
    <t>joshua.jester@dot.state.fl.us</t>
  </si>
  <si>
    <t>John</t>
  </si>
  <si>
    <t>john.kubler@dot.state.fl.us</t>
  </si>
  <si>
    <t>randy.lachler@dot.state.fl.us</t>
  </si>
  <si>
    <t>Lake</t>
  </si>
  <si>
    <t>Roxann</t>
  </si>
  <si>
    <t>roxann.lake@dot.state.fl.us</t>
  </si>
  <si>
    <t>Richard</t>
  </si>
  <si>
    <t>Jennifer</t>
  </si>
  <si>
    <t>Mills</t>
  </si>
  <si>
    <t>nicole.mills@dot.state.fl.us</t>
  </si>
  <si>
    <t>Kellie</t>
  </si>
  <si>
    <t>Angela</t>
  </si>
  <si>
    <t>ryan.weeks@dot.state.fl.us</t>
  </si>
  <si>
    <t>Session</t>
  </si>
  <si>
    <t>Bowen</t>
  </si>
  <si>
    <t>Brooker</t>
  </si>
  <si>
    <t>brian.brooker@dot.state.fl.us</t>
  </si>
  <si>
    <t>Brown</t>
  </si>
  <si>
    <t>Millie</t>
  </si>
  <si>
    <t>millie.brown@dot.state.fl.us</t>
  </si>
  <si>
    <t>Glass</t>
  </si>
  <si>
    <t>Miranda</t>
  </si>
  <si>
    <t>miranda.glass@dot.state.fl.us</t>
  </si>
  <si>
    <t>Jimenez</t>
  </si>
  <si>
    <t>Nagole</t>
  </si>
  <si>
    <t>Vandana</t>
  </si>
  <si>
    <t>vandana.nagole@dot.state.fl.us</t>
  </si>
  <si>
    <t>Alan</t>
  </si>
  <si>
    <t>Sadler</t>
  </si>
  <si>
    <t>Vann</t>
  </si>
  <si>
    <t>alan.vann@dot.state.fl.us</t>
  </si>
  <si>
    <t>Alaghemand</t>
  </si>
  <si>
    <t>Sherry</t>
  </si>
  <si>
    <t>sherry.alaghemand@dot.state.fl.us</t>
  </si>
  <si>
    <t>Amanda</t>
  </si>
  <si>
    <t>Smith</t>
  </si>
  <si>
    <t>tim.smith@dot.state.fl.us</t>
  </si>
  <si>
    <t>Waters</t>
  </si>
  <si>
    <t>Iris</t>
  </si>
  <si>
    <t>iris.waters@dot.state.fl.us</t>
  </si>
  <si>
    <t>Arrieta</t>
  </si>
  <si>
    <t>Humberto</t>
  </si>
  <si>
    <t>humberto.arrieta@dot.state.fl.us</t>
  </si>
  <si>
    <t>Broadwell</t>
  </si>
  <si>
    <t>Ann</t>
  </si>
  <si>
    <t>ann.broadwell@dot.state.fl.us</t>
  </si>
  <si>
    <t>Scott</t>
  </si>
  <si>
    <t>Davis</t>
  </si>
  <si>
    <t>Garcia</t>
  </si>
  <si>
    <t>Miller</t>
  </si>
  <si>
    <t>Calzaretta</t>
  </si>
  <si>
    <t>Claudia</t>
  </si>
  <si>
    <t>claudia.calzaretta@dot.state.fl.us</t>
  </si>
  <si>
    <t>Heather</t>
  </si>
  <si>
    <t>Cucek</t>
  </si>
  <si>
    <t>Lorena</t>
  </si>
  <si>
    <t>lorena.cucek@dot.state.fl.us</t>
  </si>
  <si>
    <t>Kathleen</t>
  </si>
  <si>
    <t>kathleen.enot@dot.state.fl.us</t>
  </si>
  <si>
    <t>heather.garcia@dot.state.fl.us</t>
  </si>
  <si>
    <t>Grubert</t>
  </si>
  <si>
    <t>heather.grubert@dot.state.fl.us</t>
  </si>
  <si>
    <t>su.hao@dot.state.fl.us</t>
  </si>
  <si>
    <t>Linger</t>
  </si>
  <si>
    <t>Kathaleen</t>
  </si>
  <si>
    <t>kathaleen.linger@dot.state.fl.us</t>
  </si>
  <si>
    <t>McGehee</t>
  </si>
  <si>
    <t>mary.mcgehee@dot.state.fl.us</t>
  </si>
  <si>
    <t>Sirmans</t>
  </si>
  <si>
    <t>Snyder</t>
  </si>
  <si>
    <t>Karen</t>
  </si>
  <si>
    <t>karen.snyder@dot.state.fl.us</t>
  </si>
  <si>
    <t>Stanger</t>
  </si>
  <si>
    <t>brian.stanger@dot.state.fl.us</t>
  </si>
  <si>
    <t>VanGundy</t>
  </si>
  <si>
    <t>Sarah</t>
  </si>
  <si>
    <t>sarah.vangundy@dot.state.fl.us</t>
  </si>
  <si>
    <t>Jacqueline</t>
  </si>
  <si>
    <t>Bogen</t>
  </si>
  <si>
    <t>Kirk</t>
  </si>
  <si>
    <t>kirk.bogen@dot.state.fl.us</t>
  </si>
  <si>
    <t>Campbell</t>
  </si>
  <si>
    <t>Ronald</t>
  </si>
  <si>
    <t>Escalera</t>
  </si>
  <si>
    <t>Lilliam</t>
  </si>
  <si>
    <t>lilliam.escalera@dot.state.fl.us</t>
  </si>
  <si>
    <t>Feaster</t>
  </si>
  <si>
    <t>joe.feaster@dot.state.fl.us</t>
  </si>
  <si>
    <t>marylou.godfrey@dot.state.fl.us</t>
  </si>
  <si>
    <t>Ana</t>
  </si>
  <si>
    <t>Kenneth</t>
  </si>
  <si>
    <t>Suzanne</t>
  </si>
  <si>
    <t>allan.urbonas@dot.state.fl.us</t>
  </si>
  <si>
    <t>Winkle</t>
  </si>
  <si>
    <t>david.winkle@dot.state.fl.us</t>
  </si>
  <si>
    <t>Brock</t>
  </si>
  <si>
    <t>Chastain</t>
  </si>
  <si>
    <t>brittany.chastain@dot.state.fl.us</t>
  </si>
  <si>
    <t>Orlando</t>
  </si>
  <si>
    <t>Stanley</t>
  </si>
  <si>
    <t>david.tyler@dot.state.fl.us</t>
  </si>
  <si>
    <t>Brandi</t>
  </si>
  <si>
    <t>Kelsey</t>
  </si>
  <si>
    <t>Romero</t>
  </si>
  <si>
    <t>Stephanie</t>
  </si>
  <si>
    <t>rax.jung@dot.state.fl.us</t>
  </si>
  <si>
    <t>raul.quintela@dot.state.fl.us</t>
  </si>
  <si>
    <t>Bill</t>
  </si>
  <si>
    <t>McGhee</t>
  </si>
  <si>
    <t>Consultant</t>
  </si>
  <si>
    <t>Katherine</t>
  </si>
  <si>
    <t>Pizzo</t>
  </si>
  <si>
    <t>judy.pizzo@dot.state.fl.us</t>
  </si>
  <si>
    <t>Simpson</t>
  </si>
  <si>
    <t>Taylor</t>
  </si>
  <si>
    <t>Stettner</t>
  </si>
  <si>
    <t>Alison</t>
  </si>
  <si>
    <t>Jerry</t>
  </si>
  <si>
    <t>Cynthia</t>
  </si>
  <si>
    <t>Brett</t>
  </si>
  <si>
    <t>Chris</t>
  </si>
  <si>
    <t>Sweat</t>
  </si>
  <si>
    <t>Jared</t>
  </si>
  <si>
    <t>jared.sweat@dot.state.fl.us</t>
  </si>
  <si>
    <t>Teresa</t>
  </si>
  <si>
    <t>Nick</t>
  </si>
  <si>
    <t>Griffin</t>
  </si>
  <si>
    <t>Erin</t>
  </si>
  <si>
    <t>Catala</t>
  </si>
  <si>
    <t>sarah.catala@dot.state.fl.us</t>
  </si>
  <si>
    <t>Chesna</t>
  </si>
  <si>
    <t>deborah.chesna@dot.state.fl.us</t>
  </si>
  <si>
    <t>jennifer.marshall@dot.state.fl.us</t>
  </si>
  <si>
    <t>Massey</t>
  </si>
  <si>
    <t>Lawrence</t>
  </si>
  <si>
    <t>lawrence.massey@dot.state.fl.us</t>
  </si>
  <si>
    <t>Peters</t>
  </si>
  <si>
    <t>Reina</t>
  </si>
  <si>
    <t>Bessie</t>
  </si>
  <si>
    <t>bessie.reina@dot.state.fl.us</t>
  </si>
  <si>
    <t>Benson</t>
  </si>
  <si>
    <t>Richardson</t>
  </si>
  <si>
    <t>Fort Lauderdale</t>
  </si>
  <si>
    <t>Basnet</t>
  </si>
  <si>
    <t>Binod</t>
  </si>
  <si>
    <t>binod.basnet@dot.state.fl.us</t>
  </si>
  <si>
    <t>Bostian</t>
  </si>
  <si>
    <t>robert.bostian@dot.state.fl.us</t>
  </si>
  <si>
    <t>Fasiska</t>
  </si>
  <si>
    <t>Christine</t>
  </si>
  <si>
    <t>christine.fasiska@dot.state.fl.us</t>
  </si>
  <si>
    <t>Kareiva</t>
  </si>
  <si>
    <t>ronald.kareiva@dot.state.fl.us</t>
  </si>
  <si>
    <t>Li</t>
  </si>
  <si>
    <t>Min-Tang</t>
  </si>
  <si>
    <t>min-tang.li@dot.state.fl.us</t>
  </si>
  <si>
    <t>Lopes</t>
  </si>
  <si>
    <t>robert.lopes@dot.state.fl.us</t>
  </si>
  <si>
    <t>Martinez</t>
  </si>
  <si>
    <t>Cesar</t>
  </si>
  <si>
    <t>cesar.martinez@dot.state.fl.us</t>
  </si>
  <si>
    <t>Olarte</t>
  </si>
  <si>
    <t>claudia.olarte@dot.state.fl.us</t>
  </si>
  <si>
    <t>Olson</t>
  </si>
  <si>
    <t>john.olson@dot.state.fl.us</t>
  </si>
  <si>
    <t>Zhao</t>
  </si>
  <si>
    <t>Hui</t>
  </si>
  <si>
    <t>hui.zhao@dot.state.fl.us</t>
  </si>
  <si>
    <t>Helen</t>
  </si>
  <si>
    <t>helen.james@dot.state.fl.us</t>
  </si>
  <si>
    <t>Jasmin</t>
  </si>
  <si>
    <t>Kenzot</t>
  </si>
  <si>
    <t>kenzot.jasmin@dot.state.fl.us</t>
  </si>
  <si>
    <t>mark.brock@dot.state.fl.us</t>
  </si>
  <si>
    <t>Green</t>
  </si>
  <si>
    <t>Donna</t>
  </si>
  <si>
    <t>donna.green@dot.state.fl.us</t>
  </si>
  <si>
    <t>Harrell</t>
  </si>
  <si>
    <t>Starsky</t>
  </si>
  <si>
    <t>starsky.harrell@dot.state.fl.us</t>
  </si>
  <si>
    <t>Johns</t>
  </si>
  <si>
    <t>Casey</t>
  </si>
  <si>
    <t>casey.johns@dot.state.fl.us</t>
  </si>
  <si>
    <t>Keith</t>
  </si>
  <si>
    <t>Boyd</t>
  </si>
  <si>
    <t>Dallas</t>
  </si>
  <si>
    <t>dallas.boyd@dot.state.fl.us</t>
  </si>
  <si>
    <t>Harris</t>
  </si>
  <si>
    <t>Virgie</t>
  </si>
  <si>
    <t>Finley</t>
  </si>
  <si>
    <t>Ashley</t>
  </si>
  <si>
    <t>ashley.finley@rsandh.com</t>
  </si>
  <si>
    <t>tkristoff@hwlochner.com</t>
  </si>
  <si>
    <t>Anna</t>
  </si>
  <si>
    <t>Travis</t>
  </si>
  <si>
    <t>Wimberly</t>
  </si>
  <si>
    <t>Iris Waters</t>
  </si>
  <si>
    <t>Guthrie</t>
  </si>
  <si>
    <t>Lindsay</t>
  </si>
  <si>
    <t>Britt</t>
  </si>
  <si>
    <t>Katie</t>
  </si>
  <si>
    <t>Tallahassee, FL</t>
  </si>
  <si>
    <t>OEM ETDM Process Overview Webinar</t>
  </si>
  <si>
    <t>Birdsong</t>
  </si>
  <si>
    <t>Lauren</t>
  </si>
  <si>
    <t>Colleen</t>
  </si>
  <si>
    <t>Overton</t>
  </si>
  <si>
    <t>Ross</t>
  </si>
  <si>
    <t>christine.bacomo@dot.state.fl.us</t>
  </si>
  <si>
    <t>robin.birdsong@dot.state.fl.us</t>
  </si>
  <si>
    <t>philip.maggio@dot.state.fl.us</t>
  </si>
  <si>
    <t>maria.overton@dot.state.fl.us</t>
  </si>
  <si>
    <t>mross@gfnet.com</t>
  </si>
  <si>
    <t>Eric.Whitehead@dot.state.fl.us</t>
  </si>
  <si>
    <t>MetroPlan Orlando</t>
  </si>
  <si>
    <t>Polk TPO</t>
  </si>
  <si>
    <t>St. Lucie Transportation Planning Organization</t>
  </si>
  <si>
    <t>Miami Dade Transportation Organization</t>
  </si>
  <si>
    <t>Broward MPO</t>
  </si>
  <si>
    <t>Pasco County MPO</t>
  </si>
  <si>
    <t>SCTPO</t>
  </si>
  <si>
    <t>HDR</t>
  </si>
  <si>
    <t>River to Sea TPO</t>
  </si>
  <si>
    <t>D1</t>
  </si>
  <si>
    <t>Gannett Fleming</t>
  </si>
  <si>
    <t>Hillsborough MPO</t>
  </si>
  <si>
    <t>Lake Sumter MPO</t>
  </si>
  <si>
    <t>D3</t>
  </si>
  <si>
    <t>D2</t>
  </si>
  <si>
    <t>D5</t>
  </si>
  <si>
    <t>D6</t>
  </si>
  <si>
    <t>D4</t>
  </si>
  <si>
    <t>D7</t>
  </si>
  <si>
    <t>TPK</t>
  </si>
  <si>
    <t>Jeff</t>
  </si>
  <si>
    <t>Sara</t>
  </si>
  <si>
    <t>Waddell</t>
  </si>
  <si>
    <t>Greer</t>
  </si>
  <si>
    <t>Joy Swanson Pleas</t>
  </si>
  <si>
    <t>Brittany Bianco</t>
  </si>
  <si>
    <t>Erica Brookman</t>
  </si>
  <si>
    <t>First and Last Name</t>
  </si>
  <si>
    <t>Type</t>
  </si>
  <si>
    <t>FDOT and FDOT Consultant</t>
  </si>
  <si>
    <t>Provider</t>
  </si>
  <si>
    <t>RS&amp;H</t>
  </si>
  <si>
    <t>Lochner</t>
  </si>
  <si>
    <t xml:space="preserve">TRACK 4 SWAT Process </t>
  </si>
  <si>
    <t>Total of all Courses</t>
  </si>
  <si>
    <t>Total Trained</t>
  </si>
  <si>
    <t>McGilvray</t>
  </si>
  <si>
    <t>Watts</t>
  </si>
  <si>
    <t>Jason.Watts@dot.state.fl.us</t>
  </si>
  <si>
    <t>Matt</t>
  </si>
  <si>
    <t>Thu</t>
  </si>
  <si>
    <t>Muchuruza</t>
  </si>
  <si>
    <t>Victor</t>
  </si>
  <si>
    <t>Training Course (7/1/2018-6/30/2019)</t>
  </si>
  <si>
    <t>FDOT PD&amp;E NEPA Process Training</t>
  </si>
  <si>
    <t>FDOT PD&amp;E (NEPA) Process</t>
  </si>
  <si>
    <t>Peter</t>
  </si>
  <si>
    <t>peter.mcgilvray@dot.state.fl.us</t>
  </si>
  <si>
    <t>thu-huoung.clark@dot.state.fl.us</t>
  </si>
  <si>
    <t>Ruth</t>
  </si>
  <si>
    <t>Roaza</t>
  </si>
  <si>
    <t>ruth.roaza@dot.state.fl.us</t>
  </si>
  <si>
    <t>Wood</t>
  </si>
  <si>
    <t>david.sadler@dot.state.fl.us</t>
  </si>
  <si>
    <t>victor.muchuruza@dot.state.fl.us</t>
  </si>
  <si>
    <t>Andrea</t>
  </si>
  <si>
    <t>Hodge</t>
  </si>
  <si>
    <t>andrea.hodge@dot.state.fl.us</t>
  </si>
  <si>
    <t>matt.marino@dot.state.fl.us</t>
  </si>
  <si>
    <t>Huiwei</t>
  </si>
  <si>
    <t>Shen</t>
  </si>
  <si>
    <t>huiwei.shen@dot.state.fl.us</t>
  </si>
  <si>
    <t>Sonya</t>
  </si>
  <si>
    <t>sonya.davis@dot.state.fl.us</t>
  </si>
  <si>
    <t>Toolan</t>
  </si>
  <si>
    <t>kathleen.toolan@dot.state.fl.us</t>
  </si>
  <si>
    <t>Sean</t>
  </si>
  <si>
    <t>McAuliffe</t>
  </si>
  <si>
    <t>sean.mcauliffe@dot.state.fl.us</t>
  </si>
  <si>
    <t>lindsay.guthrie@dot.state.fl.us</t>
  </si>
  <si>
    <t>kathrine.britt@dot.state.fl.us</t>
  </si>
  <si>
    <t xml:space="preserve">Rebecca </t>
  </si>
  <si>
    <t>rebecca.wood@floridadep.gov</t>
  </si>
  <si>
    <t>Cruz</t>
  </si>
  <si>
    <t>lauren.cruz@floridadep.gov</t>
  </si>
  <si>
    <t>Schalk</t>
  </si>
  <si>
    <t>Pam</t>
  </si>
  <si>
    <t>pam.schalk@floridadep.gov</t>
  </si>
  <si>
    <t>Waizani</t>
  </si>
  <si>
    <t>erin.waizani@floridadep.gov</t>
  </si>
  <si>
    <t>Bibby</t>
  </si>
  <si>
    <t>bill.bibby@floridadep.gov</t>
  </si>
  <si>
    <t>Bass</t>
  </si>
  <si>
    <t>Tamika</t>
  </si>
  <si>
    <t>tamika.bass@floridadep.gov</t>
  </si>
  <si>
    <t>Reeves</t>
  </si>
  <si>
    <t>Linda</t>
  </si>
  <si>
    <t>linda.reeves@dep.state.fl.us</t>
  </si>
  <si>
    <t>Bright</t>
  </si>
  <si>
    <t>angie.bright@dep.state.fl.us</t>
  </si>
  <si>
    <t>La Seur</t>
  </si>
  <si>
    <t>Lois</t>
  </si>
  <si>
    <t>lois.laseur@dep.state.fl.us</t>
  </si>
  <si>
    <t>Tarik</t>
  </si>
  <si>
    <t>tarik.fuller@dot.state.fl.us</t>
  </si>
  <si>
    <t>Geiger</t>
  </si>
  <si>
    <t>Crystal</t>
  </si>
  <si>
    <t>crystal.geiger@dot.state.fl.us</t>
  </si>
  <si>
    <t>Melvin</t>
  </si>
  <si>
    <t>melvin.jimenez@dot.state.fl.us</t>
  </si>
  <si>
    <t>lauren.peters@dot.state.fl.us</t>
  </si>
  <si>
    <t>03/19/2019 8:00:00 AM</t>
  </si>
  <si>
    <t>Berube</t>
  </si>
  <si>
    <t>bberube@rkk.com</t>
  </si>
  <si>
    <t>Fusco Rowe</t>
  </si>
  <si>
    <t>Kristin</t>
  </si>
  <si>
    <t>kfuscorowe@rkk.com</t>
  </si>
  <si>
    <t>nicole.selly@kisingercampo.com</t>
  </si>
  <si>
    <t>Combs</t>
  </si>
  <si>
    <t>richard.combs@hntb.com</t>
  </si>
  <si>
    <t>Baumaister</t>
  </si>
  <si>
    <t>lindsayb@kbenv.com</t>
  </si>
  <si>
    <t>KBE</t>
  </si>
  <si>
    <t>Horning</t>
  </si>
  <si>
    <t>Dylan</t>
  </si>
  <si>
    <t>dhorning@hwlochner.com</t>
  </si>
  <si>
    <t>Finck</t>
  </si>
  <si>
    <t>Bob</t>
  </si>
  <si>
    <t>bfinck@aimengr.com</t>
  </si>
  <si>
    <t>AIM Engineering</t>
  </si>
  <si>
    <t>pgriffin@aimengr.com</t>
  </si>
  <si>
    <t>Hartz</t>
  </si>
  <si>
    <t>Robyn</t>
  </si>
  <si>
    <t>robyn.hartz@rsandh.com</t>
  </si>
  <si>
    <t>Altizer</t>
  </si>
  <si>
    <t>naltizer@inwoodinc.com</t>
  </si>
  <si>
    <t>Inwood</t>
  </si>
  <si>
    <t>Jackson</t>
  </si>
  <si>
    <t>jbrown@inwoodinc.com</t>
  </si>
  <si>
    <t>jjones@inwoodinc.com</t>
  </si>
  <si>
    <t>Grizzle</t>
  </si>
  <si>
    <t>cynthis@psgplans.com</t>
  </si>
  <si>
    <t>PSG</t>
  </si>
  <si>
    <t>Brendis</t>
  </si>
  <si>
    <t>lbrendis@vhb.com</t>
  </si>
  <si>
    <t>VHB</t>
  </si>
  <si>
    <t>Cumby</t>
  </si>
  <si>
    <t>Raina</t>
  </si>
  <si>
    <t>raina@psgplans.com</t>
  </si>
  <si>
    <t>Taromi</t>
  </si>
  <si>
    <t>Reza</t>
  </si>
  <si>
    <t>reza.taromi@arcadis.com</t>
  </si>
  <si>
    <t>Arcadis</t>
  </si>
  <si>
    <t>Chinta</t>
  </si>
  <si>
    <t>Sudheer</t>
  </si>
  <si>
    <t>sudheer.chinta@arcadis.com</t>
  </si>
  <si>
    <t>3/19/2019-3/20/2019</t>
  </si>
  <si>
    <t>Chipley</t>
  </si>
  <si>
    <t>Hynes</t>
  </si>
  <si>
    <t>Geoff</t>
  </si>
  <si>
    <t>Matthews</t>
  </si>
  <si>
    <t>Meagan</t>
  </si>
  <si>
    <t>Rudd</t>
  </si>
  <si>
    <t>Scurlock</t>
  </si>
  <si>
    <t>Adam</t>
  </si>
  <si>
    <t>Spivey</t>
  </si>
  <si>
    <t>Tindall</t>
  </si>
  <si>
    <t>WHITE</t>
  </si>
  <si>
    <t>VICTORIA</t>
  </si>
  <si>
    <t>virgie.bowen@dot.state.fl.us</t>
  </si>
  <si>
    <t>geoff.hynes@dot.state.fl.us</t>
  </si>
  <si>
    <t>david.matthews1@dot.state.fl.us</t>
  </si>
  <si>
    <t>meagan.rogers@dot.state.fl.us</t>
  </si>
  <si>
    <t>stanley.rudd@dot.state.fl.us</t>
  </si>
  <si>
    <t>adam.scurlock@dot.state.fl.us</t>
  </si>
  <si>
    <t>joseph.spivey@dot.state.fl.us</t>
  </si>
  <si>
    <t>greer.waddell@dot.state.fl.us</t>
  </si>
  <si>
    <t>Tori.White@dot.state.fl.us</t>
  </si>
  <si>
    <t>01/17/2019 9:00:00 AM</t>
  </si>
  <si>
    <t>Andy</t>
  </si>
  <si>
    <t>Brandon</t>
  </si>
  <si>
    <t xml:space="preserve">Daniel </t>
  </si>
  <si>
    <t>Devin</t>
  </si>
  <si>
    <t xml:space="preserve">John </t>
  </si>
  <si>
    <t xml:space="preserve">Kim </t>
  </si>
  <si>
    <t>Laura beth</t>
  </si>
  <si>
    <t>Faria</t>
  </si>
  <si>
    <t>Brunner</t>
  </si>
  <si>
    <t>Saggars</t>
  </si>
  <si>
    <t>Vaughn</t>
  </si>
  <si>
    <t>Riley</t>
  </si>
  <si>
    <t>Stephens</t>
  </si>
  <si>
    <t>Yates</t>
  </si>
  <si>
    <t>Morgan</t>
  </si>
  <si>
    <t>Dockings</t>
  </si>
  <si>
    <t>Mauntler</t>
  </si>
  <si>
    <t>Arrant</t>
  </si>
  <si>
    <t>Khanta</t>
  </si>
  <si>
    <t>Birst</t>
  </si>
  <si>
    <t>Kandala</t>
  </si>
  <si>
    <t>Nadella</t>
  </si>
  <si>
    <t>Pagan</t>
  </si>
  <si>
    <t>Nikole</t>
  </si>
  <si>
    <t>Raju</t>
  </si>
  <si>
    <t>Samuel</t>
  </si>
  <si>
    <t>Shawn</t>
  </si>
  <si>
    <t>Srinivas</t>
  </si>
  <si>
    <t>Sunita</t>
  </si>
  <si>
    <t>Xavier</t>
  </si>
  <si>
    <t>andy@aldayhowell.com</t>
  </si>
  <si>
    <t>bbruner@gpinet.com</t>
  </si>
  <si>
    <t>dmiller@rkk.com</t>
  </si>
  <si>
    <t xml:space="preserve">devin.simpson@kimley-horn.com </t>
  </si>
  <si>
    <t>esaggars@hntb.com</t>
  </si>
  <si>
    <t xml:space="preserve">Greg.Vaughn@atkinsglobal.com  </t>
  </si>
  <si>
    <t>JAlaghemand@drmp.com</t>
  </si>
  <si>
    <t>John.Wimberly@hdrinc.com</t>
  </si>
  <si>
    <t>keith.travis@parsons.com </t>
  </si>
  <si>
    <t xml:space="preserve">kelsey.riley@kimley-horn.com </t>
  </si>
  <si>
    <t>kfreeman@vhb.com</t>
  </si>
  <si>
    <t>Laurabeth.yates@volkert.com</t>
  </si>
  <si>
    <t>mhodgson@HNTB.com</t>
  </si>
  <si>
    <t>mary.morgan@hdrinc.com</t>
  </si>
  <si>
    <t>mdockins@rkk.com</t>
  </si>
  <si>
    <t>nicole.mauntler@metriceng.com.</t>
  </si>
  <si>
    <t>narrant@HNTB.com</t>
  </si>
  <si>
    <t>Raju.Khanta@parsons.com</t>
  </si>
  <si>
    <t>SCampbell@drmp.com</t>
  </si>
  <si>
    <t>shawn.birst@rsandh.com</t>
  </si>
  <si>
    <t>skandala@vhb.com</t>
  </si>
  <si>
    <t>Sunita.Nadella@parsons.com</t>
  </si>
  <si>
    <t>Xpagan@drmp.com </t>
  </si>
  <si>
    <t>Alday Howell</t>
  </si>
  <si>
    <t>DRMP</t>
  </si>
  <si>
    <t>GPI</t>
  </si>
  <si>
    <t>KIMLEY-HORN</t>
  </si>
  <si>
    <t>ATKINSGLOBAL</t>
  </si>
  <si>
    <t>HDRINC</t>
  </si>
  <si>
    <t>PARSONS</t>
  </si>
  <si>
    <t>VOLKERT</t>
  </si>
  <si>
    <t>METRICENG.COM</t>
  </si>
  <si>
    <t>RSANDH</t>
  </si>
  <si>
    <t>Miami</t>
  </si>
  <si>
    <t xml:space="preserve">Ana </t>
  </si>
  <si>
    <t xml:space="preserve">Anna </t>
  </si>
  <si>
    <t xml:space="preserve">Bobby </t>
  </si>
  <si>
    <t xml:space="preserve">Bryant </t>
  </si>
  <si>
    <t xml:space="preserve">Chad </t>
  </si>
  <si>
    <t xml:space="preserve">Daryle </t>
  </si>
  <si>
    <t xml:space="preserve">Erin </t>
  </si>
  <si>
    <t xml:space="preserve">Gary </t>
  </si>
  <si>
    <t xml:space="preserve">Greg </t>
  </si>
  <si>
    <t xml:space="preserve">Gwamaka </t>
  </si>
  <si>
    <t xml:space="preserve">Hongyan </t>
  </si>
  <si>
    <t xml:space="preserve">James </t>
  </si>
  <si>
    <t xml:space="preserve">Jennifer </t>
  </si>
  <si>
    <t xml:space="preserve">Jimmy </t>
  </si>
  <si>
    <t xml:space="preserve">Joseph </t>
  </si>
  <si>
    <t xml:space="preserve">Kari </t>
  </si>
  <si>
    <t xml:space="preserve">Keith </t>
  </si>
  <si>
    <t xml:space="preserve">Mina </t>
  </si>
  <si>
    <t>Randal</t>
  </si>
  <si>
    <t xml:space="preserve">Satya </t>
  </si>
  <si>
    <t xml:space="preserve">Sylvester </t>
  </si>
  <si>
    <t xml:space="preserve">Zhuan </t>
  </si>
  <si>
    <t xml:space="preserve"> Schram</t>
  </si>
  <si>
    <t>Jayaro</t>
  </si>
  <si>
    <t>Zhang</t>
  </si>
  <si>
    <t>Jamieson</t>
  </si>
  <si>
    <t>Brantley</t>
  </si>
  <si>
    <t>Amaya</t>
  </si>
  <si>
    <t>Bauman</t>
  </si>
  <si>
    <t>Russo</t>
  </si>
  <si>
    <t>Gray</t>
  </si>
  <si>
    <t>Rae</t>
  </si>
  <si>
    <t>Hormel</t>
  </si>
  <si>
    <t>Kleker</t>
  </si>
  <si>
    <t>Phillips</t>
  </si>
  <si>
    <t>Garrett</t>
  </si>
  <si>
    <t>Njobelo</t>
  </si>
  <si>
    <t xml:space="preserve">Gao </t>
  </si>
  <si>
    <t>Hicks</t>
  </si>
  <si>
    <t>Kennedy</t>
  </si>
  <si>
    <t>Jamwal</t>
  </si>
  <si>
    <t>Moslemian</t>
  </si>
  <si>
    <t>Bishop</t>
  </si>
  <si>
    <t>Wiesenfeld</t>
  </si>
  <si>
    <t>Toma</t>
  </si>
  <si>
    <t xml:space="preserve"> Thompson</t>
  </si>
  <si>
    <t>Lenis</t>
  </si>
  <si>
    <t>Wertanen</t>
  </si>
  <si>
    <t>Kolluru</t>
  </si>
  <si>
    <t>Asiamah</t>
  </si>
  <si>
    <t>Loo</t>
  </si>
  <si>
    <t>Amanda.Schram@rsandh.com</t>
  </si>
  <si>
    <t>Ana.Jayaro@arcadis.com</t>
  </si>
  <si>
    <t>A.zhang@gaiconsultants.com</t>
  </si>
  <si>
    <t>R.jamieson@gaiconsultants.com</t>
  </si>
  <si>
    <t>Bryant.Brantley@atkinsglobal.com</t>
  </si>
  <si>
    <t>camaya@hntb.com</t>
  </si>
  <si>
    <t>Chad.Baumann@parsons.com</t>
  </si>
  <si>
    <t>Christopher.Russo@atkinsglobal.com</t>
  </si>
  <si>
    <t>daryle.gray@atkinsglobal.com</t>
  </si>
  <si>
    <t>david.rae@aecom.com</t>
  </si>
  <si>
    <t>Erin.Hormel@rsandh.com</t>
  </si>
  <si>
    <t>Gary.Kleker@wsp.com</t>
  </si>
  <si>
    <t>gary.phillips1@aecom.com</t>
  </si>
  <si>
    <t>Greg.Garrett@atkinsglobal.com</t>
  </si>
  <si>
    <t>Gwamaka.Njobelo@arcadis.com</t>
  </si>
  <si>
    <t>Hongyan.Gao@wsp.com</t>
  </si>
  <si>
    <t>James.Hicks@parsons.com</t>
  </si>
  <si>
    <t>Jkennedy@hntb.com</t>
  </si>
  <si>
    <t>jimmy.jamwal@aecom.com</t>
  </si>
  <si>
    <t>joseph.moslemian@osiris9.com</t>
  </si>
  <si>
    <t>Kari.Bishop@arcadis.com</t>
  </si>
  <si>
    <t>Keith.Travis@parsons.com</t>
  </si>
  <si>
    <t>Matthew.Wiesenfeld@hdrinc.com</t>
  </si>
  <si>
    <t>Mina.toma@osiris9.com</t>
  </si>
  <si>
    <t>R.thompson@gaiconsultants.com</t>
  </si>
  <si>
    <t>slenis@hntb.com</t>
  </si>
  <si>
    <t>swertanen@hntb.com</t>
  </si>
  <si>
    <t>Satya.Kolluru@arcadis.com</t>
  </si>
  <si>
    <t>s.asiamah@gaiconsultants.com</t>
  </si>
  <si>
    <t>Zhuan.loo@osiris9.com</t>
  </si>
  <si>
    <t>GAI</t>
  </si>
  <si>
    <t>OSIRIS</t>
  </si>
  <si>
    <t>02/25/2019 8:00:00 AM</t>
  </si>
  <si>
    <t>michael.brock@dot.state.fl.us</t>
  </si>
  <si>
    <t>Abraham</t>
  </si>
  <si>
    <t>Jesten</t>
  </si>
  <si>
    <t>jesten.abraham@dot.state.fl.us</t>
  </si>
  <si>
    <t>D'Juan</t>
  </si>
  <si>
    <t>d'juan.harris@dot.state.fl.us</t>
  </si>
  <si>
    <t>Mathes</t>
  </si>
  <si>
    <t>mark.mathes@dot.state.fl.us</t>
  </si>
  <si>
    <t>Simpron</t>
  </si>
  <si>
    <t>christopher.simpron@dot.state.fl.us</t>
  </si>
  <si>
    <t>Kristi</t>
  </si>
  <si>
    <t>kristi.smith@dot.state.fl.us</t>
  </si>
  <si>
    <t>Bartow</t>
  </si>
  <si>
    <t>04/22/2019 8:00:00 AM</t>
  </si>
  <si>
    <t>Dornelus</t>
  </si>
  <si>
    <t>Ricardo</t>
  </si>
  <si>
    <t>ricardo.dornelus@dot.state.fl.us</t>
  </si>
  <si>
    <t>Glunt</t>
  </si>
  <si>
    <t>allison.glunt@dot.state.fl.us</t>
  </si>
  <si>
    <t>Gutierrez</t>
  </si>
  <si>
    <t>claudia.gutierrez@dot.state.fl.us</t>
  </si>
  <si>
    <t>Hymowitz</t>
  </si>
  <si>
    <t>larry.hymowitz@dot.state.fl.us</t>
  </si>
  <si>
    <t>christopher.lee@dot.state.fl.us</t>
  </si>
  <si>
    <t>Paola</t>
  </si>
  <si>
    <t>paola.martinez@dot.state.fl.us</t>
  </si>
  <si>
    <t>leilamar.mousseau@dot.state.fl.us</t>
  </si>
  <si>
    <t>Podczerwinsky</t>
  </si>
  <si>
    <t>john.podczerwinsky@dot.state.fl.us</t>
  </si>
  <si>
    <t>Schwartz</t>
  </si>
  <si>
    <t>Kara</t>
  </si>
  <si>
    <t>kara.schwartz@dot.state.fl.us</t>
  </si>
  <si>
    <t>Senger</t>
  </si>
  <si>
    <t>Gregor</t>
  </si>
  <si>
    <t>gregor.senger@dot.state.fl.us</t>
  </si>
  <si>
    <t>Damaris</t>
  </si>
  <si>
    <t>damaris.williams@dot.state.fl.us</t>
  </si>
  <si>
    <t>Christine Haddock</t>
  </si>
  <si>
    <t>06/20/2019 1:00:00 PM</t>
  </si>
  <si>
    <t>Ameen</t>
  </si>
  <si>
    <t>Iman</t>
  </si>
  <si>
    <t>Bertram</t>
  </si>
  <si>
    <t>Britt-Williams</t>
  </si>
  <si>
    <t>Bull</t>
  </si>
  <si>
    <t>Bobby</t>
  </si>
  <si>
    <t>Calhoun</t>
  </si>
  <si>
    <t>Certain</t>
  </si>
  <si>
    <t>Myndi</t>
  </si>
  <si>
    <t>Cross-Wilkins</t>
  </si>
  <si>
    <t>Daniella</t>
  </si>
  <si>
    <t>Dill</t>
  </si>
  <si>
    <t>Fallaha</t>
  </si>
  <si>
    <t>Sam</t>
  </si>
  <si>
    <t>Foltz</t>
  </si>
  <si>
    <t>Halley</t>
  </si>
  <si>
    <t>Carsherah</t>
  </si>
  <si>
    <t>Markovich</t>
  </si>
  <si>
    <t>McDaniel</t>
  </si>
  <si>
    <t>Petrozzino-Roche</t>
  </si>
  <si>
    <t>Philips</t>
  </si>
  <si>
    <t>Laurie</t>
  </si>
  <si>
    <t>Pye</t>
  </si>
  <si>
    <t>Schaffner</t>
  </si>
  <si>
    <t>Nona</t>
  </si>
  <si>
    <t>Major</t>
  </si>
  <si>
    <t>Villamil</t>
  </si>
  <si>
    <t>JoAnna</t>
  </si>
  <si>
    <t>Wiley</t>
  </si>
  <si>
    <t>Lura</t>
  </si>
  <si>
    <t>iman.ameen@dot.state.fl.us</t>
  </si>
  <si>
    <t>william.benson@dot.state.fl.us</t>
  </si>
  <si>
    <t>brandi.bertram@dot.state.fl.us</t>
  </si>
  <si>
    <t>Katie.BrittWilliams@dot.state.fl.us</t>
  </si>
  <si>
    <t>bobby.bull@dot.state.fl.us</t>
  </si>
  <si>
    <t>lee.calhoun@dot.state.fl.us</t>
  </si>
  <si>
    <t>stephanie.certain@dot.state.fl.us</t>
  </si>
  <si>
    <t>myndi.craig@dot.state.fl.us</t>
  </si>
  <si>
    <t>daniella.cross-wilkins@dot.state.fl.us</t>
  </si>
  <si>
    <t>romero.dill@dot.state.fl.us</t>
  </si>
  <si>
    <t>sam.fallaha@dot.state.fl.us</t>
  </si>
  <si>
    <t>scott.foltz@dot.state.fl.us</t>
  </si>
  <si>
    <t>michael.green@dot.state.fl.us</t>
  </si>
  <si>
    <t>jim.halley@dot.state.fl.us</t>
  </si>
  <si>
    <t>carsherah.jackson@dot.state.fl.us</t>
  </si>
  <si>
    <t>larry.jones@dot.state.fl.us</t>
  </si>
  <si>
    <t>martin.markovich@dot.state.fl.us</t>
  </si>
  <si>
    <t>michael.mcdaniel@dot.state.fl.us</t>
  </si>
  <si>
    <t>jacqueline.petrozzino@dot.state.fl.us</t>
  </si>
  <si>
    <t>scott.philips@dot.state.fl.us</t>
  </si>
  <si>
    <t>laurie.pizzo@dot.state.fl.us</t>
  </si>
  <si>
    <t>kenneth.pye@dot.state.fl.us</t>
  </si>
  <si>
    <t>nona.schaffner@dot.state.fl.us</t>
  </si>
  <si>
    <t>Major.Sykes@dot.state.fl.us</t>
  </si>
  <si>
    <t>joanna.villamil@dot.state.fl.us</t>
  </si>
  <si>
    <t>lura.wiley@dot.state.fl.us</t>
  </si>
  <si>
    <t xml:space="preserve">SWAT Overview and Implementation Skills </t>
  </si>
  <si>
    <t>Tallahassee, Fl</t>
  </si>
  <si>
    <t>Kilpatrick</t>
  </si>
  <si>
    <t>Konuk</t>
  </si>
  <si>
    <t>Burak</t>
  </si>
  <si>
    <t>Dangel</t>
  </si>
  <si>
    <t>Hubbard</t>
  </si>
  <si>
    <t>Arms</t>
  </si>
  <si>
    <t>Graham</t>
  </si>
  <si>
    <t>Tolosa</t>
  </si>
  <si>
    <t>Jorge</t>
  </si>
  <si>
    <t>Shiffman</t>
  </si>
  <si>
    <t>Petritsch</t>
  </si>
  <si>
    <t>Then</t>
  </si>
  <si>
    <t>Kreiling</t>
  </si>
  <si>
    <t>teresa.tindall@dot.state.fl.us</t>
  </si>
  <si>
    <t>Hooks</t>
  </si>
  <si>
    <t>Arthur</t>
  </si>
  <si>
    <t>kistephens@HNTB.com</t>
  </si>
  <si>
    <t>arthur.hoks@volkat.com</t>
  </si>
  <si>
    <t>BLANCO</t>
  </si>
  <si>
    <t>ALFONSO</t>
  </si>
  <si>
    <t>MOUSSEAU</t>
  </si>
  <si>
    <t>LEILAMAR</t>
  </si>
  <si>
    <t>Boulin</t>
  </si>
  <si>
    <t>Jesse</t>
  </si>
  <si>
    <t>Learned</t>
  </si>
  <si>
    <t>Scarlatos</t>
  </si>
  <si>
    <t>Florez</t>
  </si>
  <si>
    <t>Bove</t>
  </si>
  <si>
    <t>Ralph</t>
  </si>
  <si>
    <t>Williamson</t>
  </si>
  <si>
    <t>Tina</t>
  </si>
  <si>
    <t>Gilles</t>
  </si>
  <si>
    <t>Volvems</t>
  </si>
  <si>
    <t>Datil</t>
  </si>
  <si>
    <t>Willmarie</t>
  </si>
  <si>
    <t>Evans</t>
  </si>
  <si>
    <t>Upchurch</t>
  </si>
  <si>
    <t>Jeremy</t>
  </si>
  <si>
    <t>Ashby</t>
  </si>
  <si>
    <t>Burgdoff</t>
  </si>
  <si>
    <t>Landis</t>
  </si>
  <si>
    <t>Bruce</t>
  </si>
  <si>
    <t>Umlauf</t>
  </si>
  <si>
    <t>Lu</t>
  </si>
  <si>
    <t>Chunyu</t>
  </si>
  <si>
    <t>Malphurs</t>
  </si>
  <si>
    <t>Carolyn</t>
  </si>
  <si>
    <t>Rizzolo</t>
  </si>
  <si>
    <t>Fields</t>
  </si>
  <si>
    <t>Deepika</t>
  </si>
  <si>
    <t>Graeber</t>
  </si>
  <si>
    <t>Beam</t>
  </si>
  <si>
    <t>Doustmohammadi</t>
  </si>
  <si>
    <t>Ehsan</t>
  </si>
  <si>
    <t>Shimer</t>
  </si>
  <si>
    <t>Gabriela</t>
  </si>
  <si>
    <t>Salkapuram</t>
  </si>
  <si>
    <t>Hari</t>
  </si>
  <si>
    <t>Jack</t>
  </si>
  <si>
    <t>Kari</t>
  </si>
  <si>
    <t>Nicholas</t>
  </si>
  <si>
    <t>Sullivan</t>
  </si>
  <si>
    <t>Zachary</t>
  </si>
  <si>
    <t>Maldonado-Ambler</t>
  </si>
  <si>
    <t>Jeanette</t>
  </si>
  <si>
    <t>Garu</t>
  </si>
  <si>
    <t>Devito</t>
  </si>
  <si>
    <t>Choudhary</t>
  </si>
  <si>
    <t>Pramod</t>
  </si>
  <si>
    <t>Janwadkar</t>
  </si>
  <si>
    <t>Sandeep</t>
  </si>
  <si>
    <t>Satya</t>
  </si>
  <si>
    <t>Pamulapati</t>
  </si>
  <si>
    <t>Suraj</t>
  </si>
  <si>
    <t>Shreffler-Bogart</t>
  </si>
  <si>
    <t>Sonia</t>
  </si>
  <si>
    <t>Buck</t>
  </si>
  <si>
    <t>Giuliani</t>
  </si>
  <si>
    <t>Hannadawod</t>
  </si>
  <si>
    <t>Parlow</t>
  </si>
  <si>
    <t>Schoelzel</t>
  </si>
  <si>
    <t>Alice</t>
  </si>
  <si>
    <t>Tharwat</t>
  </si>
  <si>
    <t>Jean</t>
  </si>
  <si>
    <t>Paul</t>
  </si>
  <si>
    <t>steven.buck@dot.state.fl.us</t>
  </si>
  <si>
    <t>willmarie.datil@dot.state.fl.us</t>
  </si>
  <si>
    <t>volvems.gilles@dot.state.fl.us</t>
  </si>
  <si>
    <t>alice.giuliani@dot.state.fl.us</t>
  </si>
  <si>
    <t>tharwat.hannadawod@dot.state.fl.us</t>
  </si>
  <si>
    <t>sandeep.janwadkar@dot.state.fl.us</t>
  </si>
  <si>
    <t>jason.learned@dot.state.fl.us</t>
  </si>
  <si>
    <t>suraj.pamulapati@dot.state.fl.us</t>
  </si>
  <si>
    <t>jean.parlow@dot.state.fl.us</t>
  </si>
  <si>
    <t>suzanne.phillips@dot.state.fl.us</t>
  </si>
  <si>
    <t>paul.schoelzel@dot.state.fl.us</t>
  </si>
  <si>
    <t>eric.shimer@dot.state.fl.us</t>
  </si>
  <si>
    <t>kellie.smith@dot.state.fl.us</t>
  </si>
  <si>
    <t>alison.stettner@dot.state.fl.us</t>
  </si>
  <si>
    <t>zachary.sullivan@dot.state.fl.us</t>
  </si>
  <si>
    <t>anna.taylor@dot.state.fl.us</t>
  </si>
  <si>
    <t>jeremy.upchurch@dot.state.fl.us</t>
  </si>
  <si>
    <t>04/24/2019 8:00:00 AM</t>
  </si>
  <si>
    <t>Deland</t>
  </si>
  <si>
    <t>McNulty</t>
  </si>
  <si>
    <t>Basetty</t>
  </si>
  <si>
    <t>Doddapaneni</t>
  </si>
  <si>
    <t>Atique</t>
  </si>
  <si>
    <t>Sridhar</t>
  </si>
  <si>
    <t>Sunil</t>
  </si>
  <si>
    <t>Tanzina</t>
  </si>
  <si>
    <t>smcnulty@hwlochner.com</t>
  </si>
  <si>
    <t>sridhar.basetty@arcadis.com</t>
  </si>
  <si>
    <t>Sunil.Doddapaneni@arcadis.com</t>
  </si>
  <si>
    <t>tanzina.atique@aecom.com</t>
  </si>
  <si>
    <t>Wey</t>
  </si>
  <si>
    <t>Campo</t>
  </si>
  <si>
    <t>Maass</t>
  </si>
  <si>
    <t>Haas</t>
  </si>
  <si>
    <t>N. Prabaharan</t>
  </si>
  <si>
    <t>Correa</t>
  </si>
  <si>
    <t>Chalise</t>
  </si>
  <si>
    <t>Phillip</t>
  </si>
  <si>
    <t>Praba</t>
  </si>
  <si>
    <t>Rosana</t>
  </si>
  <si>
    <t>Sandesh</t>
  </si>
  <si>
    <t>mwey@weyeng.com</t>
  </si>
  <si>
    <t>mcampo@kisingercampo.com</t>
  </si>
  <si>
    <t>peter.maass@dot.state.fl.us</t>
  </si>
  <si>
    <t>phaas@kittelson.com</t>
  </si>
  <si>
    <t>n.prabaharan@hdrinc.com</t>
  </si>
  <si>
    <t>Reza.Taromi@arcadis.com</t>
  </si>
  <si>
    <t>richard.combs@dot.state.fl.us</t>
  </si>
  <si>
    <t>rosana.correa@jacobs.com</t>
  </si>
  <si>
    <t>Sandesh.Chalise@arcadis.com</t>
  </si>
  <si>
    <t>Muthyalagari</t>
  </si>
  <si>
    <t>Root</t>
  </si>
  <si>
    <t>Gao</t>
  </si>
  <si>
    <t>Snow</t>
  </si>
  <si>
    <t>Samus</t>
  </si>
  <si>
    <t>Flores</t>
  </si>
  <si>
    <t>Gary</t>
  </si>
  <si>
    <t>Govardhan</t>
  </si>
  <si>
    <t>Gwamaka</t>
  </si>
  <si>
    <t>Hongyan</t>
  </si>
  <si>
    <t>Jamie</t>
  </si>
  <si>
    <t>gary.kleker@wsp.com</t>
  </si>
  <si>
    <t>gmuthyalagari@hntb.com</t>
  </si>
  <si>
    <t>groot@aimengr.com</t>
  </si>
  <si>
    <t>hongyan.gao@wsp.com</t>
  </si>
  <si>
    <t>jamiel.snow@stantec.com</t>
  </si>
  <si>
    <t>jsamus@hwlochner.com</t>
  </si>
  <si>
    <t>manuel.flores@dot.state.fl.us</t>
  </si>
  <si>
    <t>Noriega</t>
  </si>
  <si>
    <t>Domingo</t>
  </si>
  <si>
    <t>domingo.noriega@aecom.com</t>
  </si>
  <si>
    <t>Guha</t>
  </si>
  <si>
    <t>St. George</t>
  </si>
  <si>
    <t>D'Antonio</t>
  </si>
  <si>
    <t>Arpita</t>
  </si>
  <si>
    <t>Bryan</t>
  </si>
  <si>
    <t>Dan</t>
  </si>
  <si>
    <t>aguha@acp-fl.com</t>
  </si>
  <si>
    <t>bryan.st.george@hdrinc.com</t>
  </si>
  <si>
    <t>ddantonio@hntb.com</t>
  </si>
  <si>
    <t>04/30/2019 8:00:00 AM</t>
  </si>
  <si>
    <t>Tyrell</t>
  </si>
  <si>
    <t>andrew.tyrell@dot.state.fl.us</t>
  </si>
  <si>
    <t>cj.youmans@rsandh.com</t>
  </si>
  <si>
    <t>Lrm@srwmd.org</t>
  </si>
  <si>
    <t>harry.belton@atkinsglobal.com</t>
  </si>
  <si>
    <t>Kari.bishop@arcadis.com</t>
  </si>
  <si>
    <t>pbangs@martin.fl.us</t>
  </si>
  <si>
    <t>Gpeugh@dunescdd.org</t>
  </si>
  <si>
    <t>Dohagan@palmernet.com</t>
  </si>
  <si>
    <t>nmauntler@metriceng.com</t>
  </si>
  <si>
    <t>william.sloup@metriceng.com</t>
  </si>
  <si>
    <t>Roberto.ng@ocfl.net</t>
  </si>
  <si>
    <t>Rearp@apopka.net</t>
  </si>
  <si>
    <t>vmiller@leegov.com</t>
  </si>
  <si>
    <t>Karenc@fernandez-beraud.com</t>
  </si>
  <si>
    <t>ashley.henzel@atkinsglobal.com</t>
  </si>
  <si>
    <t>Nicole.harris@stantec.com</t>
  </si>
  <si>
    <t>rgeorge@gaceng.net</t>
  </si>
  <si>
    <t>Angela.matiyow@dot.state.fl.us</t>
  </si>
  <si>
    <t>ben.goldsberry@dot.state.fl.us</t>
  </si>
  <si>
    <t>brian.ribaric@dot.state.fl.us</t>
  </si>
  <si>
    <t>sambare@hntb.com</t>
  </si>
  <si>
    <t>snehal.ambare@dot.state.fl.us</t>
  </si>
  <si>
    <t>Jlinton@pinellascounty.org</t>
  </si>
  <si>
    <t>george.knox@wginc.com</t>
  </si>
  <si>
    <t>anil.sharma@dot.state.fl.us</t>
  </si>
  <si>
    <t>Sherry.alaghemand@dot.state.fl.us</t>
  </si>
  <si>
    <t>Lorena.cucek@dot.state.fl.us</t>
  </si>
  <si>
    <t>Noranne7@yahoo.com</t>
  </si>
  <si>
    <t>Fscurry@cobbfendley.com</t>
  </si>
  <si>
    <t>daniel.kristoff@rsandh.com</t>
  </si>
  <si>
    <t>jreese@chipolaeg.com</t>
  </si>
  <si>
    <t>rdowning@hanson-inc.com</t>
  </si>
  <si>
    <t>amir.kangari@ghd.com</t>
  </si>
  <si>
    <t>rhodges@halff.com</t>
  </si>
  <si>
    <t>matthew.marino@dot.state.fl.us</t>
  </si>
  <si>
    <t>cevans@dewberry.com</t>
  </si>
  <si>
    <t>olivia.townsend@dot.state.fl.us</t>
  </si>
  <si>
    <t>scott.golden@volkert.com</t>
  </si>
  <si>
    <t>ernesto.polo@wsp.com</t>
  </si>
  <si>
    <t>fritz.wettstein@myfwc.com</t>
  </si>
  <si>
    <t>william.leidy@hdrinc.com</t>
  </si>
  <si>
    <t>ddangel@inwoodinc.com</t>
  </si>
  <si>
    <t>Ali.toghiani@tylin.com</t>
  </si>
  <si>
    <t>jim.wood@dot.state.fl.us</t>
  </si>
  <si>
    <t>sthomas@edwards-pitman.com</t>
  </si>
  <si>
    <t>tim.holley@dot.state.fl.us</t>
  </si>
  <si>
    <t>jeff.caster@dot.state.fl.us</t>
  </si>
  <si>
    <t>michael.snyder1@jacobs.com</t>
  </si>
  <si>
    <t>fhickson@consoreng.com</t>
  </si>
  <si>
    <t>jason.watts@dot.state.fl.us</t>
  </si>
  <si>
    <t>jhpalm56@gmail.com</t>
  </si>
  <si>
    <t>Roy.jackson@dot.state.fl.us</t>
  </si>
  <si>
    <t>ann.venables@arcadis.com</t>
  </si>
  <si>
    <t>TOTAL FDOT and OTHER</t>
  </si>
  <si>
    <t>Email and Name</t>
  </si>
  <si>
    <t>todd.helton@dot.state.fl.us</t>
  </si>
  <si>
    <t>Christina.colon@dot.state.fl.us</t>
  </si>
  <si>
    <t>Richard.nasrawy@dot.state.fl.us</t>
  </si>
  <si>
    <t>Carl.filer@jacobs.com</t>
  </si>
  <si>
    <t>Will.hawthorne@cfxway.com</t>
  </si>
  <si>
    <t>John.rice@rsandh.com</t>
  </si>
  <si>
    <t xml:space="preserve">Rebecca.bolan@dot.state.fl.us </t>
  </si>
  <si>
    <t>ejbeam@transystems.com</t>
  </si>
  <si>
    <t>Jbarnes@bcceng.com</t>
  </si>
  <si>
    <t>Rey.rivas@aecom.com</t>
  </si>
  <si>
    <t>thomas.pridgen@cardno.com</t>
  </si>
  <si>
    <t>dray@hntb.com</t>
  </si>
  <si>
    <t>Patrick.overton@dot.state.fl.us</t>
  </si>
  <si>
    <t>Baoying.wang@dot.state.fl.us</t>
  </si>
  <si>
    <t>Jrivero-manso@hanson-inc.com</t>
  </si>
  <si>
    <t>David.Lutz@WGInc.com</t>
  </si>
  <si>
    <t>russ.snyder@dot.state.fl.us</t>
  </si>
  <si>
    <t>ramasamy.venkatesan@dot.state.fl.us</t>
  </si>
  <si>
    <t>jeremy.wolcott@dot.state.fl.us</t>
  </si>
  <si>
    <t>Colin.Houppermans@dot.state.fl.us</t>
  </si>
  <si>
    <t>drew@roarkeng.com</t>
  </si>
  <si>
    <t>henry.pinzon@dot.state.fl.us</t>
  </si>
  <si>
    <t>anthony.washington@dot.state.fl.us</t>
  </si>
  <si>
    <t>fmasse@pbcgov.org</t>
  </si>
  <si>
    <t>james.jones@rsandh.com</t>
  </si>
  <si>
    <t>katherine.britt@dot.state.fl.us</t>
  </si>
  <si>
    <t>janette.oliveros@stantec.com</t>
  </si>
  <si>
    <t>jmcrory@arehna.com</t>
  </si>
  <si>
    <t>dowell@talstar.com</t>
  </si>
  <si>
    <t>alejandro.talaveracenteno@stantec.com</t>
  </si>
  <si>
    <t>rgomez@vnengineers.com</t>
  </si>
  <si>
    <t>scott.lawson@WSP.com</t>
  </si>
  <si>
    <t>jayeshpb@gmail.com</t>
  </si>
  <si>
    <t>balderman@hntb.com</t>
  </si>
  <si>
    <t>Kyle.Eudene@dot.state.fl.us</t>
  </si>
  <si>
    <t>aguisinger@arehna.com</t>
  </si>
  <si>
    <t>Jason.Christopher@dot.state.fl.us</t>
  </si>
  <si>
    <t>hailing.zhang@dot.state.fl.us</t>
  </si>
  <si>
    <t>kati.sherrard@dot.state.fl.us</t>
  </si>
  <si>
    <t>Tkaplan@vnengineers.com</t>
  </si>
  <si>
    <t>hesslinda@stanleygroup.com</t>
  </si>
  <si>
    <t>asandoval@gfnet.com</t>
  </si>
  <si>
    <t>damian.czapka@ocfl.net</t>
  </si>
  <si>
    <t>raj@tierrasf.com</t>
  </si>
  <si>
    <t>alex.boyer@wginc.com</t>
  </si>
  <si>
    <t>rick.jenkins@dot.state.fl.us</t>
  </si>
  <si>
    <t>cheryl.hudson@dot.state.fl.us</t>
  </si>
  <si>
    <t>brobson@palmernet.com</t>
  </si>
  <si>
    <t>maria.connolly@dot.state.fl.us</t>
  </si>
  <si>
    <t>tyler.klemm@dot.state.fl.us</t>
  </si>
  <si>
    <t>steijlenr@hillsboroughcounty.org</t>
  </si>
  <si>
    <t>william.stewart@wginc.com</t>
  </si>
  <si>
    <t>marc.hustad@dot.state.fl.us</t>
  </si>
  <si>
    <t>richard.ceska@arcadis.com</t>
  </si>
  <si>
    <t>asirmans@vhb.com</t>
  </si>
  <si>
    <t>Andrea.Hodge@dot.state.fl.us</t>
  </si>
  <si>
    <t>thomas.bane.pe@gmail.com</t>
  </si>
  <si>
    <t>derwood.sheppard@dot.state.fl.us</t>
  </si>
  <si>
    <t>gabriel.delgado@miamidade.gov</t>
  </si>
  <si>
    <t>Olivierrenaud@stanleygroup.com</t>
  </si>
  <si>
    <t>sandra.lamb@atkinsglobal.com</t>
  </si>
  <si>
    <t>kevin.stewart@dot.state.fl.us</t>
  </si>
  <si>
    <t>harveym@stlucieco.org</t>
  </si>
  <si>
    <t>mmanzano@cescivil.com</t>
  </si>
  <si>
    <t>jennifer.menendez@gmail.com</t>
  </si>
  <si>
    <t>choward@consoreng.com</t>
  </si>
  <si>
    <t>douglas.dycus@dot.state.fl.us</t>
  </si>
  <si>
    <t>nathan.johnson@arcadis.com</t>
  </si>
  <si>
    <t>pnilon@hntb.com</t>
  </si>
  <si>
    <t>ferrell.hickson@dot.state.fl.us</t>
  </si>
  <si>
    <t>david.mairena@aecom.com</t>
  </si>
  <si>
    <t>eddie.joyner@jacobs.com</t>
  </si>
  <si>
    <t>smerantus@hcbcc.org</t>
  </si>
  <si>
    <t>jcuri@rcid.org</t>
  </si>
  <si>
    <t>cris.schooley@jacobs.com</t>
  </si>
  <si>
    <t>kfault@bellsouth.net</t>
  </si>
  <si>
    <t>dhoff@consoreng.com</t>
  </si>
  <si>
    <t>dmmitchell@hntb.com</t>
  </si>
  <si>
    <t>michael.holt@metriceng.com</t>
  </si>
  <si>
    <t>Sean.Curran@patelgreene.com</t>
  </si>
  <si>
    <t xml:space="preserve">Scott.lent@dot.state.fl.us </t>
  </si>
  <si>
    <t>mlaos@inwoodinc.com</t>
  </si>
  <si>
    <t>Steven.martin@exp.com</t>
  </si>
  <si>
    <t>chelenbrook@highspans.com</t>
  </si>
  <si>
    <t>thomas.mclendon@mottmac.com</t>
  </si>
  <si>
    <t>nzierden@hwlochner.com</t>
  </si>
  <si>
    <t>jason.peters@dot.state.fl.us</t>
  </si>
  <si>
    <t>denise.carrier@dot.state.fl.us</t>
  </si>
  <si>
    <t>nlawrence@hwlochner.com</t>
  </si>
  <si>
    <t>david.mcfarlin@exp.com</t>
  </si>
  <si>
    <t>wade.morris@dot.state.fl.us</t>
  </si>
  <si>
    <t>FTS 2019 Cultural Resourse</t>
  </si>
  <si>
    <t>FTS 2019 Noise</t>
  </si>
  <si>
    <t>FTS 2019 Permits/Commitments</t>
  </si>
  <si>
    <t>FTS 2019 Gopher Tortoise Relocation</t>
  </si>
  <si>
    <t>Mark.Massaro@ocfl.net</t>
  </si>
  <si>
    <t xml:space="preserve">Ron.laubach@lakelandgov.net </t>
  </si>
  <si>
    <t>jan.herbst@atkinsglobal.com</t>
  </si>
  <si>
    <t>ebustos@cobbfendley.com</t>
  </si>
  <si>
    <t>Yaddine@apcte.com</t>
  </si>
  <si>
    <t xml:space="preserve">adam.ahmad@capitalengr.com </t>
  </si>
  <si>
    <t>Todd.womick@dot.state.fl.us</t>
  </si>
  <si>
    <t>Moniqueh@chw-inc.com</t>
  </si>
  <si>
    <t>david.dowling@atkinsglobal.com</t>
  </si>
  <si>
    <t xml:space="preserve">Imran.ghani@osiris9.com </t>
  </si>
  <si>
    <t>mmarison@aimengr.com</t>
  </si>
  <si>
    <t>bwheeler@scalarinc.net</t>
  </si>
  <si>
    <t>William.evans@arcadis.com</t>
  </si>
  <si>
    <t>Lavenia.toole@dot.state.fl.us</t>
  </si>
  <si>
    <t>nat.prap@cityoforlando.net</t>
  </si>
  <si>
    <t>Lharris@pascocountyfl.net</t>
  </si>
  <si>
    <t>herrondesigns@netzero.com</t>
  </si>
  <si>
    <t xml:space="preserve">gdzama@martin.fl.us </t>
  </si>
  <si>
    <t>Dboyer@scalarinc.net</t>
  </si>
  <si>
    <t>david.schappel@dot.state.fl.us</t>
  </si>
  <si>
    <t>patrick.gallagher@dot.state.fl.us</t>
  </si>
  <si>
    <t>Daniel.kastelic@dot.state.fl.us</t>
  </si>
  <si>
    <t>david.agacinski@dot.state.fl.us</t>
  </si>
  <si>
    <t>adt@johnsoneng.com</t>
  </si>
  <si>
    <t>william.cerlanek@dot.state.fl.us</t>
  </si>
  <si>
    <t>hsuj@hillsboroughcounty.org</t>
  </si>
  <si>
    <t>dmartin02@seminolecountyfl.gov</t>
  </si>
  <si>
    <t>kenneth.leeming@ocfl.net</t>
  </si>
  <si>
    <t>wbarber@pecscorp.com</t>
  </si>
  <si>
    <t>julie.naditz@ocfl.net</t>
  </si>
  <si>
    <t>Jeffrey.Sloman@ocfl.net</t>
  </si>
  <si>
    <t>tsmith@bpa-engineers.com</t>
  </si>
  <si>
    <t>mahen.pete@lakelandgov.net</t>
  </si>
  <si>
    <t>richard.brown@ocfl.net</t>
  </si>
  <si>
    <t>mkeshani14@yahoo.com</t>
  </si>
  <si>
    <t>Bruce.reed@kci.com</t>
  </si>
  <si>
    <t>ckeller@hntb.com</t>
  </si>
  <si>
    <t>tsegers@hwlochner.com</t>
  </si>
  <si>
    <t>freddy.andradesr@dot.state.fl.us</t>
  </si>
  <si>
    <t>victoria.mancini@dot.state.fl.us</t>
  </si>
  <si>
    <t>Bobby.Bull@dot.state.fl.us</t>
  </si>
  <si>
    <t>flena@apcte.com</t>
  </si>
  <si>
    <t>patrick.mcconaghy@dot.state.fl.us</t>
  </si>
  <si>
    <t>pkontses@pascocountyfl.net</t>
  </si>
  <si>
    <t>narrant@hntb.com</t>
  </si>
  <si>
    <t>frank@fredwilson.com</t>
  </si>
  <si>
    <t>demetrio.arencibia@dot.state.fl.us</t>
  </si>
  <si>
    <t>Eric.Lanning@wginc.com</t>
  </si>
  <si>
    <t>samantha.ervin@dot.state.fl.us</t>
  </si>
  <si>
    <t>Luis.Alvan@ocfl.net</t>
  </si>
  <si>
    <t>jesse.sutton@dot.state.fl.us</t>
  </si>
  <si>
    <t>robert.woodruff05@comcast.net</t>
  </si>
  <si>
    <t>peter.osborne@atkinsglobal.com</t>
  </si>
  <si>
    <t>Kristee.booth@myfwc.com</t>
  </si>
  <si>
    <t>james.poole@dot.state.fl.us</t>
  </si>
  <si>
    <t>kistephens@hntb.com</t>
  </si>
  <si>
    <t>hhodge@pecscorp.com</t>
  </si>
  <si>
    <t>darryl.richard@dot.state.fl.us</t>
  </si>
  <si>
    <t>cleary@gpinet.com</t>
  </si>
  <si>
    <t>hfarrar@scgov.net</t>
  </si>
  <si>
    <t>bruno.vasconcelos@dot.state.fl.us</t>
  </si>
  <si>
    <t>willson.mcburney@atkinsglobal.com</t>
  </si>
  <si>
    <t>jmiller@hwlochner.com</t>
  </si>
  <si>
    <t>julianpoole@gmail.com</t>
  </si>
  <si>
    <t>sbronzell@iconconsultantgroup.com</t>
  </si>
  <si>
    <t>dawn.hinton@dot.state.fl.us</t>
  </si>
  <si>
    <t>wiley.cunagin@dot.state.fl.us</t>
  </si>
  <si>
    <t>RLazenby1@gmail.com</t>
  </si>
  <si>
    <t>jess.glenn@jacobs.com</t>
  </si>
  <si>
    <t>Bill.gramer@jacobs.com</t>
  </si>
  <si>
    <t>abdul.azim@ocfl.net</t>
  </si>
  <si>
    <t>FTS 2019 Cultural Resources Mitigation in Transportation Projects</t>
  </si>
  <si>
    <t>eak_want@yahoo.com</t>
  </si>
  <si>
    <t>wanderson@petersandyaffee.com</t>
  </si>
  <si>
    <t>Tracy.hood@dot.state.fl.us</t>
  </si>
  <si>
    <t>kcaskey@metroplanorlando.org</t>
  </si>
  <si>
    <t>Pnagot@hntb.com</t>
  </si>
  <si>
    <t>Teresa.cruz@dot.state.fl.us</t>
  </si>
  <si>
    <t>steve.soldati@gmail.com</t>
  </si>
  <si>
    <t xml:space="preserve">Bing.wang@dot.state.fl.us </t>
  </si>
  <si>
    <t>jvalenzuela@flbridge.com</t>
  </si>
  <si>
    <t>Karen.Falkenberry@jacobs.com</t>
  </si>
  <si>
    <t>Ramirezdp@hillsboroughcounty.org</t>
  </si>
  <si>
    <t>michael.vanderheyden@stantec.com</t>
  </si>
  <si>
    <t>william.aviles@rsandh.com</t>
  </si>
  <si>
    <t>william@besinceng.com</t>
  </si>
  <si>
    <t>rachel.gerena@brevardfl.gov</t>
  </si>
  <si>
    <t>jdavis@csei-fl.com</t>
  </si>
  <si>
    <t>Annette.brennan@dot.state.fl.us</t>
  </si>
  <si>
    <t>erin.yao@dot.state.fl.us</t>
  </si>
  <si>
    <t>mleonard@bergmannpc.com</t>
  </si>
  <si>
    <t>bbobo@hntb.com</t>
  </si>
  <si>
    <t>melissa.burns@ghd.com</t>
  </si>
  <si>
    <t>dmurphy@leegov.com</t>
  </si>
  <si>
    <t>Kyle.Howard@dot.state.fl.us</t>
  </si>
  <si>
    <t>sheetsm@hillsboroughcounty.org</t>
  </si>
  <si>
    <t>kelli.bradley@dot.state.fl.us</t>
  </si>
  <si>
    <t>lindsay.shiffman@wsp.com</t>
  </si>
  <si>
    <t>Xiaojun.Gu@HDRinc.com</t>
  </si>
  <si>
    <t>bcombs@prosserinc.com</t>
  </si>
  <si>
    <t>scarrigan@dewberry.com</t>
  </si>
  <si>
    <t>daniel.scheer@dot.state.fl.us</t>
  </si>
  <si>
    <t>aslaibe@leegov.com</t>
  </si>
  <si>
    <t>jianyun.wang@aecom.com</t>
  </si>
  <si>
    <t>base@stlucieco.org</t>
  </si>
  <si>
    <t>eschwartz@benesch.com</t>
  </si>
  <si>
    <t>gkevgas@bergmannpc.com</t>
  </si>
  <si>
    <t>javier.ortizvelez@jacobs.com</t>
  </si>
  <si>
    <t>rchuw@inwoodinc.com</t>
  </si>
  <si>
    <t>tech.wells@arcadis.com</t>
  </si>
  <si>
    <t>teresa.price@dot.state.fl.us</t>
  </si>
  <si>
    <t>FTS 2019 Overview of ETDM</t>
  </si>
  <si>
    <t>Jamie.christian@dot.gov</t>
  </si>
  <si>
    <t>marnold@hntb.com</t>
  </si>
  <si>
    <t>Gpeschong@consoreng.com</t>
  </si>
  <si>
    <t xml:space="preserve">conroy.jacobs@osceola.org </t>
  </si>
  <si>
    <t>Tsdavis@vhb.com</t>
  </si>
  <si>
    <t>Francisco.cardona@dot.state.fl.us</t>
  </si>
  <si>
    <t>jerry.ausher@dot.state.fl.us</t>
  </si>
  <si>
    <t>ming.gao@dot.state.fl.us</t>
  </si>
  <si>
    <t>emanley@manleydesign.net</t>
  </si>
  <si>
    <t>david.larsen@atkinsglobal.com</t>
  </si>
  <si>
    <t>anita.wang@dot.state.fl.us</t>
  </si>
  <si>
    <t>anna.hoang-lok@brevardfl.gov</t>
  </si>
  <si>
    <t>jbowen@hanson-inc.com</t>
  </si>
  <si>
    <t>atraversa@jtafla.com</t>
  </si>
  <si>
    <t>phil.stevens@exp.com</t>
  </si>
  <si>
    <t>mmoore@benesch.com</t>
  </si>
  <si>
    <t>ddeberry@pennoni.com</t>
  </si>
  <si>
    <t>colleen.ross@jacobs.com</t>
  </si>
  <si>
    <t>ashley.crittenden@brevardfl.gov</t>
  </si>
  <si>
    <t>lance.decuir@jacobs.com</t>
  </si>
  <si>
    <t>grahamk@stlucieco.org</t>
  </si>
  <si>
    <t>daphne.spanos@exp.com</t>
  </si>
  <si>
    <t>amy.causseaux@dot.state.fl.us</t>
  </si>
  <si>
    <t>rzielinski@structurepoint.com</t>
  </si>
  <si>
    <t>ageorge@bcceng.com</t>
  </si>
  <si>
    <t xml:space="preserve">Kovupaw2@att.net </t>
  </si>
  <si>
    <t>Blemieux@hanson-INC.com</t>
  </si>
  <si>
    <t>Chindalur@ctrafficsolutions.com</t>
  </si>
  <si>
    <t>Kirk.hoosac@kci.com</t>
  </si>
  <si>
    <t>karen_jaroch@hotmail.com</t>
  </si>
  <si>
    <t>christopher.coleman@nv5.com</t>
  </si>
  <si>
    <t>mbattle@dewberry.com</t>
  </si>
  <si>
    <t>FinleyD@pondco.com</t>
  </si>
  <si>
    <t>Bill@weo-PE.com</t>
  </si>
  <si>
    <t>Sfjokeefe@gmail.com</t>
  </si>
  <si>
    <t>jairo.rodriguez@bcceng.com</t>
  </si>
  <si>
    <t>Sgarth@drmp.com</t>
  </si>
  <si>
    <t>m.barsoum@gaiconsultants.com</t>
  </si>
  <si>
    <t>thomas.kunzen@dot.state.fl.us</t>
  </si>
  <si>
    <t>chris.knox@cardno.com</t>
  </si>
  <si>
    <t>deepika.fields@stantec.com</t>
  </si>
  <si>
    <t>kfischer@inwoodinc.com</t>
  </si>
  <si>
    <t>jhenry@bcceng.com</t>
  </si>
  <si>
    <t>Ana.Arvelo@dot.state.fl.us</t>
  </si>
  <si>
    <t>kclim@pinellascounty.org</t>
  </si>
  <si>
    <t>hank.schneider@mbakerintl.com</t>
  </si>
  <si>
    <t>kevin.hayden@dot.state.fl.us</t>
  </si>
  <si>
    <t>casey.connor@mottmac.com</t>
  </si>
  <si>
    <t>sattallah@bcceng.com</t>
  </si>
  <si>
    <t>Syang@ctseinc.com</t>
  </si>
  <si>
    <t>amber.russo@atkinsglobal.com</t>
  </si>
  <si>
    <t>jillian.berbakov@aecom.com</t>
  </si>
  <si>
    <t>sjakhadi@rkk.com</t>
  </si>
  <si>
    <t>trevor.hawkins@patelgreene.com</t>
  </si>
  <si>
    <t>christopher.gamache@cardno.com</t>
  </si>
  <si>
    <t>hw@trafficmobility.com</t>
  </si>
  <si>
    <t>wstewart@mc2engineers.com</t>
  </si>
  <si>
    <t>howard.moseley@dot.state.fl.us</t>
  </si>
  <si>
    <t>beth.steimle@mbakerintl.com</t>
  </si>
  <si>
    <t>jbostwick@rcid.org</t>
  </si>
  <si>
    <t>mllewellynjr@halff.com</t>
  </si>
  <si>
    <t>hhnguyen@scgov.net</t>
  </si>
  <si>
    <t>cdillon@bcceng.com</t>
  </si>
  <si>
    <t>melissa.slater@dot.state.fl.us</t>
  </si>
  <si>
    <t>bkassem@flbridge.com</t>
  </si>
  <si>
    <t>Ananda.kelley@cardno.com</t>
  </si>
  <si>
    <t>enelson@acp-fl.com</t>
  </si>
  <si>
    <t>gseidel@balmoralgroup.us</t>
  </si>
  <si>
    <t>ymoreno@cerm.com</t>
  </si>
  <si>
    <t>joseph@aldayhowell.com</t>
  </si>
  <si>
    <t>jon.mcclain@wsp.com</t>
  </si>
  <si>
    <t>vivian.lemus@dot.state.fl.us</t>
  </si>
  <si>
    <t>tony.melton@mbakerintl.com</t>
  </si>
  <si>
    <t>dgortemoller@gorteng.com</t>
  </si>
  <si>
    <t>chandra.samakur@egs-us.com</t>
  </si>
  <si>
    <t>humberto.castillero@ocfl.net</t>
  </si>
  <si>
    <t>js@p-a.cc</t>
  </si>
  <si>
    <t>soehailiw@awkengineers.com</t>
  </si>
  <si>
    <t>matt.preston@exp.com</t>
  </si>
  <si>
    <t>ggharib@bcceng.com</t>
  </si>
  <si>
    <t>desco2005@aol.com</t>
  </si>
  <si>
    <t>nharrison@structurepoint.com</t>
  </si>
  <si>
    <t>bkelley@kittelson.com</t>
  </si>
  <si>
    <t>dpanigrahi@hwlochner.com</t>
  </si>
  <si>
    <t>khoa.nguyen@dot.gov</t>
  </si>
  <si>
    <t>bpstodart@mtmail.biz</t>
  </si>
  <si>
    <t>FTS 2019 Intro to PD&amp;E (Including NEPA Assignment)</t>
  </si>
  <si>
    <t>FTS 2019 PD&amp;E Detailed Process &amp; PSM Codes</t>
  </si>
  <si>
    <t>amccormick@seminolecountyfl.gov</t>
  </si>
  <si>
    <t>Fpannell@samschwartz.com</t>
  </si>
  <si>
    <t>Anna.plegachova@dot.state.fl.us</t>
  </si>
  <si>
    <t>Mgosselin@intera.com</t>
  </si>
  <si>
    <t>cchapman@cescivil.com</t>
  </si>
  <si>
    <t>manderson@teds-fl.com</t>
  </si>
  <si>
    <t>wjones@hardestyhanover.com</t>
  </si>
  <si>
    <t>sanjiv.chokshi@ocfl.net</t>
  </si>
  <si>
    <t>barry.switzer@tlpeng.com</t>
  </si>
  <si>
    <t>Tim.obrien@dot.state.fl.us</t>
  </si>
  <si>
    <t>michael.finch@tetratech.com</t>
  </si>
  <si>
    <t>diana.malonda@tlpeng.com</t>
  </si>
  <si>
    <t>Nayan.saha@intertek.com</t>
  </si>
  <si>
    <t>jeanette.maldonado@stantec.com</t>
  </si>
  <si>
    <t>timothy.folsom@atkinsglobal.com</t>
  </si>
  <si>
    <t>ndatre@arcconsultantsllc.com</t>
  </si>
  <si>
    <t>tnoles@hardestyhanover.com</t>
  </si>
  <si>
    <t>bwhitegon@bcceng.com</t>
  </si>
  <si>
    <t>maricela.torres@ocfl.net</t>
  </si>
  <si>
    <t>deodat.budhu@ocfl.net</t>
  </si>
  <si>
    <t>halterm@stlucieco.org</t>
  </si>
  <si>
    <t>bwimberly@cescivil.com</t>
  </si>
  <si>
    <t>lihua.wei@cityoforlando.net</t>
  </si>
  <si>
    <t>mehul.parekh@ocfl.net</t>
  </si>
  <si>
    <t>chris.benitez@stantec.com</t>
  </si>
  <si>
    <t>sanam.rai@tlpeng.com</t>
  </si>
  <si>
    <t>rodadams@melvineng.com</t>
  </si>
  <si>
    <t>dwillis@chipolaeg.com</t>
  </si>
  <si>
    <t>jmcbee@intera.com</t>
  </si>
  <si>
    <t>fecaruso@me.com</t>
  </si>
  <si>
    <t>jtrim@samschwartz.com</t>
  </si>
  <si>
    <t>latania.brown@dot.state.fl.us</t>
  </si>
  <si>
    <t>gatorman1025@hotmail.com</t>
  </si>
  <si>
    <t>rcintron@dewberry.com</t>
  </si>
  <si>
    <t>sparajuli@hntb.com</t>
  </si>
  <si>
    <t>eric.a.gonzalez@gmail.com</t>
  </si>
  <si>
    <t>Mariano.amicarelli@dot.state.fl.us</t>
  </si>
  <si>
    <t>ruby.perez@dot.state.fl.us</t>
  </si>
  <si>
    <t>sdavidson@structurepoint.com</t>
  </si>
  <si>
    <t>lhuber@martin.fl.us</t>
  </si>
  <si>
    <t>grant.denty@aecom.com</t>
  </si>
  <si>
    <t>landis@landisevans.com</t>
  </si>
  <si>
    <t>swallace@drmp.com</t>
  </si>
  <si>
    <t>ricksalaz.3151@gmail.com</t>
  </si>
  <si>
    <t>charles.botts@dot.state.fl.us</t>
  </si>
  <si>
    <t>tommief51@yahoo.com</t>
  </si>
  <si>
    <t>aschiola@mckimcreed.com</t>
  </si>
  <si>
    <t>g.allen@atkinsglobal.com</t>
  </si>
  <si>
    <t>bwadhawan@hanson-inc.com</t>
  </si>
  <si>
    <t>dinyar.sharifabad@dot.state.fl.us</t>
  </si>
  <si>
    <t>MAURILIO.REYES@DOT.STATE.FL.US</t>
  </si>
  <si>
    <t>bodler.barthelemy@dot.state.fl.us</t>
  </si>
  <si>
    <t>anelson@seminolecountyfl.gov</t>
  </si>
  <si>
    <t>Amy.wiwi@metriceng.com</t>
  </si>
  <si>
    <t>michael.dollery@dot.state.fl.us</t>
  </si>
  <si>
    <t>raul.salazar@stantec.com</t>
  </si>
  <si>
    <t>jcwiggans@mtmail.biz</t>
  </si>
  <si>
    <t>FTS 2019 PD&amp;E Scope of Services</t>
  </si>
  <si>
    <t>Sbahler@hntb.com</t>
  </si>
  <si>
    <t xml:space="preserve">gbailey@nfps.net </t>
  </si>
  <si>
    <t>Riverons@hillsboroughcounty.org</t>
  </si>
  <si>
    <t>prichmond@apopka.net</t>
  </si>
  <si>
    <t>Danderson@hsa.cc</t>
  </si>
  <si>
    <t>mhodgson@hntb.com</t>
  </si>
  <si>
    <t>lsilva@alucescorp.com</t>
  </si>
  <si>
    <t>Brigidavd@yahoo.com</t>
  </si>
  <si>
    <t>chris.bausher@dot.state.fl.us</t>
  </si>
  <si>
    <t>Tmarquardt@leegov.com</t>
  </si>
  <si>
    <t>leandro.bonilla@dot.state.fl.us</t>
  </si>
  <si>
    <t>prasad@epicgroupllc.com</t>
  </si>
  <si>
    <t>rceliz@caltrangroup.com</t>
  </si>
  <si>
    <t>bhargis@fallerdavis.com</t>
  </si>
  <si>
    <t>charles.ramdatt@cityoforlando.net</t>
  </si>
  <si>
    <t>mmbianda@co.pinellas.fl.us</t>
  </si>
  <si>
    <t>david.ortiz@mbakerintl.com</t>
  </si>
  <si>
    <t>griffetts@stlucieco.org</t>
  </si>
  <si>
    <t>jbaan@rkk.com</t>
  </si>
  <si>
    <t>nina.mabilleau@tampagov.net</t>
  </si>
  <si>
    <t>XAGUDELO@CTSEINC.COM</t>
  </si>
  <si>
    <t>tshine@saiengr.com</t>
  </si>
  <si>
    <t>jose.pereira1@aecom.com</t>
  </si>
  <si>
    <t>agotmare@scalarinc.net</t>
  </si>
  <si>
    <t>Jacqueline.petrozzino@dot.state.fl.us</t>
  </si>
  <si>
    <t>jamessipes@sandcountystudios.com</t>
  </si>
  <si>
    <t>aubaini@hillsboroughcounty.org</t>
  </si>
  <si>
    <t>tommy.johns@atkinsglobal.com</t>
  </si>
  <si>
    <t>Nwest@scalarinc.net</t>
  </si>
  <si>
    <t>swright@fallerdavis.com</t>
  </si>
  <si>
    <t>smiller@halff.com</t>
  </si>
  <si>
    <t>pdompe@intera.com</t>
  </si>
  <si>
    <t>jdelgado@scalarinc.net</t>
  </si>
  <si>
    <t>brucek@csi-geo.com</t>
  </si>
  <si>
    <t>cborges@alucescorp.com</t>
  </si>
  <si>
    <t>tterpstra@volusia.org</t>
  </si>
  <si>
    <t>bpitman@nfps.net</t>
  </si>
  <si>
    <t>lmousseau@ctseinc.com</t>
  </si>
  <si>
    <t>anthony.nguyen@wginc.com</t>
  </si>
  <si>
    <t>evelio.chavez@jacobs.com</t>
  </si>
  <si>
    <t>michelle@valerin-group.com</t>
  </si>
  <si>
    <t>gabriel.camposagrado@dot.state.fl.us</t>
  </si>
  <si>
    <t>powchance@co.walton.fl.us</t>
  </si>
  <si>
    <t>FTS 2019 Natural Resources</t>
  </si>
  <si>
    <t>scott.arnold@dot.state.fl.us</t>
  </si>
  <si>
    <t>rsfrazier@hntb.com</t>
  </si>
  <si>
    <t>Debbie.herrington@tampagov.net</t>
  </si>
  <si>
    <t>rmarrero@omengineer.com</t>
  </si>
  <si>
    <t>rceska@dewberry.com</t>
  </si>
  <si>
    <t>lbell@civilworks.com</t>
  </si>
  <si>
    <t>acancel@leegov.com</t>
  </si>
  <si>
    <t>yee.thao@jacobs.com</t>
  </si>
  <si>
    <t>James.driggersjr@dot.state.fl.us</t>
  </si>
  <si>
    <t>Oliver.shahbazian@rsandh.com</t>
  </si>
  <si>
    <t>Daniel.Tacher@ocfl.net</t>
  </si>
  <si>
    <t>twalk578@aol.com</t>
  </si>
  <si>
    <t>wenyi.hu60@gmail.com</t>
  </si>
  <si>
    <t>dlopez@fallerdavis.com</t>
  </si>
  <si>
    <t>libertad.acosta-anderson@dot.state.fl.us</t>
  </si>
  <si>
    <t>david.dawson@dot.state.fl.us</t>
  </si>
  <si>
    <t>frankling@stlucieco.org</t>
  </si>
  <si>
    <t>lholivera@horizoncivil.com</t>
  </si>
  <si>
    <t>dratican@aimengr.com</t>
  </si>
  <si>
    <t>mary.obrien@dot.state.fl.us</t>
  </si>
  <si>
    <t>hal.gore@dot.state.fl.us</t>
  </si>
  <si>
    <t>lorraine.moyle@dot.state.fl.us</t>
  </si>
  <si>
    <t>dennis.golabek@dot.state.fl.us</t>
  </si>
  <si>
    <t>mjuncal@millerlegg.com</t>
  </si>
  <si>
    <t>agomez@ctseinc.com</t>
  </si>
  <si>
    <t>michael.ziarnek@dot.state.fl.us</t>
  </si>
  <si>
    <t>tim.hinton@dot.state.fl.us</t>
  </si>
  <si>
    <t>tammy.melchi@dot.state.fl.us</t>
  </si>
  <si>
    <t>leticiaf@fernandez-beraud.com</t>
  </si>
  <si>
    <t>brett.crews@dot.state.fl.us</t>
  </si>
  <si>
    <t>rbell@johnsoneng.com</t>
  </si>
  <si>
    <t>wpoon@pascocountyfl.net</t>
  </si>
  <si>
    <t>FTS 2019 Cultural Resources Coordination</t>
  </si>
  <si>
    <t xml:space="preserve">District 3 -Traffic Analysis for PD&amp;E Studies </t>
  </si>
  <si>
    <t>District 2 -Traffic Analysis for PD&amp;E Studies</t>
  </si>
  <si>
    <t xml:space="preserve">Distict 1-Traffic Analysis for PD&amp;E Studies </t>
  </si>
  <si>
    <t xml:space="preserve">District 4 and District 6-Traffic Analysis for PD&amp;E Studies </t>
  </si>
  <si>
    <t>District 5 - Traffic Analysis for PD&amp;E Studies</t>
  </si>
  <si>
    <t xml:space="preserve">District 7 - Traffic Analysis for PD&amp;E Studies </t>
  </si>
  <si>
    <t>D1 and D7 - Traffic Noise Analysis</t>
  </si>
  <si>
    <t xml:space="preserve">District 1 </t>
  </si>
  <si>
    <t>NEPA Self Assessment</t>
  </si>
  <si>
    <t>7/1/18-6/30/19</t>
  </si>
  <si>
    <t>Not-Applicable</t>
  </si>
  <si>
    <t>Hector Hartmann</t>
  </si>
  <si>
    <t>CHAD MULLINS</t>
  </si>
  <si>
    <t>Terri Lee Phillips</t>
  </si>
  <si>
    <t>Bijay Parajuli</t>
  </si>
  <si>
    <t>JOSEY WALKER</t>
  </si>
  <si>
    <t>Virgie Bowen</t>
  </si>
  <si>
    <t>Stephen Gue</t>
  </si>
  <si>
    <t>CORY WILKINSON</t>
  </si>
  <si>
    <t>Ivan Jimenez</t>
  </si>
  <si>
    <t>Andrea  Orozco</t>
  </si>
  <si>
    <t>pierre cenatus</t>
  </si>
  <si>
    <t>ANA DE FORD</t>
  </si>
  <si>
    <t>GISELE COLBERT</t>
  </si>
  <si>
    <t>BRIAN POWERS</t>
  </si>
  <si>
    <t>LANCE DECUIR</t>
  </si>
  <si>
    <t>Carlos Castro</t>
  </si>
  <si>
    <t>JEFF EASLEY</t>
  </si>
  <si>
    <t>MEIKE DE VRINGER</t>
  </si>
  <si>
    <t>CARL FILER</t>
  </si>
  <si>
    <t>TARA BLAKEY</t>
  </si>
  <si>
    <t>THARWAT HANNADAWOD</t>
  </si>
  <si>
    <t>Katelyn Widness</t>
  </si>
  <si>
    <t>Devis Louis</t>
  </si>
  <si>
    <t>Arcides Cruz</t>
  </si>
  <si>
    <t>Rhonda Grant</t>
  </si>
  <si>
    <t>8/27/2018 9:24:40 AM</t>
  </si>
  <si>
    <t>5/17/2019 9:19:17 AM</t>
  </si>
  <si>
    <t>11/28/2018 4:43:27 PM</t>
  </si>
  <si>
    <t>6/17/2019 3:42:42 PM</t>
  </si>
  <si>
    <t>8/13/2018 10:27:52 AM</t>
  </si>
  <si>
    <t>8/14/2018 3:23:33 PM</t>
  </si>
  <si>
    <t>8/1/2018 2:51:47 PM</t>
  </si>
  <si>
    <t>8/8/2018 5:48:56 PM</t>
  </si>
  <si>
    <t>8/23/2018 11:01:52 AM</t>
  </si>
  <si>
    <t>9/30/2018 11:43:30 AM</t>
  </si>
  <si>
    <t>7/1/2018 3:52:17 PM</t>
  </si>
  <si>
    <t>8/31/2018 3:08:51 PM</t>
  </si>
  <si>
    <t>9/6/2018 4:59:49 PM</t>
  </si>
  <si>
    <t>9/28/2018 5:34:00 PM</t>
  </si>
  <si>
    <t>9/28/2018 7:41:29 PM</t>
  </si>
  <si>
    <t>11/1/2018 6:13:35 PM</t>
  </si>
  <si>
    <t>8/14/2018 7:38:53 PM</t>
  </si>
  <si>
    <t>9/10/2018 2:44:48 PM</t>
  </si>
  <si>
    <t>8/28/2018 10:18:05 AM</t>
  </si>
  <si>
    <t>8/13/2018 2:24:13 PM</t>
  </si>
  <si>
    <t>10/2/2018 1:59:48 PM</t>
  </si>
  <si>
    <t>8/8/2018 8:57:32 AM</t>
  </si>
  <si>
    <t>8/31/2018 2:00:24 PM</t>
  </si>
  <si>
    <t>9/20/2018 11:18:25 AM</t>
  </si>
  <si>
    <t>8/17/2018 10:52:39 AM</t>
  </si>
  <si>
    <t>5/9/2019 2:03:43 PM</t>
  </si>
  <si>
    <t>5/17/2019 2:38:39 PM</t>
  </si>
  <si>
    <t>5/16/2019 1:50:50 PM</t>
  </si>
  <si>
    <t>4/23/2019 3:13:37 PM</t>
  </si>
  <si>
    <t>FDOT and Consultant</t>
  </si>
  <si>
    <t>Passed</t>
  </si>
  <si>
    <t>True</t>
  </si>
  <si>
    <t>DEP</t>
  </si>
  <si>
    <t>NEPA QA/QC</t>
  </si>
  <si>
    <t>8/1/2018 11:03:16 AM</t>
  </si>
  <si>
    <t>8/8/2018 6:07:25 PM</t>
  </si>
  <si>
    <t>8/14/2018 8:09:54 PM</t>
  </si>
  <si>
    <t>9/29/2018 11:49:52 PM</t>
  </si>
  <si>
    <t>6/19/2019 9:57:39 AM</t>
  </si>
  <si>
    <t>8/13/2018 11:09:57 AM</t>
  </si>
  <si>
    <t>8/23/2018 10:22:57 AM</t>
  </si>
  <si>
    <t>10/2/2018 12:36:34 PM</t>
  </si>
  <si>
    <t>10/25/2018 2:30:10 PM</t>
  </si>
  <si>
    <t>8/13/2018 2:11:31 PM</t>
  </si>
  <si>
    <t>8/24/2018 11:24:41 AM</t>
  </si>
  <si>
    <t>8/31/2018 12:27:54 PM</t>
  </si>
  <si>
    <t>9/6/2018 6:52:31 PM</t>
  </si>
  <si>
    <t>8/17/2018 11:11:33 AM</t>
  </si>
  <si>
    <t>8/8/2018 8:04:11 AM</t>
  </si>
  <si>
    <t>4/23/2019 3:37:17 PM</t>
  </si>
  <si>
    <t>NEPA Admininstrative Record</t>
  </si>
  <si>
    <t>4/23/2019 3:39:40 PM</t>
  </si>
  <si>
    <t>Gaspar Padron</t>
  </si>
  <si>
    <t>COLBY CLEVELAND</t>
  </si>
  <si>
    <t>8/8/2018 6:54:40 PM</t>
  </si>
  <si>
    <t>8/14/2018 8:54:28 PM</t>
  </si>
  <si>
    <t>8/17/2018 12:07:33 PM</t>
  </si>
  <si>
    <t>8/21/2018 3:08:25 PM</t>
  </si>
  <si>
    <t>8/15/2018 4:59:27 PM</t>
  </si>
  <si>
    <t>8/13/2018 3:17:34 PM</t>
  </si>
  <si>
    <t>9/12/2018 5:20:51 PM</t>
  </si>
  <si>
    <t>8/29/2018 4:01:37 PM</t>
  </si>
  <si>
    <t>4/23/2019 3:42:21 PM</t>
  </si>
  <si>
    <t>NEPA Project File &amp; Records</t>
  </si>
  <si>
    <t>NEPA Transit Delivery</t>
  </si>
  <si>
    <t>Indroduction to Farmland</t>
  </si>
  <si>
    <t>5/17/2019 10:17:30 AM</t>
  </si>
  <si>
    <t>8/23/2018 11:36:28 AM</t>
  </si>
  <si>
    <t>6/19/2019 9:53:42 AM</t>
  </si>
  <si>
    <t>4/23/2019 3:35:36 PM</t>
  </si>
  <si>
    <t>NEPA Audit Support</t>
  </si>
  <si>
    <t>ROBERT ARMBRISTER</t>
  </si>
  <si>
    <t>DAVID SADLER</t>
  </si>
  <si>
    <t>10/17/2018 11:32:21 AM</t>
  </si>
  <si>
    <t>9/11/2018 2:19:46 PM</t>
  </si>
  <si>
    <t>3/5/2019 3:29:48 PM</t>
  </si>
  <si>
    <t>NEPA Performance Measures</t>
  </si>
  <si>
    <t>8/27/2018 9:30:27 AM</t>
  </si>
  <si>
    <t>8/13/2018 12:21:07 PM</t>
  </si>
  <si>
    <t>9/30/2018 12:05:02 PM</t>
  </si>
  <si>
    <t>8/8/2018 6:32:57 PM</t>
  </si>
  <si>
    <t>8/17/2018 11:48:09 AM</t>
  </si>
  <si>
    <t>9/28/2018 7:26:34 PM</t>
  </si>
  <si>
    <t>11/1/2018 6:19:04 PM</t>
  </si>
  <si>
    <t>8/14/2018 8:30:48 PM</t>
  </si>
  <si>
    <t>9/24/2018 5:31:33 PM</t>
  </si>
  <si>
    <t>10/25/2018 2:35:55 PM</t>
  </si>
  <si>
    <t>8/13/2018 2:27:36 PM</t>
  </si>
  <si>
    <t>8/8/2018 9:32:45 AM</t>
  </si>
  <si>
    <t>8/1/2018 3:31:29 PM</t>
  </si>
  <si>
    <t>8/21/2018 3:29:30 PM</t>
  </si>
  <si>
    <t>NEPA Environmental Assessment</t>
  </si>
  <si>
    <t>5/14/2019 10:27:11 AM</t>
  </si>
  <si>
    <t xml:space="preserve">Other </t>
  </si>
  <si>
    <t>Provider:</t>
  </si>
  <si>
    <t>Environmental Permitting School</t>
  </si>
  <si>
    <t xml:space="preserve">Marco Island, Fl. </t>
  </si>
  <si>
    <t>Thu-Huong Clark</t>
  </si>
  <si>
    <t>Katherine Britt</t>
  </si>
  <si>
    <t>Carlton Spirio</t>
  </si>
  <si>
    <t>Rick Jenkins</t>
  </si>
  <si>
    <t>Catherine Erp</t>
  </si>
  <si>
    <t>Kathleen Toolan</t>
  </si>
  <si>
    <t>Nona Schaffer</t>
  </si>
  <si>
    <t>Jason Russel</t>
  </si>
  <si>
    <t>Nicole Monies</t>
  </si>
  <si>
    <t>Van Humphreys</t>
  </si>
  <si>
    <t>Brian Booker</t>
  </si>
  <si>
    <t>7/17/18-7/20/18</t>
  </si>
  <si>
    <t>Shannon Foor</t>
  </si>
  <si>
    <t>Fernanso Ascanio</t>
  </si>
  <si>
    <t>Hui Shi</t>
  </si>
  <si>
    <t>Casey Lyon</t>
  </si>
  <si>
    <t>Karen Snyder</t>
  </si>
  <si>
    <t>Jasmin Andrion</t>
  </si>
  <si>
    <t>Mauricio Gomez</t>
  </si>
  <si>
    <t>Martin Horowitz</t>
  </si>
  <si>
    <t>Endangered Species Effect Determination Key</t>
  </si>
  <si>
    <t>Andrion</t>
  </si>
  <si>
    <t>Bazemore</t>
  </si>
  <si>
    <t>Blanco</t>
  </si>
  <si>
    <t>Bollmann</t>
  </si>
  <si>
    <t>Brookman</t>
  </si>
  <si>
    <t>Burke</t>
  </si>
  <si>
    <t>Carlisle</t>
  </si>
  <si>
    <t>Carter</t>
  </si>
  <si>
    <t>Cerrito</t>
  </si>
  <si>
    <t>Coggins</t>
  </si>
  <si>
    <t>Condell</t>
  </si>
  <si>
    <t>Cronyn</t>
  </si>
  <si>
    <t>Crosby</t>
  </si>
  <si>
    <t>Culhane</t>
  </si>
  <si>
    <t>DeAngelo</t>
  </si>
  <si>
    <t>Eisnor</t>
  </si>
  <si>
    <t>Foor</t>
  </si>
  <si>
    <t>Hammond</t>
  </si>
  <si>
    <t>Hetrick</t>
  </si>
  <si>
    <t>Horwitz</t>
  </si>
  <si>
    <t>Houck</t>
  </si>
  <si>
    <t>Jungman</t>
  </si>
  <si>
    <t>Kelley</t>
  </si>
  <si>
    <t>Kuba</t>
  </si>
  <si>
    <t>Leonard</t>
  </si>
  <si>
    <t>Littell</t>
  </si>
  <si>
    <t>Looney</t>
  </si>
  <si>
    <t>McLatchey</t>
  </si>
  <si>
    <t>McMullen</t>
  </si>
  <si>
    <t>Monies</t>
  </si>
  <si>
    <t>Mrykalo</t>
  </si>
  <si>
    <t>Neal</t>
  </si>
  <si>
    <t>Peterfreund</t>
  </si>
  <si>
    <t>Rhinesmith</t>
  </si>
  <si>
    <t>Rosenblatt</t>
  </si>
  <si>
    <t>Savaro</t>
  </si>
  <si>
    <t>Shappell</t>
  </si>
  <si>
    <t>Shepherd</t>
  </si>
  <si>
    <t>Skurski</t>
  </si>
  <si>
    <t>Slautterback</t>
  </si>
  <si>
    <t>Swanson Pleas</t>
  </si>
  <si>
    <t>Szatyari</t>
  </si>
  <si>
    <t>Walker</t>
  </si>
  <si>
    <t>Wolfe</t>
  </si>
  <si>
    <t>chamberlain</t>
  </si>
  <si>
    <t>feaster</t>
  </si>
  <si>
    <t>freedman</t>
  </si>
  <si>
    <t>lyon</t>
  </si>
  <si>
    <t>ovdenk</t>
  </si>
  <si>
    <t>smith</t>
  </si>
  <si>
    <t>taballione</t>
  </si>
  <si>
    <t>Jasmine</t>
  </si>
  <si>
    <t>Alfonso</t>
  </si>
  <si>
    <t>Laura</t>
  </si>
  <si>
    <t>Erica</t>
  </si>
  <si>
    <t>Allyson</t>
  </si>
  <si>
    <t>Virginia</t>
  </si>
  <si>
    <t>Christen</t>
  </si>
  <si>
    <t>Heidi</t>
  </si>
  <si>
    <t>Ed</t>
  </si>
  <si>
    <t>Tiffany</t>
  </si>
  <si>
    <t>Barbara</t>
  </si>
  <si>
    <t>Jacquelyn</t>
  </si>
  <si>
    <t>Kathryn</t>
  </si>
  <si>
    <t>Shannon</t>
  </si>
  <si>
    <t>Annemarie</t>
  </si>
  <si>
    <t>Susie</t>
  </si>
  <si>
    <t>Tori</t>
  </si>
  <si>
    <t>Mike</t>
  </si>
  <si>
    <t>Catie</t>
  </si>
  <si>
    <t>Rachel</t>
  </si>
  <si>
    <t>Brad</t>
  </si>
  <si>
    <t>Logan</t>
  </si>
  <si>
    <t>Ben</t>
  </si>
  <si>
    <t>Doug</t>
  </si>
  <si>
    <t>Joy</t>
  </si>
  <si>
    <t>Samantha</t>
  </si>
  <si>
    <t>Josey</t>
  </si>
  <si>
    <t>Brook</t>
  </si>
  <si>
    <t>shannon</t>
  </si>
  <si>
    <t>joe</t>
  </si>
  <si>
    <t>justin</t>
  </si>
  <si>
    <t>casey</t>
  </si>
  <si>
    <t>cynthia</t>
  </si>
  <si>
    <t>chuck</t>
  </si>
  <si>
    <t>pietro</t>
  </si>
  <si>
    <t>jasmine.andrion@dot.state.fl.us</t>
  </si>
  <si>
    <t>mbazemore@drmp.com</t>
  </si>
  <si>
    <t>Alfonso.Blanco@dpt.state.fl.us</t>
  </si>
  <si>
    <t>lbollmann@scalarinc.net</t>
  </si>
  <si>
    <t>erica.brookman@dot.state.fl.us</t>
  </si>
  <si>
    <t>allyson.burke@dot.state.fl.us</t>
  </si>
  <si>
    <t>acalhoun@esciencesinc.com</t>
  </si>
  <si>
    <t>virginia.carlisle@dot.state.fl.us</t>
  </si>
  <si>
    <t>nicole.carter@stantec.com</t>
  </si>
  <si>
    <t>christen.cerrito@kisingercampo.com</t>
  </si>
  <si>
    <t>heidi.coggins@dot.state.fl.us</t>
  </si>
  <si>
    <t>kelsey.condell@dot.state.fl.us</t>
  </si>
  <si>
    <t>ed.cronyn@atkinsglobal.com</t>
  </si>
  <si>
    <t>tiffany.crosby@dot.state.fl.us</t>
  </si>
  <si>
    <t>barbara.culhane@dot.state.fl.us</t>
  </si>
  <si>
    <t>jacquelyn.deangelo@dot.state.fl.us</t>
  </si>
  <si>
    <t>kathryn.eisnor@aecom.com</t>
  </si>
  <si>
    <t>shannon.foor@dot.state.fl.us</t>
  </si>
  <si>
    <t>annemarie.hammond@dot.state.fl.us</t>
  </si>
  <si>
    <t>susanna.hetrick@dot.state.fl.us</t>
  </si>
  <si>
    <t>martin.horwitz@kisingercampo.com</t>
  </si>
  <si>
    <t>jhouck@inwoodinc.com</t>
  </si>
  <si>
    <t>steven.james@dot.state.fl.us</t>
  </si>
  <si>
    <t>andrew.jungman@dot.state.fl.us</t>
  </si>
  <si>
    <t>shannon.kelley@dot.state.fl.us</t>
  </si>
  <si>
    <t>tkuba@esassoc.com</t>
  </si>
  <si>
    <t>matthew.leonard@stantec.com</t>
  </si>
  <si>
    <t>joseph.littell@dot.state.fl.us</t>
  </si>
  <si>
    <t>plooney@scalarinc.net</t>
  </si>
  <si>
    <t>cmalphurs@drmp.com</t>
  </si>
  <si>
    <t>Matthew.Marino@dot.state.fl.us</t>
  </si>
  <si>
    <t>amanda.marshall@dot.state.fl.us</t>
  </si>
  <si>
    <t>gmclatchey@drmp.com</t>
  </si>
  <si>
    <t>robert.mcmullen@dot.state.fl.us</t>
  </si>
  <si>
    <t>nicole.monies@dot.state.fl.us</t>
  </si>
  <si>
    <t>rmrykalo@esassoc.com</t>
  </si>
  <si>
    <t>catie.neal@kisingercampo.com</t>
  </si>
  <si>
    <t>anna.peterfreund@acp-ga.com</t>
  </si>
  <si>
    <t>rpeters@drmp.com</t>
  </si>
  <si>
    <t>robin.rhinesmith@dot.state.fl.us</t>
  </si>
  <si>
    <t>ERosenblatt@acp-fl.com</t>
  </si>
  <si>
    <t>jsavaro@esciencesinc.com</t>
  </si>
  <si>
    <t>LShappell@drmp.com</t>
  </si>
  <si>
    <t>benjamin.shepherd@dot.state.fl.us</t>
  </si>
  <si>
    <t>dskurski@esassoc.com</t>
  </si>
  <si>
    <t>Lindsay.Slautterback@kimley-horn.com</t>
  </si>
  <si>
    <t>joy.swansonpleas@dot.state.fl.us</t>
  </si>
  <si>
    <t>sszatyari@fallerdavis.com</t>
  </si>
  <si>
    <t>josey.walker@hdrinc.com</t>
  </si>
  <si>
    <t>brook.wolfe@stantec.com</t>
  </si>
  <si>
    <t>schamberlain@hntb.com</t>
  </si>
  <si>
    <t>jfreedman@esciencesinc.com</t>
  </si>
  <si>
    <t>casey.lyon@dot.state.fl.us</t>
  </si>
  <si>
    <t>cynthia.d.ovdenk@usace.army.mil</t>
  </si>
  <si>
    <t>crsmith@drmp.com</t>
  </si>
  <si>
    <t>ptaballione@handexmail.com</t>
  </si>
  <si>
    <t>04/09/2019 02:16 PM EDT</t>
  </si>
  <si>
    <t>04/15/2019 12:41 PM EDT</t>
  </si>
  <si>
    <t>04/17/2019 08:40 AM EDT</t>
  </si>
  <si>
    <t>04/09/2019 08:43 AM EDT</t>
  </si>
  <si>
    <t>04/23/2019 01:29 PM EDT</t>
  </si>
  <si>
    <t>04/23/2019 01:18 PM EDT</t>
  </si>
  <si>
    <t>04/19/2019 08:24 AM EDT</t>
  </si>
  <si>
    <t>04/23/2019 01:25 PM EDT</t>
  </si>
  <si>
    <t>04/16/2019 03:37 PM EDT</t>
  </si>
  <si>
    <t>04/23/2019 01:23 PM EDT</t>
  </si>
  <si>
    <t>04/10/2019 08:02 AM EDT</t>
  </si>
  <si>
    <t>04/16/2019 03:53 PM EDT</t>
  </si>
  <si>
    <t>04/22/2019 04:46 PM EDT</t>
  </si>
  <si>
    <t>04/17/2019 09:21 AM EDT</t>
  </si>
  <si>
    <t>04/23/2019 01:24 PM EDT</t>
  </si>
  <si>
    <t>04/18/2019 12:33 PM EDT</t>
  </si>
  <si>
    <t>04/16/2019 03:33 PM EDT</t>
  </si>
  <si>
    <t>04/14/2019 11:38 AM EDT</t>
  </si>
  <si>
    <t>04/10/2019 10:16 AM EDT</t>
  </si>
  <si>
    <t>04/18/2019 11:48 AM EDT</t>
  </si>
  <si>
    <t>04/16/2019 03:51 PM EDT</t>
  </si>
  <si>
    <t>04/09/2019 09:48 AM EDT</t>
  </si>
  <si>
    <t>04/23/2019 01:19 PM EDT</t>
  </si>
  <si>
    <t>04/18/2019 01:51 PM EDT</t>
  </si>
  <si>
    <t>04/22/2019 10:22 AM EDT</t>
  </si>
  <si>
    <t>04/17/2019 03:16 PM EDT</t>
  </si>
  <si>
    <t>04/23/2019 01:49 PM EDT</t>
  </si>
  <si>
    <t>04/09/2019 10:32 AM EDT</t>
  </si>
  <si>
    <t>04/11/2019 03:13 PM EDT</t>
  </si>
  <si>
    <t>04/23/2019 01:31 PM EDT</t>
  </si>
  <si>
    <t>04/16/2019 03:32 PM EDT</t>
  </si>
  <si>
    <t>04/09/2019 08:37 AM EDT</t>
  </si>
  <si>
    <t>04/19/2019 08:53 AM EDT</t>
  </si>
  <si>
    <t>04/15/2019 11:57 AM EDT</t>
  </si>
  <si>
    <t>04/23/2019 01:28 PM EDT</t>
  </si>
  <si>
    <t>04/10/2019 09:24 AM EDT</t>
  </si>
  <si>
    <t>04/15/2019 11:42 AM EDT</t>
  </si>
  <si>
    <t>04/22/2019 03:43 PM EDT</t>
  </si>
  <si>
    <t>04/23/2019 01:46 PM EDT</t>
  </si>
  <si>
    <t>04/10/2019 07:26 AM EDT</t>
  </si>
  <si>
    <t>04/23/2019 01:30 PM EDT</t>
  </si>
  <si>
    <t>04/17/2019 01:35 PM EDT</t>
  </si>
  <si>
    <t>04/16/2019 04:25 PM EDT</t>
  </si>
  <si>
    <t>04/15/2019 01:01 PM EDT</t>
  </si>
  <si>
    <t>04/09/2019 09:27 AM EDT</t>
  </si>
  <si>
    <t>04/10/2019 09:51 AM EDT</t>
  </si>
  <si>
    <t>04/10/2019 09:42 AM EDT</t>
  </si>
  <si>
    <t>04/09/2019 08:51 AM EDT</t>
  </si>
  <si>
    <t>04/18/2019 03:55 PM EDT</t>
  </si>
  <si>
    <t>04/16/2019 08:26 AM EDT</t>
  </si>
  <si>
    <t>04/23/2019 01:44 PM EDT</t>
  </si>
  <si>
    <t>04/23/2019 08:34 AM EDT</t>
  </si>
  <si>
    <t>04/23/2019 01:34 PM EDT</t>
  </si>
  <si>
    <t>04/22/2019 03:07 PM EDT</t>
  </si>
  <si>
    <t>04/10/2019 10:06 AM EDT</t>
  </si>
  <si>
    <t>04/17/2019 12:50 PM EDT</t>
  </si>
  <si>
    <t>04/17/2019 08:42 AM EDT</t>
  </si>
  <si>
    <t>04/09/2019 12:04 PM EDT</t>
  </si>
  <si>
    <t>04/15/2019 11:53 AM EDT</t>
  </si>
  <si>
    <t>04/09/2019 02:12 PM EDT</t>
  </si>
  <si>
    <t>04/17/2019 08:22 AM EDT</t>
  </si>
  <si>
    <t>04/23/2019 02:08 PM EDT</t>
  </si>
  <si>
    <t>TOTAL FDOT AND CONSULTANTS</t>
  </si>
  <si>
    <t xml:space="preserve">NOTE: SWEPT and ETDM/EST Trainings added to FDOT YouTUbe Channel-unable to receive metrics at this time. </t>
  </si>
  <si>
    <t>ETDM-Process Overview</t>
  </si>
  <si>
    <t>ETDM - Process Overview</t>
  </si>
  <si>
    <t>TOTAL - OTHER</t>
  </si>
  <si>
    <t>TOTAL - LOCAL</t>
  </si>
  <si>
    <t>EST-Changes in FNAI Element Occurrence Data</t>
  </si>
  <si>
    <t>EST preliminary Environmental Discussion (PED) and the Advance Notification (AN)</t>
  </si>
  <si>
    <t>SWEPT Type 2 CE Form</t>
  </si>
  <si>
    <t>TOTAL -AGENCIES</t>
  </si>
  <si>
    <t>TOTAL-OTHER</t>
  </si>
  <si>
    <t>FDEP</t>
  </si>
  <si>
    <t>USACE -EST Instructions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</si>
</sst>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rgb="FF000000"/>
      <name val="Calibri"/>
      <family val="2"/>
    </font>
    <font>
      <sz val="9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</font>
    <font>
      <u/>
      <sz val="9"/>
      <color theme="10"/>
      <name val="Calibri"/>
      <family val="2"/>
      <scheme val="minor"/>
    </font>
    <font>
      <sz val="11"/>
      <name val="Arial Unicode MS"/>
      <family val="2"/>
    </font>
  </fonts>
  <fills count="4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FDB5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DBB4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4">
    <xf numFmtId="0" fontId="0" fillId="0" borderId="0" applyBorder="0"/>
    <xf numFmtId="0" fontId="3" fillId="0" borderId="0"/>
    <xf numFmtId="0" fontId="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10" applyNumberFormat="0" applyAlignment="0" applyProtection="0"/>
    <xf numFmtId="0" fontId="27" fillId="10" borderId="11" applyNumberFormat="0" applyAlignment="0" applyProtection="0"/>
    <xf numFmtId="0" fontId="28" fillId="10" borderId="10" applyNumberFormat="0" applyAlignment="0" applyProtection="0"/>
    <xf numFmtId="0" fontId="29" fillId="0" borderId="12" applyNumberFormat="0" applyFill="0" applyAlignment="0" applyProtection="0"/>
    <xf numFmtId="0" fontId="30" fillId="11" borderId="13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4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35" fillId="0" borderId="0"/>
    <xf numFmtId="0" fontId="2" fillId="12" borderId="14" applyNumberFormat="0" applyFont="0" applyAlignment="0" applyProtection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181">
    <xf numFmtId="0" fontId="0" fillId="0" borderId="0" xfId="0" applyNumberFormat="1" applyFill="1" applyAlignment="1" applyProtection="1"/>
    <xf numFmtId="0" fontId="7" fillId="0" borderId="0" xfId="0" applyNumberFormat="1" applyFont="1" applyFill="1" applyAlignment="1" applyProtection="1">
      <alignment horizontal="left" vertical="top"/>
    </xf>
    <xf numFmtId="0" fontId="4" fillId="0" borderId="0" xfId="0" applyNumberFormat="1" applyFont="1" applyFill="1" applyAlignment="1" applyProtection="1">
      <alignment horizontal="center" vertical="top"/>
    </xf>
    <xf numFmtId="0" fontId="5" fillId="0" borderId="0" xfId="0" applyNumberFormat="1" applyFont="1" applyFill="1" applyAlignment="1" applyProtection="1">
      <alignment horizontal="center" vertical="top"/>
    </xf>
    <xf numFmtId="0" fontId="4" fillId="0" borderId="0" xfId="0" applyNumberFormat="1" applyFont="1" applyFill="1" applyAlignment="1" applyProtection="1">
      <alignment horizontal="left" vertical="top"/>
    </xf>
    <xf numFmtId="0" fontId="5" fillId="0" borderId="0" xfId="0" applyNumberFormat="1" applyFont="1" applyFill="1" applyAlignment="1" applyProtection="1">
      <alignment horizontal="left" vertical="top"/>
    </xf>
    <xf numFmtId="0" fontId="8" fillId="0" borderId="0" xfId="0" applyNumberFormat="1" applyFont="1" applyFill="1" applyAlignment="1" applyProtection="1"/>
    <xf numFmtId="0" fontId="8" fillId="0" borderId="0" xfId="0" applyFont="1"/>
    <xf numFmtId="0" fontId="9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14" fontId="10" fillId="0" borderId="0" xfId="0" applyNumberFormat="1" applyFont="1" applyFill="1" applyAlignment="1" applyProtection="1">
      <alignment horizontal="left"/>
    </xf>
    <xf numFmtId="0" fontId="11" fillId="0" borderId="0" xfId="0" applyNumberFormat="1" applyFont="1" applyFill="1" applyAlignment="1" applyProtection="1">
      <alignment horizontal="left"/>
    </xf>
    <xf numFmtId="0" fontId="7" fillId="0" borderId="0" xfId="0" applyNumberFormat="1" applyFont="1" applyFill="1" applyAlignment="1" applyProtection="1"/>
    <xf numFmtId="0" fontId="12" fillId="0" borderId="0" xfId="0" applyNumberFormat="1" applyFont="1" applyFill="1" applyAlignment="1" applyProtection="1"/>
    <xf numFmtId="0" fontId="11" fillId="0" borderId="0" xfId="0" applyNumberFormat="1" applyFont="1" applyFill="1" applyAlignment="1" applyProtection="1"/>
    <xf numFmtId="14" fontId="11" fillId="0" borderId="0" xfId="0" applyNumberFormat="1" applyFont="1" applyFill="1" applyAlignment="1" applyProtection="1">
      <alignment horizontal="left"/>
    </xf>
    <xf numFmtId="0" fontId="9" fillId="0" borderId="0" xfId="0" applyNumberFormat="1" applyFont="1" applyFill="1" applyAlignment="1" applyProtection="1">
      <alignment horizontal="left"/>
    </xf>
    <xf numFmtId="0" fontId="11" fillId="0" borderId="0" xfId="0" applyNumberFormat="1" applyFont="1" applyFill="1" applyAlignment="1" applyProtection="1">
      <alignment horizontal="left" vertical="top"/>
    </xf>
    <xf numFmtId="0" fontId="5" fillId="0" borderId="0" xfId="0" applyFont="1"/>
    <xf numFmtId="0" fontId="13" fillId="0" borderId="0" xfId="0" applyFont="1"/>
    <xf numFmtId="0" fontId="13" fillId="0" borderId="0" xfId="0" applyFont="1" applyFill="1"/>
    <xf numFmtId="14" fontId="5" fillId="0" borderId="0" xfId="0" applyNumberFormat="1" applyFont="1" applyFill="1" applyAlignment="1" applyProtection="1">
      <alignment horizontal="left" vertical="top"/>
    </xf>
    <xf numFmtId="0" fontId="5" fillId="0" borderId="0" xfId="0" applyFont="1" applyAlignment="1">
      <alignment horizontal="center"/>
    </xf>
    <xf numFmtId="0" fontId="7" fillId="0" borderId="0" xfId="0" applyFont="1" applyFill="1"/>
    <xf numFmtId="0" fontId="5" fillId="0" borderId="0" xfId="0" applyNumberFormat="1" applyFont="1" applyFill="1" applyAlignment="1" applyProtection="1">
      <alignment horizontal="center"/>
    </xf>
    <xf numFmtId="0" fontId="5" fillId="5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6" fillId="5" borderId="3" xfId="0" applyFont="1" applyFill="1" applyBorder="1" applyAlignment="1">
      <alignment horizontal="center"/>
    </xf>
    <xf numFmtId="0" fontId="8" fillId="5" borderId="3" xfId="0" applyFont="1" applyFill="1" applyBorder="1"/>
    <xf numFmtId="0" fontId="12" fillId="5" borderId="1" xfId="0" applyFont="1" applyFill="1" applyBorder="1"/>
    <xf numFmtId="0" fontId="8" fillId="5" borderId="1" xfId="0" applyFont="1" applyFill="1" applyBorder="1" applyAlignment="1">
      <alignment horizontal="left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left" wrapText="1"/>
    </xf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12" fillId="0" borderId="1" xfId="0" applyFont="1" applyFill="1" applyBorder="1"/>
    <xf numFmtId="14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1" fontId="8" fillId="5" borderId="1" xfId="0" applyNumberFormat="1" applyFont="1" applyFill="1" applyBorder="1"/>
    <xf numFmtId="0" fontId="12" fillId="5" borderId="1" xfId="0" applyFont="1" applyFill="1" applyBorder="1" applyAlignment="1">
      <alignment vertical="top"/>
    </xf>
    <xf numFmtId="14" fontId="8" fillId="5" borderId="1" xfId="0" applyNumberFormat="1" applyFont="1" applyFill="1" applyBorder="1" applyAlignment="1">
      <alignment horizontal="left"/>
    </xf>
    <xf numFmtId="0" fontId="8" fillId="5" borderId="6" xfId="0" applyFont="1" applyFill="1" applyBorder="1" applyAlignment="1">
      <alignment horizontal="center"/>
    </xf>
    <xf numFmtId="14" fontId="17" fillId="0" borderId="1" xfId="0" applyNumberFormat="1" applyFont="1" applyFill="1" applyBorder="1"/>
    <xf numFmtId="0" fontId="12" fillId="0" borderId="0" xfId="0" applyFont="1"/>
    <xf numFmtId="0" fontId="8" fillId="3" borderId="0" xfId="0" applyNumberFormat="1" applyFont="1" applyFill="1" applyAlignment="1" applyProtection="1"/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/>
    </xf>
    <xf numFmtId="0" fontId="12" fillId="5" borderId="1" xfId="0" applyFont="1" applyFill="1" applyBorder="1" applyAlignment="1">
      <alignment horizontal="center" vertical="top" wrapText="1"/>
    </xf>
    <xf numFmtId="0" fontId="12" fillId="5" borderId="5" xfId="0" applyFont="1" applyFill="1" applyBorder="1" applyAlignment="1">
      <alignment horizontal="center" vertical="top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8" fillId="0" borderId="1" xfId="0" applyFont="1" applyBorder="1" applyAlignment="1">
      <alignment horizontal="left" vertical="top"/>
    </xf>
    <xf numFmtId="14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left" vertical="top"/>
    </xf>
    <xf numFmtId="1" fontId="8" fillId="0" borderId="1" xfId="0" applyNumberFormat="1" applyFont="1" applyBorder="1" applyAlignment="1">
      <alignment horizontal="left" vertical="top" wrapText="1"/>
    </xf>
    <xf numFmtId="1" fontId="8" fillId="5" borderId="1" xfId="0" applyNumberFormat="1" applyFont="1" applyFill="1" applyBorder="1" applyAlignment="1">
      <alignment horizontal="left" vertical="top"/>
    </xf>
    <xf numFmtId="1" fontId="8" fillId="0" borderId="1" xfId="0" applyNumberFormat="1" applyFont="1" applyBorder="1" applyAlignment="1">
      <alignment horizontal="right" vertical="top"/>
    </xf>
    <xf numFmtId="1" fontId="8" fillId="0" borderId="1" xfId="0" applyNumberFormat="1" applyFont="1" applyBorder="1" applyAlignment="1">
      <alignment horizontal="left"/>
    </xf>
    <xf numFmtId="1" fontId="8" fillId="0" borderId="1" xfId="0" applyNumberFormat="1" applyFont="1" applyFill="1" applyBorder="1" applyAlignment="1">
      <alignment horizontal="left" vertical="top"/>
    </xf>
    <xf numFmtId="1" fontId="8" fillId="0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0" fontId="8" fillId="2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left" vertical="top"/>
    </xf>
    <xf numFmtId="1" fontId="5" fillId="0" borderId="1" xfId="0" applyNumberFormat="1" applyFont="1" applyBorder="1" applyAlignment="1">
      <alignment horizontal="left" vertical="top"/>
    </xf>
    <xf numFmtId="0" fontId="5" fillId="0" borderId="0" xfId="0" applyNumberFormat="1" applyFont="1" applyFill="1" applyAlignment="1" applyProtection="1">
      <alignment vertical="top"/>
    </xf>
    <xf numFmtId="0" fontId="7" fillId="0" borderId="0" xfId="0" applyFont="1" applyFill="1" applyAlignment="1"/>
    <xf numFmtId="0" fontId="7" fillId="0" borderId="0" xfId="0" applyNumberFormat="1" applyFont="1" applyFill="1" applyAlignment="1" applyProtection="1">
      <alignment horizontal="center"/>
    </xf>
    <xf numFmtId="0" fontId="4" fillId="0" borderId="0" xfId="0" applyFont="1"/>
    <xf numFmtId="0" fontId="7" fillId="0" borderId="0" xfId="0" applyNumberFormat="1" applyFont="1" applyFill="1" applyAlignment="1" applyProtection="1">
      <alignment horizontal="left"/>
    </xf>
    <xf numFmtId="1" fontId="7" fillId="0" borderId="0" xfId="0" applyNumberFormat="1" applyFont="1" applyFill="1" applyAlignment="1" applyProtection="1">
      <alignment horizontal="left"/>
    </xf>
    <xf numFmtId="0" fontId="12" fillId="37" borderId="1" xfId="0" applyFont="1" applyFill="1" applyBorder="1" applyAlignment="1">
      <alignment horizontal="center" vertical="center"/>
    </xf>
    <xf numFmtId="0" fontId="12" fillId="37" borderId="1" xfId="0" applyFont="1" applyFill="1" applyBorder="1" applyAlignment="1">
      <alignment horizontal="center" vertical="center" wrapText="1"/>
    </xf>
    <xf numFmtId="0" fontId="12" fillId="37" borderId="6" xfId="0" applyFont="1" applyFill="1" applyBorder="1" applyAlignment="1">
      <alignment horizontal="center" vertical="center"/>
    </xf>
    <xf numFmtId="0" fontId="12" fillId="37" borderId="6" xfId="0" applyFont="1" applyFill="1" applyBorder="1" applyAlignment="1">
      <alignment horizontal="center" vertical="center" wrapText="1"/>
    </xf>
    <xf numFmtId="0" fontId="12" fillId="37" borderId="5" xfId="0" applyFont="1" applyFill="1" applyBorder="1" applyAlignment="1">
      <alignment horizontal="center" vertical="center" wrapText="1"/>
    </xf>
    <xf numFmtId="0" fontId="9" fillId="37" borderId="0" xfId="0" applyNumberFormat="1" applyFont="1" applyFill="1" applyAlignment="1" applyProtection="1">
      <alignment horizontal="left"/>
    </xf>
    <xf numFmtId="0" fontId="7" fillId="37" borderId="0" xfId="0" applyNumberFormat="1" applyFont="1" applyFill="1" applyAlignment="1" applyProtection="1">
      <alignment horizontal="left" vertical="top"/>
    </xf>
    <xf numFmtId="0" fontId="7" fillId="37" borderId="0" xfId="0" applyNumberFormat="1" applyFont="1" applyFill="1" applyAlignment="1" applyProtection="1"/>
    <xf numFmtId="0" fontId="7" fillId="37" borderId="0" xfId="0" applyNumberFormat="1" applyFont="1" applyFill="1" applyAlignment="1" applyProtection="1">
      <alignment horizontal="left"/>
    </xf>
    <xf numFmtId="0" fontId="12" fillId="38" borderId="6" xfId="0" applyFont="1" applyFill="1" applyBorder="1" applyAlignment="1">
      <alignment horizontal="center" vertical="center"/>
    </xf>
    <xf numFmtId="0" fontId="12" fillId="38" borderId="6" xfId="0" applyFont="1" applyFill="1" applyBorder="1" applyAlignment="1">
      <alignment horizontal="center" vertical="center" wrapText="1"/>
    </xf>
    <xf numFmtId="0" fontId="12" fillId="38" borderId="5" xfId="0" applyFont="1" applyFill="1" applyBorder="1" applyAlignment="1">
      <alignment horizontal="center" vertical="center" wrapText="1"/>
    </xf>
    <xf numFmtId="0" fontId="18" fillId="38" borderId="4" xfId="0" applyNumberFormat="1" applyFont="1" applyFill="1" applyBorder="1" applyAlignment="1" applyProtection="1"/>
    <xf numFmtId="0" fontId="18" fillId="38" borderId="3" xfId="0" applyNumberFormat="1" applyFont="1" applyFill="1" applyBorder="1" applyAlignment="1" applyProtection="1"/>
    <xf numFmtId="0" fontId="8" fillId="38" borderId="4" xfId="0" applyNumberFormat="1" applyFont="1" applyFill="1" applyBorder="1" applyAlignment="1" applyProtection="1"/>
    <xf numFmtId="0" fontId="8" fillId="38" borderId="3" xfId="0" applyNumberFormat="1" applyFont="1" applyFill="1" applyBorder="1" applyAlignment="1" applyProtection="1"/>
    <xf numFmtId="0" fontId="7" fillId="37" borderId="0" xfId="0" applyNumberFormat="1" applyFont="1" applyFill="1" applyAlignment="1" applyProtection="1">
      <alignment horizontal="center"/>
    </xf>
    <xf numFmtId="1" fontId="9" fillId="0" borderId="0" xfId="0" applyNumberFormat="1" applyFont="1" applyFill="1" applyAlignment="1" applyProtection="1">
      <alignment horizontal="left"/>
    </xf>
    <xf numFmtId="0" fontId="5" fillId="0" borderId="0" xfId="0" applyNumberFormat="1" applyFont="1" applyFill="1" applyAlignment="1" applyProtection="1"/>
    <xf numFmtId="0" fontId="5" fillId="0" borderId="0" xfId="0" applyNumberFormat="1" applyFont="1" applyFill="1" applyAlignment="1" applyProtection="1">
      <alignment horizontal="left"/>
    </xf>
    <xf numFmtId="0" fontId="5" fillId="37" borderId="0" xfId="0" applyNumberFormat="1" applyFont="1" applyFill="1" applyAlignment="1" applyProtection="1"/>
    <xf numFmtId="0" fontId="7" fillId="37" borderId="0" xfId="0" applyFont="1" applyFill="1"/>
    <xf numFmtId="0" fontId="7" fillId="37" borderId="0" xfId="0" applyFont="1" applyFill="1" applyAlignment="1"/>
    <xf numFmtId="0" fontId="7" fillId="37" borderId="0" xfId="0" applyNumberFormat="1" applyFont="1" applyFill="1" applyAlignment="1" applyProtection="1">
      <alignment horizontal="center" vertical="top"/>
    </xf>
    <xf numFmtId="0" fontId="5" fillId="4" borderId="1" xfId="0" applyFont="1" applyFill="1" applyBorder="1" applyAlignment="1">
      <alignment horizontal="left"/>
    </xf>
    <xf numFmtId="0" fontId="5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right"/>
    </xf>
    <xf numFmtId="0" fontId="5" fillId="0" borderId="0" xfId="0" applyNumberFormat="1" applyFont="1" applyFill="1"/>
    <xf numFmtId="0" fontId="37" fillId="0" borderId="0" xfId="2" applyNumberFormat="1" applyFont="1" applyBorder="1" applyAlignment="1">
      <alignment vertical="center"/>
    </xf>
    <xf numFmtId="0" fontId="37" fillId="0" borderId="0" xfId="2" applyNumberFormat="1" applyFont="1" applyBorder="1" applyAlignment="1">
      <alignment vertical="center" wrapText="1"/>
    </xf>
    <xf numFmtId="14" fontId="8" fillId="0" borderId="1" xfId="0" applyNumberFormat="1" applyFont="1" applyFill="1" applyBorder="1"/>
    <xf numFmtId="1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/>
    <xf numFmtId="0" fontId="8" fillId="3" borderId="1" xfId="0" applyFont="1" applyFill="1" applyBorder="1"/>
    <xf numFmtId="14" fontId="8" fillId="3" borderId="1" xfId="0" applyNumberFormat="1" applyFont="1" applyFill="1" applyBorder="1" applyAlignment="1">
      <alignment horizontal="left"/>
    </xf>
    <xf numFmtId="14" fontId="17" fillId="3" borderId="1" xfId="0" applyNumberFormat="1" applyFont="1" applyFill="1" applyBorder="1"/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1" fontId="8" fillId="3" borderId="1" xfId="0" applyNumberFormat="1" applyFont="1" applyFill="1" applyBorder="1"/>
    <xf numFmtId="0" fontId="5" fillId="0" borderId="0" xfId="0" applyNumberFormat="1" applyFont="1" applyFill="1" applyAlignment="1" applyProtection="1"/>
    <xf numFmtId="0" fontId="8" fillId="0" borderId="0" xfId="0" applyFont="1" applyFill="1"/>
    <xf numFmtId="0" fontId="14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14" fillId="0" borderId="0" xfId="0" applyFont="1" applyFill="1" applyBorder="1" applyAlignment="1">
      <alignment vertical="center" wrapText="1"/>
    </xf>
    <xf numFmtId="49" fontId="10" fillId="0" borderId="0" xfId="2" applyNumberFormat="1" applyFont="1" applyFill="1" applyBorder="1" applyAlignment="1">
      <alignment vertical="center" wrapText="1"/>
    </xf>
    <xf numFmtId="49" fontId="10" fillId="0" borderId="0" xfId="2" applyNumberFormat="1" applyFont="1" applyFill="1" applyBorder="1" applyAlignment="1">
      <alignment wrapText="1"/>
    </xf>
    <xf numFmtId="49" fontId="10" fillId="0" borderId="0" xfId="2" applyNumberFormat="1" applyFont="1" applyFill="1" applyBorder="1" applyAlignment="1">
      <alignment vertical="center"/>
    </xf>
    <xf numFmtId="49" fontId="10" fillId="0" borderId="0" xfId="2" applyNumberFormat="1" applyFont="1" applyFill="1" applyBorder="1"/>
    <xf numFmtId="0" fontId="8" fillId="0" borderId="1" xfId="0" applyFont="1" applyFill="1" applyBorder="1" applyAlignment="1">
      <alignment horizontal="left" vertical="top"/>
    </xf>
    <xf numFmtId="14" fontId="8" fillId="0" borderId="1" xfId="0" applyNumberFormat="1" applyFont="1" applyFill="1" applyBorder="1" applyAlignment="1">
      <alignment horizontal="left" vertical="top"/>
    </xf>
    <xf numFmtId="0" fontId="5" fillId="37" borderId="0" xfId="0" applyNumberFormat="1" applyFont="1" applyFill="1" applyAlignment="1" applyProtection="1">
      <alignment horizontal="center"/>
    </xf>
    <xf numFmtId="0" fontId="5" fillId="0" borderId="0" xfId="0" applyNumberFormat="1" applyFont="1" applyFill="1" applyAlignment="1" applyProtection="1"/>
    <xf numFmtId="0" fontId="5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center"/>
    </xf>
    <xf numFmtId="0" fontId="37" fillId="0" borderId="0" xfId="2" applyFont="1" applyBorder="1" applyAlignment="1">
      <alignment vertical="center"/>
    </xf>
    <xf numFmtId="0" fontId="37" fillId="0" borderId="0" xfId="2" applyFont="1" applyBorder="1" applyAlignment="1">
      <alignment vertical="center" wrapText="1"/>
    </xf>
    <xf numFmtId="0" fontId="37" fillId="0" borderId="0" xfId="2" applyFont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NumberFormat="1" applyFont="1" applyProtection="1"/>
    <xf numFmtId="0" fontId="5" fillId="37" borderId="0" xfId="0" applyFont="1" applyFill="1"/>
    <xf numFmtId="0" fontId="0" fillId="37" borderId="0" xfId="0" applyNumberFormat="1" applyFill="1" applyAlignment="1" applyProtection="1"/>
    <xf numFmtId="0" fontId="36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12" fillId="0" borderId="0" xfId="0" applyFont="1" applyFill="1" applyAlignment="1">
      <alignment vertical="top" wrapText="1"/>
    </xf>
    <xf numFmtId="0" fontId="7" fillId="0" borderId="0" xfId="0" applyNumberFormat="1" applyFont="1" applyFill="1" applyAlignment="1" applyProtection="1">
      <alignment horizontal="center" vertical="top"/>
    </xf>
    <xf numFmtId="0" fontId="5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15" fillId="38" borderId="2" xfId="0" applyFont="1" applyFill="1" applyBorder="1" applyAlignment="1">
      <alignment horizontal="center"/>
    </xf>
    <xf numFmtId="0" fontId="15" fillId="38" borderId="4" xfId="0" applyFont="1" applyFill="1" applyBorder="1" applyAlignment="1">
      <alignment horizontal="center"/>
    </xf>
    <xf numFmtId="0" fontId="15" fillId="38" borderId="3" xfId="0" applyFont="1" applyFill="1" applyBorder="1" applyAlignment="1">
      <alignment horizontal="center"/>
    </xf>
    <xf numFmtId="0" fontId="0" fillId="0" borderId="0" xfId="0"/>
    <xf numFmtId="0" fontId="12" fillId="39" borderId="16" xfId="0" applyFont="1" applyFill="1" applyBorder="1" applyAlignment="1">
      <alignment horizontal="right"/>
    </xf>
    <xf numFmtId="1" fontId="12" fillId="39" borderId="17" xfId="0" applyNumberFormat="1" applyFont="1" applyFill="1" applyBorder="1"/>
    <xf numFmtId="0" fontId="5" fillId="37" borderId="0" xfId="0" applyNumberFormat="1" applyFont="1" applyFill="1" applyAlignment="1" applyProtection="1">
      <alignment horizontal="left"/>
    </xf>
    <xf numFmtId="0" fontId="38" fillId="0" borderId="0" xfId="0" applyFont="1" applyAlignment="1">
      <alignment horizontal="justify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justify" vertical="top"/>
    </xf>
    <xf numFmtId="0" fontId="8" fillId="0" borderId="1" xfId="0" applyFont="1" applyFill="1" applyBorder="1" applyAlignment="1">
      <alignment horizontal="left" vertical="top" wrapText="1"/>
    </xf>
    <xf numFmtId="0" fontId="12" fillId="40" borderId="0" xfId="0" applyFont="1" applyFill="1" applyAlignment="1">
      <alignment vertical="top"/>
    </xf>
    <xf numFmtId="0" fontId="16" fillId="5" borderId="2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16" fillId="5" borderId="3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6" fillId="38" borderId="2" xfId="0" applyFont="1" applyFill="1" applyBorder="1" applyAlignment="1">
      <alignment horizontal="center"/>
    </xf>
    <xf numFmtId="0" fontId="16" fillId="38" borderId="4" xfId="0" applyFont="1" applyFill="1" applyBorder="1" applyAlignment="1">
      <alignment horizontal="center"/>
    </xf>
    <xf numFmtId="0" fontId="16" fillId="38" borderId="3" xfId="0" applyFont="1" applyFill="1" applyBorder="1" applyAlignment="1">
      <alignment horizontal="center"/>
    </xf>
    <xf numFmtId="0" fontId="16" fillId="38" borderId="1" xfId="0" applyFont="1" applyFill="1" applyBorder="1" applyAlignment="1">
      <alignment horizontal="center"/>
    </xf>
    <xf numFmtId="0" fontId="8" fillId="38" borderId="4" xfId="0" applyNumberFormat="1" applyFont="1" applyFill="1" applyBorder="1" applyAlignment="1" applyProtection="1"/>
    <xf numFmtId="0" fontId="8" fillId="38" borderId="3" xfId="0" applyNumberFormat="1" applyFont="1" applyFill="1" applyBorder="1" applyAlignment="1" applyProtection="1"/>
    <xf numFmtId="0" fontId="15" fillId="38" borderId="1" xfId="0" applyFont="1" applyFill="1" applyBorder="1" applyAlignment="1">
      <alignment horizontal="center"/>
    </xf>
    <xf numFmtId="0" fontId="15" fillId="38" borderId="2" xfId="0" applyFont="1" applyFill="1" applyBorder="1" applyAlignment="1">
      <alignment horizontal="center"/>
    </xf>
    <xf numFmtId="0" fontId="15" fillId="38" borderId="4" xfId="0" applyFont="1" applyFill="1" applyBorder="1" applyAlignment="1">
      <alignment horizontal="center"/>
    </xf>
    <xf numFmtId="0" fontId="5" fillId="38" borderId="4" xfId="0" applyNumberFormat="1" applyFont="1" applyFill="1" applyBorder="1" applyAlignment="1" applyProtection="1"/>
    <xf numFmtId="0" fontId="5" fillId="38" borderId="3" xfId="0" applyNumberFormat="1" applyFont="1" applyFill="1" applyBorder="1" applyAlignment="1" applyProtection="1"/>
    <xf numFmtId="0" fontId="15" fillId="38" borderId="3" xfId="0" applyFont="1" applyFill="1" applyBorder="1" applyAlignment="1">
      <alignment horizontal="center"/>
    </xf>
  </cellXfs>
  <cellStyles count="64">
    <cellStyle name="20% - Accent1" xfId="20" builtinId="30" customBuiltin="1"/>
    <cellStyle name="20% - Accent1 2" xfId="46"/>
    <cellStyle name="20% - Accent2" xfId="24" builtinId="34" customBuiltin="1"/>
    <cellStyle name="20% - Accent2 2" xfId="49"/>
    <cellStyle name="20% - Accent3" xfId="28" builtinId="38" customBuiltin="1"/>
    <cellStyle name="20% - Accent3 2" xfId="52"/>
    <cellStyle name="20% - Accent4" xfId="32" builtinId="42" customBuiltin="1"/>
    <cellStyle name="20% - Accent4 2" xfId="55"/>
    <cellStyle name="20% - Accent5" xfId="36" builtinId="46" customBuiltin="1"/>
    <cellStyle name="20% - Accent5 2" xfId="58"/>
    <cellStyle name="20% - Accent6" xfId="40" builtinId="50" customBuiltin="1"/>
    <cellStyle name="20% - Accent6 2" xfId="61"/>
    <cellStyle name="40% - Accent1" xfId="21" builtinId="31" customBuiltin="1"/>
    <cellStyle name="40% - Accent1 2" xfId="47"/>
    <cellStyle name="40% - Accent2" xfId="25" builtinId="35" customBuiltin="1"/>
    <cellStyle name="40% - Accent2 2" xfId="50"/>
    <cellStyle name="40% - Accent3" xfId="29" builtinId="39" customBuiltin="1"/>
    <cellStyle name="40% - Accent3 2" xfId="53"/>
    <cellStyle name="40% - Accent4" xfId="33" builtinId="43" customBuiltin="1"/>
    <cellStyle name="40% - Accent4 2" xfId="56"/>
    <cellStyle name="40% - Accent5" xfId="37" builtinId="47" customBuiltin="1"/>
    <cellStyle name="40% - Accent5 2" xfId="59"/>
    <cellStyle name="40% - Accent6" xfId="41" builtinId="51" customBuiltin="1"/>
    <cellStyle name="40% - Accent6 2" xfId="62"/>
    <cellStyle name="60% - Accent1" xfId="22" builtinId="32" customBuiltin="1"/>
    <cellStyle name="60% - Accent1 2" xfId="48"/>
    <cellStyle name="60% - Accent2" xfId="26" builtinId="36" customBuiltin="1"/>
    <cellStyle name="60% - Accent2 2" xfId="51"/>
    <cellStyle name="60% - Accent3" xfId="30" builtinId="40" customBuiltin="1"/>
    <cellStyle name="60% - Accent3 2" xfId="54"/>
    <cellStyle name="60% - Accent4" xfId="34" builtinId="44" customBuiltin="1"/>
    <cellStyle name="60% - Accent4 2" xfId="57"/>
    <cellStyle name="60% - Accent5" xfId="38" builtinId="48" customBuiltin="1"/>
    <cellStyle name="60% - Accent5 2" xfId="60"/>
    <cellStyle name="60% - Accent6" xfId="42" builtinId="52" customBuiltin="1"/>
    <cellStyle name="60% - Accent6 2" xfId="63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 2" xfId="2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/>
    <cellStyle name="Normal 3" xfId="43"/>
    <cellStyle name="Note 2" xfId="44"/>
    <cellStyle name="Note 3" xfId="45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66"/>
      <color rgb="FF0FDB53"/>
      <color rgb="FF0DBB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Ashley.Finley@rsandh.com" TargetMode="External"/><Relationship Id="rId13" Type="http://schemas.openxmlformats.org/officeDocument/2006/relationships/hyperlink" Target="mailto:dmiller@rkk.com" TargetMode="External"/><Relationship Id="rId18" Type="http://schemas.openxmlformats.org/officeDocument/2006/relationships/hyperlink" Target="mailto:arthur.hoks@volkat.com" TargetMode="External"/><Relationship Id="rId26" Type="http://schemas.openxmlformats.org/officeDocument/2006/relationships/hyperlink" Target="mailto:andy@aldayhowell.com" TargetMode="External"/><Relationship Id="rId3" Type="http://schemas.openxmlformats.org/officeDocument/2006/relationships/hyperlink" Target="mailto:nicole.mauntler@metriceng.com" TargetMode="External"/><Relationship Id="rId21" Type="http://schemas.openxmlformats.org/officeDocument/2006/relationships/hyperlink" Target="mailto:Xpagan@drmp.com&#160;" TargetMode="External"/><Relationship Id="rId7" Type="http://schemas.openxmlformats.org/officeDocument/2006/relationships/hyperlink" Target="mailto:shawn.birst@rsandh.com" TargetMode="External"/><Relationship Id="rId12" Type="http://schemas.openxmlformats.org/officeDocument/2006/relationships/hyperlink" Target="mailto:mdockins@rkk.com" TargetMode="External"/><Relationship Id="rId17" Type="http://schemas.openxmlformats.org/officeDocument/2006/relationships/hyperlink" Target="mailto:mary.morgan@hdrinc.com" TargetMode="External"/><Relationship Id="rId25" Type="http://schemas.openxmlformats.org/officeDocument/2006/relationships/hyperlink" Target="mailto:Greg.Vaughn@atkinsglobal.com" TargetMode="External"/><Relationship Id="rId2" Type="http://schemas.openxmlformats.org/officeDocument/2006/relationships/hyperlink" Target="mailto:esaggars@hntb.com" TargetMode="External"/><Relationship Id="rId16" Type="http://schemas.openxmlformats.org/officeDocument/2006/relationships/hyperlink" Target="mailto:bbruner@gpinet.com" TargetMode="External"/><Relationship Id="rId20" Type="http://schemas.openxmlformats.org/officeDocument/2006/relationships/hyperlink" Target="mailto:Sunita.Nadella@parsons.com" TargetMode="External"/><Relationship Id="rId1" Type="http://schemas.openxmlformats.org/officeDocument/2006/relationships/hyperlink" Target="mailto:keith.travis@parsons.com" TargetMode="External"/><Relationship Id="rId6" Type="http://schemas.openxmlformats.org/officeDocument/2006/relationships/hyperlink" Target="mailto:John.Wimberly@hdrinc.com" TargetMode="External"/><Relationship Id="rId11" Type="http://schemas.openxmlformats.org/officeDocument/2006/relationships/hyperlink" Target="mailto:kistephens@HNTB.com" TargetMode="External"/><Relationship Id="rId24" Type="http://schemas.openxmlformats.org/officeDocument/2006/relationships/hyperlink" Target="mailto:kelsey.riley@kimley-horn.com" TargetMode="External"/><Relationship Id="rId5" Type="http://schemas.openxmlformats.org/officeDocument/2006/relationships/hyperlink" Target="mailto:SCampbell@drmp.com" TargetMode="External"/><Relationship Id="rId15" Type="http://schemas.openxmlformats.org/officeDocument/2006/relationships/hyperlink" Target="mailto:skandala@vhb.com" TargetMode="External"/><Relationship Id="rId23" Type="http://schemas.openxmlformats.org/officeDocument/2006/relationships/hyperlink" Target="mailto:devin.simpson@kimley-horn.com" TargetMode="External"/><Relationship Id="rId10" Type="http://schemas.openxmlformats.org/officeDocument/2006/relationships/hyperlink" Target="mailto:narrant@HNTB.com" TargetMode="External"/><Relationship Id="rId19" Type="http://schemas.openxmlformats.org/officeDocument/2006/relationships/hyperlink" Target="mailto:Laurabeth.yates@volkert.com" TargetMode="External"/><Relationship Id="rId4" Type="http://schemas.openxmlformats.org/officeDocument/2006/relationships/hyperlink" Target="mailto:JAlaghemand@drmp.com" TargetMode="External"/><Relationship Id="rId9" Type="http://schemas.openxmlformats.org/officeDocument/2006/relationships/hyperlink" Target="mailto:mhodgson@HNTB.com" TargetMode="External"/><Relationship Id="rId14" Type="http://schemas.openxmlformats.org/officeDocument/2006/relationships/hyperlink" Target="mailto:kfreeman@vhb.com" TargetMode="External"/><Relationship Id="rId22" Type="http://schemas.openxmlformats.org/officeDocument/2006/relationships/hyperlink" Target="mailto:Raju.Khanta@parsons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mailto:Reza.Taromi@arcadis.com" TargetMode="External"/><Relationship Id="rId2" Type="http://schemas.openxmlformats.org/officeDocument/2006/relationships/hyperlink" Target="mailto:mwey@weyeng.com" TargetMode="External"/><Relationship Id="rId1" Type="http://schemas.openxmlformats.org/officeDocument/2006/relationships/hyperlink" Target="mailto:Sunil.Doddapaneni@arcadis.com" TargetMode="External"/><Relationship Id="rId6" Type="http://schemas.openxmlformats.org/officeDocument/2006/relationships/hyperlink" Target="mailto:jamiel.snow@stantec.com" TargetMode="External"/><Relationship Id="rId5" Type="http://schemas.openxmlformats.org/officeDocument/2006/relationships/hyperlink" Target="mailto:mwey@weyeng.com" TargetMode="External"/><Relationship Id="rId4" Type="http://schemas.openxmlformats.org/officeDocument/2006/relationships/hyperlink" Target="mailto:Sandesh.Chalise@arcadis.com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workbookViewId="0">
      <selection sqref="A1:XFD1048576"/>
    </sheetView>
  </sheetViews>
  <sheetFormatPr defaultColWidth="9.140625" defaultRowHeight="12" x14ac:dyDescent="0.2"/>
  <cols>
    <col min="1" max="1" width="27.140625" style="106" customWidth="1"/>
    <col min="2" max="2" width="32.140625" style="106" customWidth="1"/>
    <col min="3" max="3" width="29.85546875" style="106" customWidth="1"/>
    <col min="4" max="4" width="23.28515625" style="106" customWidth="1"/>
    <col min="5" max="5" width="38" style="106" bestFit="1" customWidth="1"/>
    <col min="6" max="16384" width="9.140625" style="106"/>
  </cols>
  <sheetData>
    <row r="1" spans="1:7" x14ac:dyDescent="0.2">
      <c r="A1" s="8" t="s">
        <v>62</v>
      </c>
      <c r="B1" s="86" t="s">
        <v>380</v>
      </c>
    </row>
    <row r="2" spans="1:7" x14ac:dyDescent="0.2">
      <c r="A2" s="8" t="s">
        <v>63</v>
      </c>
      <c r="B2" s="15">
        <v>43032</v>
      </c>
    </row>
    <row r="3" spans="1:7" x14ac:dyDescent="0.2">
      <c r="A3" s="8" t="s">
        <v>64</v>
      </c>
      <c r="B3" s="11" t="s">
        <v>65</v>
      </c>
    </row>
    <row r="4" spans="1:7" x14ac:dyDescent="0.2">
      <c r="A4" s="8" t="s">
        <v>66</v>
      </c>
      <c r="B4" s="11" t="s">
        <v>69</v>
      </c>
    </row>
    <row r="5" spans="1:7" x14ac:dyDescent="0.2">
      <c r="A5" s="8" t="s">
        <v>422</v>
      </c>
      <c r="B5" s="11" t="s">
        <v>48</v>
      </c>
    </row>
    <row r="6" spans="1:7" x14ac:dyDescent="0.2">
      <c r="A6" s="8" t="s">
        <v>67</v>
      </c>
      <c r="B6" s="11">
        <v>1</v>
      </c>
    </row>
    <row r="8" spans="1:7" x14ac:dyDescent="0.2">
      <c r="A8" s="4" t="s">
        <v>0</v>
      </c>
      <c r="B8" s="4" t="s">
        <v>1</v>
      </c>
      <c r="C8" s="4" t="s">
        <v>159</v>
      </c>
      <c r="D8" s="24">
        <v>1</v>
      </c>
      <c r="E8" s="4" t="s">
        <v>160</v>
      </c>
      <c r="F8" s="4"/>
      <c r="G8" s="4"/>
    </row>
    <row r="9" spans="1:7" x14ac:dyDescent="0.2">
      <c r="A9" s="5"/>
      <c r="B9" s="5"/>
      <c r="C9" s="5"/>
      <c r="D9" s="24">
        <f>D8+1</f>
        <v>2</v>
      </c>
      <c r="E9" s="5" t="s">
        <v>401</v>
      </c>
      <c r="F9" s="5"/>
      <c r="G9" s="5"/>
    </row>
    <row r="10" spans="1:7" x14ac:dyDescent="0.2">
      <c r="A10" s="5"/>
      <c r="B10" s="5"/>
      <c r="C10" s="5"/>
      <c r="D10" s="24">
        <f t="shared" ref="D10:D65" si="0">D9+1</f>
        <v>3</v>
      </c>
      <c r="E10" s="5" t="s">
        <v>401</v>
      </c>
      <c r="F10" s="5"/>
      <c r="G10" s="5"/>
    </row>
    <row r="11" spans="1:7" x14ac:dyDescent="0.2">
      <c r="A11" s="5"/>
      <c r="B11" s="5"/>
      <c r="C11" s="5"/>
      <c r="D11" s="24">
        <f t="shared" si="0"/>
        <v>4</v>
      </c>
      <c r="E11" s="5" t="s">
        <v>401</v>
      </c>
      <c r="F11" s="5"/>
      <c r="G11" s="5"/>
    </row>
    <row r="12" spans="1:7" x14ac:dyDescent="0.2">
      <c r="D12" s="24">
        <f t="shared" si="0"/>
        <v>5</v>
      </c>
      <c r="E12" s="106" t="s">
        <v>401</v>
      </c>
    </row>
    <row r="13" spans="1:7" x14ac:dyDescent="0.2">
      <c r="A13" s="88" t="s">
        <v>23</v>
      </c>
      <c r="D13" s="97">
        <f>D12</f>
        <v>5</v>
      </c>
    </row>
    <row r="14" spans="1:7" x14ac:dyDescent="0.2">
      <c r="A14" s="12"/>
      <c r="D14" s="77"/>
    </row>
    <row r="15" spans="1:7" x14ac:dyDescent="0.2">
      <c r="A15" s="5"/>
      <c r="B15" s="5"/>
      <c r="C15" s="5"/>
      <c r="D15" s="24">
        <v>1</v>
      </c>
      <c r="E15" s="5" t="s">
        <v>406</v>
      </c>
      <c r="F15" s="5"/>
      <c r="G15" s="5"/>
    </row>
    <row r="16" spans="1:7" x14ac:dyDescent="0.2">
      <c r="A16" s="5"/>
      <c r="B16" s="5"/>
      <c r="C16" s="5"/>
      <c r="D16" s="24">
        <f t="shared" si="0"/>
        <v>2</v>
      </c>
      <c r="E16" s="5" t="s">
        <v>406</v>
      </c>
      <c r="F16" s="5"/>
      <c r="G16" s="5"/>
    </row>
    <row r="17" spans="1:7" x14ac:dyDescent="0.2">
      <c r="A17" s="5"/>
      <c r="B17" s="5"/>
      <c r="C17" s="5"/>
      <c r="D17" s="24">
        <f t="shared" si="0"/>
        <v>3</v>
      </c>
      <c r="E17" s="5" t="s">
        <v>406</v>
      </c>
      <c r="F17" s="5"/>
      <c r="G17" s="5"/>
    </row>
    <row r="18" spans="1:7" x14ac:dyDescent="0.2">
      <c r="D18" s="24">
        <f t="shared" si="0"/>
        <v>4</v>
      </c>
      <c r="E18" s="106" t="s">
        <v>406</v>
      </c>
    </row>
    <row r="19" spans="1:7" x14ac:dyDescent="0.2">
      <c r="D19" s="24">
        <f t="shared" si="0"/>
        <v>5</v>
      </c>
      <c r="E19" s="106" t="s">
        <v>406</v>
      </c>
    </row>
    <row r="20" spans="1:7" x14ac:dyDescent="0.2">
      <c r="D20" s="24">
        <f t="shared" si="0"/>
        <v>6</v>
      </c>
      <c r="E20" s="106" t="s">
        <v>406</v>
      </c>
    </row>
    <row r="21" spans="1:7" x14ac:dyDescent="0.2">
      <c r="D21" s="24">
        <f t="shared" si="0"/>
        <v>7</v>
      </c>
      <c r="E21" s="106" t="s">
        <v>406</v>
      </c>
    </row>
    <row r="22" spans="1:7" x14ac:dyDescent="0.2">
      <c r="D22" s="24">
        <f t="shared" si="0"/>
        <v>8</v>
      </c>
      <c r="E22" s="106" t="s">
        <v>406</v>
      </c>
    </row>
    <row r="23" spans="1:7" x14ac:dyDescent="0.2">
      <c r="A23" s="88" t="s">
        <v>23</v>
      </c>
      <c r="D23" s="97">
        <f>D22</f>
        <v>8</v>
      </c>
    </row>
    <row r="24" spans="1:7" x14ac:dyDescent="0.2">
      <c r="D24" s="24"/>
    </row>
    <row r="25" spans="1:7" x14ac:dyDescent="0.2">
      <c r="A25" s="5"/>
      <c r="B25" s="5"/>
      <c r="C25" s="5"/>
      <c r="D25" s="24">
        <v>1</v>
      </c>
      <c r="E25" s="5" t="s">
        <v>405</v>
      </c>
      <c r="F25" s="5"/>
      <c r="G25" s="5"/>
    </row>
    <row r="26" spans="1:7" x14ac:dyDescent="0.2">
      <c r="A26" s="5"/>
      <c r="B26" s="5"/>
      <c r="C26" s="5"/>
      <c r="D26" s="24">
        <f t="shared" si="0"/>
        <v>2</v>
      </c>
      <c r="E26" s="5" t="s">
        <v>405</v>
      </c>
      <c r="F26" s="5"/>
      <c r="G26" s="5"/>
    </row>
    <row r="27" spans="1:7" x14ac:dyDescent="0.2">
      <c r="A27" s="5"/>
      <c r="B27" s="5"/>
      <c r="C27" s="5"/>
      <c r="D27" s="24">
        <f t="shared" si="0"/>
        <v>3</v>
      </c>
      <c r="E27" s="5" t="s">
        <v>405</v>
      </c>
      <c r="F27" s="5"/>
      <c r="G27" s="5"/>
    </row>
    <row r="28" spans="1:7" x14ac:dyDescent="0.2">
      <c r="A28" s="5"/>
      <c r="B28" s="5"/>
      <c r="C28" s="5"/>
      <c r="D28" s="24">
        <f t="shared" si="0"/>
        <v>4</v>
      </c>
      <c r="E28" s="5" t="s">
        <v>405</v>
      </c>
      <c r="F28" s="5"/>
      <c r="G28" s="5"/>
    </row>
    <row r="29" spans="1:7" x14ac:dyDescent="0.2">
      <c r="A29" s="5"/>
      <c r="B29" s="5"/>
      <c r="C29" s="5"/>
      <c r="D29" s="24">
        <f t="shared" si="0"/>
        <v>5</v>
      </c>
      <c r="E29" s="5" t="s">
        <v>405</v>
      </c>
      <c r="F29" s="5"/>
      <c r="G29" s="5"/>
    </row>
    <row r="30" spans="1:7" x14ac:dyDescent="0.2">
      <c r="A30" s="5"/>
      <c r="B30" s="5"/>
      <c r="C30" s="5"/>
      <c r="D30" s="24">
        <f t="shared" si="0"/>
        <v>6</v>
      </c>
      <c r="E30" s="5" t="s">
        <v>405</v>
      </c>
      <c r="F30" s="5"/>
      <c r="G30" s="5"/>
    </row>
    <row r="31" spans="1:7" x14ac:dyDescent="0.2">
      <c r="D31" s="24">
        <f t="shared" si="0"/>
        <v>7</v>
      </c>
      <c r="E31" s="106" t="s">
        <v>405</v>
      </c>
    </row>
    <row r="32" spans="1:7" x14ac:dyDescent="0.2">
      <c r="D32" s="24">
        <f t="shared" si="0"/>
        <v>8</v>
      </c>
      <c r="E32" s="106" t="s">
        <v>405</v>
      </c>
    </row>
    <row r="33" spans="1:7" x14ac:dyDescent="0.2">
      <c r="D33" s="24">
        <f t="shared" si="0"/>
        <v>9</v>
      </c>
      <c r="E33" s="106" t="s">
        <v>405</v>
      </c>
    </row>
    <row r="34" spans="1:7" x14ac:dyDescent="0.2">
      <c r="A34" s="88" t="s">
        <v>23</v>
      </c>
      <c r="D34" s="97">
        <f>D33</f>
        <v>9</v>
      </c>
    </row>
    <row r="35" spans="1:7" x14ac:dyDescent="0.2">
      <c r="D35" s="24"/>
    </row>
    <row r="36" spans="1:7" x14ac:dyDescent="0.2">
      <c r="A36" s="5"/>
      <c r="B36" s="5"/>
      <c r="C36" s="5"/>
      <c r="D36" s="24">
        <v>1</v>
      </c>
      <c r="E36" s="5" t="s">
        <v>409</v>
      </c>
      <c r="F36" s="5"/>
      <c r="G36" s="5"/>
    </row>
    <row r="37" spans="1:7" x14ac:dyDescent="0.2">
      <c r="D37" s="24">
        <f t="shared" si="0"/>
        <v>2</v>
      </c>
      <c r="E37" s="106" t="s">
        <v>409</v>
      </c>
    </row>
    <row r="38" spans="1:7" x14ac:dyDescent="0.2">
      <c r="A38" s="88" t="s">
        <v>23</v>
      </c>
      <c r="D38" s="97">
        <f>D37</f>
        <v>2</v>
      </c>
    </row>
    <row r="39" spans="1:7" x14ac:dyDescent="0.2">
      <c r="D39" s="24"/>
    </row>
    <row r="40" spans="1:7" x14ac:dyDescent="0.2">
      <c r="A40" s="5"/>
      <c r="B40" s="5"/>
      <c r="C40" s="5"/>
      <c r="D40" s="24">
        <v>1</v>
      </c>
      <c r="E40" s="5" t="s">
        <v>407</v>
      </c>
      <c r="F40" s="5"/>
      <c r="G40" s="5"/>
    </row>
    <row r="41" spans="1:7" x14ac:dyDescent="0.2">
      <c r="A41" s="5"/>
      <c r="B41" s="5"/>
      <c r="C41" s="5"/>
      <c r="D41" s="24">
        <f>D40+1</f>
        <v>2</v>
      </c>
      <c r="E41" s="5" t="s">
        <v>407</v>
      </c>
      <c r="F41" s="5"/>
      <c r="G41" s="5"/>
    </row>
    <row r="42" spans="1:7" x14ac:dyDescent="0.2">
      <c r="A42" s="5"/>
      <c r="B42" s="5"/>
      <c r="C42" s="5"/>
      <c r="D42" s="24">
        <f t="shared" ref="D42:D47" si="1">D41+1</f>
        <v>3</v>
      </c>
      <c r="E42" s="5" t="s">
        <v>407</v>
      </c>
      <c r="F42" s="5"/>
      <c r="G42" s="5"/>
    </row>
    <row r="43" spans="1:7" x14ac:dyDescent="0.2">
      <c r="A43" s="5"/>
      <c r="B43" s="5"/>
      <c r="C43" s="5"/>
      <c r="D43" s="24">
        <f t="shared" si="1"/>
        <v>4</v>
      </c>
      <c r="E43" s="5" t="s">
        <v>407</v>
      </c>
      <c r="F43" s="5"/>
      <c r="G43" s="5"/>
    </row>
    <row r="44" spans="1:7" x14ac:dyDescent="0.2">
      <c r="D44" s="24">
        <f t="shared" si="1"/>
        <v>5</v>
      </c>
      <c r="E44" s="106" t="s">
        <v>407</v>
      </c>
    </row>
    <row r="45" spans="1:7" x14ac:dyDescent="0.2">
      <c r="D45" s="24">
        <f t="shared" si="1"/>
        <v>6</v>
      </c>
      <c r="E45" s="106" t="s">
        <v>407</v>
      </c>
    </row>
    <row r="46" spans="1:7" x14ac:dyDescent="0.2">
      <c r="D46" s="24">
        <f t="shared" si="1"/>
        <v>7</v>
      </c>
      <c r="E46" s="106" t="s">
        <v>407</v>
      </c>
    </row>
    <row r="47" spans="1:7" x14ac:dyDescent="0.2">
      <c r="D47" s="24">
        <f t="shared" si="1"/>
        <v>8</v>
      </c>
      <c r="E47" s="106" t="s">
        <v>407</v>
      </c>
    </row>
    <row r="48" spans="1:7" x14ac:dyDescent="0.2">
      <c r="A48" s="88" t="s">
        <v>23</v>
      </c>
      <c r="D48" s="97">
        <f>D47</f>
        <v>8</v>
      </c>
    </row>
    <row r="49" spans="1:7" x14ac:dyDescent="0.2">
      <c r="D49" s="24"/>
    </row>
    <row r="50" spans="1:7" x14ac:dyDescent="0.2">
      <c r="A50" s="5"/>
      <c r="B50" s="5"/>
      <c r="C50" s="5"/>
      <c r="D50" s="24">
        <v>1</v>
      </c>
      <c r="E50" s="5" t="s">
        <v>408</v>
      </c>
      <c r="F50" s="5"/>
      <c r="G50" s="5"/>
    </row>
    <row r="51" spans="1:7" x14ac:dyDescent="0.2">
      <c r="A51" s="5"/>
      <c r="B51" s="5"/>
      <c r="C51" s="5"/>
      <c r="D51" s="24">
        <f t="shared" si="0"/>
        <v>2</v>
      </c>
      <c r="E51" s="5" t="s">
        <v>408</v>
      </c>
      <c r="F51" s="5"/>
      <c r="G51" s="5"/>
    </row>
    <row r="52" spans="1:7" x14ac:dyDescent="0.2">
      <c r="A52" s="5"/>
      <c r="B52" s="5"/>
      <c r="C52" s="5"/>
      <c r="D52" s="24">
        <f t="shared" si="0"/>
        <v>3</v>
      </c>
      <c r="E52" s="5" t="s">
        <v>408</v>
      </c>
      <c r="F52" s="5"/>
      <c r="G52" s="5"/>
    </row>
    <row r="53" spans="1:7" x14ac:dyDescent="0.2">
      <c r="A53" s="87" t="s">
        <v>23</v>
      </c>
      <c r="B53" s="5"/>
      <c r="C53" s="5"/>
      <c r="D53" s="97">
        <f>D52</f>
        <v>3</v>
      </c>
      <c r="E53" s="5"/>
      <c r="F53" s="5"/>
      <c r="G53" s="5"/>
    </row>
    <row r="54" spans="1:7" x14ac:dyDescent="0.2">
      <c r="A54" s="5"/>
      <c r="B54" s="5"/>
      <c r="C54" s="5"/>
      <c r="D54" s="24"/>
      <c r="E54" s="5"/>
      <c r="F54" s="5"/>
      <c r="G54" s="5"/>
    </row>
    <row r="55" spans="1:7" x14ac:dyDescent="0.2">
      <c r="D55" s="24">
        <v>1</v>
      </c>
      <c r="E55" s="106" t="s">
        <v>410</v>
      </c>
    </row>
    <row r="56" spans="1:7" x14ac:dyDescent="0.2">
      <c r="D56" s="24">
        <f t="shared" si="0"/>
        <v>2</v>
      </c>
      <c r="E56" s="106" t="s">
        <v>410</v>
      </c>
    </row>
    <row r="57" spans="1:7" x14ac:dyDescent="0.2">
      <c r="A57" s="88" t="s">
        <v>23</v>
      </c>
      <c r="D57" s="97">
        <f>D56</f>
        <v>2</v>
      </c>
    </row>
    <row r="58" spans="1:7" x14ac:dyDescent="0.2">
      <c r="D58" s="24"/>
    </row>
    <row r="59" spans="1:7" x14ac:dyDescent="0.2">
      <c r="D59" s="24"/>
    </row>
    <row r="60" spans="1:7" x14ac:dyDescent="0.2">
      <c r="C60" s="18"/>
      <c r="D60" s="24">
        <v>1</v>
      </c>
      <c r="E60" s="106" t="s">
        <v>411</v>
      </c>
    </row>
    <row r="61" spans="1:7" x14ac:dyDescent="0.2">
      <c r="C61" s="18"/>
      <c r="D61" s="24">
        <f t="shared" si="0"/>
        <v>2</v>
      </c>
      <c r="E61" s="106" t="s">
        <v>411</v>
      </c>
    </row>
    <row r="62" spans="1:7" x14ac:dyDescent="0.2">
      <c r="A62" s="5"/>
      <c r="B62" s="5"/>
      <c r="C62" s="5"/>
      <c r="D62" s="24">
        <f t="shared" si="0"/>
        <v>3</v>
      </c>
      <c r="E62" s="5" t="s">
        <v>411</v>
      </c>
      <c r="F62" s="5"/>
      <c r="G62" s="5"/>
    </row>
    <row r="63" spans="1:7" x14ac:dyDescent="0.2">
      <c r="A63" s="5"/>
      <c r="B63" s="5"/>
      <c r="C63" s="5"/>
      <c r="D63" s="24">
        <f t="shared" si="0"/>
        <v>4</v>
      </c>
      <c r="E63" s="5" t="s">
        <v>411</v>
      </c>
      <c r="F63" s="5"/>
      <c r="G63" s="5"/>
    </row>
    <row r="64" spans="1:7" x14ac:dyDescent="0.2">
      <c r="A64" s="5"/>
      <c r="B64" s="5"/>
      <c r="C64" s="5"/>
      <c r="D64" s="24">
        <f t="shared" si="0"/>
        <v>5</v>
      </c>
      <c r="E64" s="5" t="s">
        <v>411</v>
      </c>
      <c r="F64" s="5"/>
      <c r="G64" s="5"/>
    </row>
    <row r="65" spans="1:7" x14ac:dyDescent="0.2">
      <c r="D65" s="24">
        <f t="shared" si="0"/>
        <v>6</v>
      </c>
      <c r="E65" s="106" t="s">
        <v>411</v>
      </c>
    </row>
    <row r="66" spans="1:7" x14ac:dyDescent="0.2">
      <c r="A66" s="88" t="s">
        <v>23</v>
      </c>
      <c r="D66" s="97">
        <f>D65</f>
        <v>6</v>
      </c>
    </row>
    <row r="67" spans="1:7" x14ac:dyDescent="0.2">
      <c r="D67" s="24"/>
    </row>
    <row r="68" spans="1:7" x14ac:dyDescent="0.2">
      <c r="A68" s="5"/>
      <c r="B68" s="5"/>
      <c r="C68" s="5"/>
      <c r="D68" s="24">
        <v>1</v>
      </c>
      <c r="E68" s="5" t="s">
        <v>56</v>
      </c>
      <c r="F68" s="5"/>
      <c r="G68" s="5"/>
    </row>
    <row r="69" spans="1:7" x14ac:dyDescent="0.2">
      <c r="A69" s="5"/>
      <c r="B69" s="5"/>
      <c r="C69" s="5"/>
      <c r="D69" s="24">
        <f t="shared" ref="D69:D81" si="2">D68+1</f>
        <v>2</v>
      </c>
      <c r="E69" s="5" t="s">
        <v>56</v>
      </c>
      <c r="F69" s="5"/>
      <c r="G69" s="5"/>
    </row>
    <row r="70" spans="1:7" x14ac:dyDescent="0.2">
      <c r="A70" s="5"/>
      <c r="B70" s="5"/>
      <c r="C70" s="5"/>
      <c r="D70" s="24">
        <f t="shared" si="2"/>
        <v>3</v>
      </c>
      <c r="E70" s="5" t="s">
        <v>56</v>
      </c>
      <c r="F70" s="5"/>
      <c r="G70" s="5"/>
    </row>
    <row r="71" spans="1:7" x14ac:dyDescent="0.2">
      <c r="A71" s="5"/>
      <c r="B71" s="5"/>
      <c r="C71" s="5"/>
      <c r="D71" s="24">
        <f t="shared" si="2"/>
        <v>4</v>
      </c>
      <c r="E71" s="5" t="s">
        <v>56</v>
      </c>
      <c r="F71" s="5"/>
      <c r="G71" s="5"/>
    </row>
    <row r="72" spans="1:7" x14ac:dyDescent="0.2">
      <c r="A72" s="5"/>
      <c r="B72" s="5"/>
      <c r="C72" s="5"/>
      <c r="D72" s="24">
        <f t="shared" si="2"/>
        <v>5</v>
      </c>
      <c r="E72" s="5" t="s">
        <v>56</v>
      </c>
      <c r="F72" s="5"/>
      <c r="G72" s="5"/>
    </row>
    <row r="73" spans="1:7" x14ac:dyDescent="0.2">
      <c r="A73" s="5"/>
      <c r="B73" s="5"/>
      <c r="C73" s="5"/>
      <c r="D73" s="24">
        <f t="shared" si="2"/>
        <v>6</v>
      </c>
      <c r="E73" s="5" t="s">
        <v>56</v>
      </c>
      <c r="F73" s="5"/>
      <c r="G73" s="5"/>
    </row>
    <row r="74" spans="1:7" x14ac:dyDescent="0.2">
      <c r="D74" s="24">
        <f t="shared" si="2"/>
        <v>7</v>
      </c>
      <c r="E74" s="106" t="s">
        <v>56</v>
      </c>
    </row>
    <row r="75" spans="1:7" x14ac:dyDescent="0.2">
      <c r="D75" s="24">
        <f t="shared" si="2"/>
        <v>8</v>
      </c>
      <c r="E75" s="106" t="s">
        <v>56</v>
      </c>
    </row>
    <row r="76" spans="1:7" x14ac:dyDescent="0.2">
      <c r="D76" s="24">
        <f t="shared" si="2"/>
        <v>9</v>
      </c>
      <c r="E76" s="106" t="s">
        <v>56</v>
      </c>
    </row>
    <row r="77" spans="1:7" x14ac:dyDescent="0.2">
      <c r="D77" s="24">
        <f t="shared" si="2"/>
        <v>10</v>
      </c>
      <c r="E77" s="106" t="s">
        <v>56</v>
      </c>
    </row>
    <row r="78" spans="1:7" x14ac:dyDescent="0.2">
      <c r="D78" s="24">
        <f t="shared" si="2"/>
        <v>11</v>
      </c>
      <c r="E78" s="106" t="s">
        <v>56</v>
      </c>
    </row>
    <row r="79" spans="1:7" x14ac:dyDescent="0.2">
      <c r="D79" s="24">
        <f t="shared" si="2"/>
        <v>12</v>
      </c>
      <c r="E79" s="106" t="s">
        <v>56</v>
      </c>
    </row>
    <row r="80" spans="1:7" x14ac:dyDescent="0.2">
      <c r="D80" s="24">
        <f t="shared" si="2"/>
        <v>13</v>
      </c>
      <c r="E80" s="106" t="s">
        <v>56</v>
      </c>
    </row>
    <row r="81" spans="1:7" x14ac:dyDescent="0.2">
      <c r="D81" s="24">
        <f t="shared" si="2"/>
        <v>14</v>
      </c>
      <c r="E81" s="106" t="s">
        <v>56</v>
      </c>
    </row>
    <row r="82" spans="1:7" x14ac:dyDescent="0.2">
      <c r="A82" s="88" t="s">
        <v>23</v>
      </c>
      <c r="D82" s="97">
        <f>D81</f>
        <v>14</v>
      </c>
    </row>
    <row r="83" spans="1:7" x14ac:dyDescent="0.2">
      <c r="A83" s="12"/>
      <c r="D83" s="77"/>
    </row>
    <row r="84" spans="1:7" x14ac:dyDescent="0.2">
      <c r="A84" s="5"/>
      <c r="B84" s="5"/>
      <c r="C84" s="5"/>
      <c r="D84" s="24">
        <v>1</v>
      </c>
      <c r="E84" s="5" t="s">
        <v>392</v>
      </c>
      <c r="F84" s="5"/>
      <c r="G84" s="5"/>
    </row>
    <row r="85" spans="1:7" x14ac:dyDescent="0.2">
      <c r="A85" s="5"/>
      <c r="B85" s="5"/>
      <c r="C85" s="5"/>
      <c r="D85" s="24">
        <f t="shared" ref="D85:D103" si="3">D84+1</f>
        <v>2</v>
      </c>
      <c r="E85" s="5" t="s">
        <v>48</v>
      </c>
      <c r="F85" s="5"/>
      <c r="G85" s="5"/>
    </row>
    <row r="86" spans="1:7" x14ac:dyDescent="0.2">
      <c r="A86" s="5"/>
      <c r="B86" s="5"/>
      <c r="C86" s="5"/>
      <c r="D86" s="24">
        <f t="shared" si="3"/>
        <v>3</v>
      </c>
      <c r="E86" s="5" t="s">
        <v>393</v>
      </c>
      <c r="F86" s="5"/>
      <c r="G86" s="5"/>
    </row>
    <row r="87" spans="1:7" x14ac:dyDescent="0.2">
      <c r="A87" s="5"/>
      <c r="B87" s="5"/>
      <c r="C87" s="5"/>
      <c r="D87" s="24">
        <f t="shared" si="3"/>
        <v>4</v>
      </c>
      <c r="E87" s="5" t="s">
        <v>394</v>
      </c>
      <c r="F87" s="5"/>
      <c r="G87" s="5"/>
    </row>
    <row r="88" spans="1:7" x14ac:dyDescent="0.2">
      <c r="A88" s="5"/>
      <c r="B88" s="5"/>
      <c r="C88" s="5"/>
      <c r="D88" s="24">
        <f t="shared" si="3"/>
        <v>5</v>
      </c>
      <c r="E88" s="5" t="s">
        <v>395</v>
      </c>
      <c r="F88" s="5"/>
      <c r="G88" s="5"/>
    </row>
    <row r="89" spans="1:7" x14ac:dyDescent="0.2">
      <c r="A89" s="5"/>
      <c r="B89" s="5"/>
      <c r="C89" s="5"/>
      <c r="D89" s="24">
        <f t="shared" si="3"/>
        <v>6</v>
      </c>
      <c r="E89" s="5" t="s">
        <v>396</v>
      </c>
      <c r="F89" s="5"/>
      <c r="G89" s="5"/>
    </row>
    <row r="90" spans="1:7" x14ac:dyDescent="0.2">
      <c r="A90" s="5"/>
      <c r="B90" s="5"/>
      <c r="C90" s="5"/>
      <c r="D90" s="24">
        <f t="shared" si="3"/>
        <v>7</v>
      </c>
      <c r="E90" s="5" t="s">
        <v>397</v>
      </c>
      <c r="F90" s="5"/>
      <c r="G90" s="5"/>
    </row>
    <row r="91" spans="1:7" x14ac:dyDescent="0.2">
      <c r="A91" s="87" t="s">
        <v>23</v>
      </c>
      <c r="B91" s="5"/>
      <c r="C91" s="5"/>
      <c r="D91" s="97">
        <f>D90</f>
        <v>7</v>
      </c>
      <c r="E91" s="5"/>
      <c r="F91" s="5"/>
      <c r="G91" s="5"/>
    </row>
    <row r="92" spans="1:7" x14ac:dyDescent="0.2">
      <c r="A92" s="5"/>
      <c r="B92" s="5"/>
      <c r="C92" s="5"/>
      <c r="D92" s="24"/>
      <c r="E92" s="5"/>
      <c r="F92" s="5"/>
      <c r="G92" s="5"/>
    </row>
    <row r="93" spans="1:7" x14ac:dyDescent="0.2">
      <c r="A93" s="5"/>
      <c r="B93" s="5"/>
      <c r="C93" s="5"/>
      <c r="D93" s="24">
        <v>1</v>
      </c>
      <c r="E93" s="5" t="s">
        <v>287</v>
      </c>
      <c r="F93" s="5"/>
      <c r="G93" s="5"/>
    </row>
    <row r="94" spans="1:7" x14ac:dyDescent="0.2">
      <c r="A94" s="5"/>
      <c r="B94" s="5"/>
      <c r="C94" s="5"/>
      <c r="D94" s="24">
        <f t="shared" si="3"/>
        <v>2</v>
      </c>
      <c r="E94" s="5" t="s">
        <v>398</v>
      </c>
      <c r="F94" s="5"/>
      <c r="G94" s="5"/>
    </row>
    <row r="95" spans="1:7" x14ac:dyDescent="0.2">
      <c r="A95" s="5"/>
      <c r="B95" s="5"/>
      <c r="C95" s="5"/>
      <c r="D95" s="24">
        <f t="shared" si="3"/>
        <v>3</v>
      </c>
      <c r="E95" s="5" t="s">
        <v>60</v>
      </c>
      <c r="F95" s="5"/>
      <c r="G95" s="5"/>
    </row>
    <row r="96" spans="1:7" x14ac:dyDescent="0.2">
      <c r="A96" s="5"/>
      <c r="B96" s="5"/>
      <c r="C96" s="5"/>
      <c r="D96" s="24">
        <f t="shared" si="3"/>
        <v>4</v>
      </c>
      <c r="E96" s="5" t="s">
        <v>399</v>
      </c>
      <c r="F96" s="5"/>
      <c r="G96" s="5"/>
    </row>
    <row r="97" spans="1:7" x14ac:dyDescent="0.2">
      <c r="D97" s="24">
        <f t="shared" si="3"/>
        <v>5</v>
      </c>
      <c r="E97" s="106" t="s">
        <v>61</v>
      </c>
    </row>
    <row r="98" spans="1:7" x14ac:dyDescent="0.2">
      <c r="D98" s="24">
        <f t="shared" si="3"/>
        <v>6</v>
      </c>
      <c r="E98" s="106" t="s">
        <v>400</v>
      </c>
    </row>
    <row r="99" spans="1:7" x14ac:dyDescent="0.2">
      <c r="A99" s="5"/>
      <c r="B99" s="5"/>
      <c r="C99" s="5"/>
      <c r="D99" s="24">
        <f t="shared" si="3"/>
        <v>7</v>
      </c>
      <c r="E99" s="5" t="s">
        <v>61</v>
      </c>
      <c r="F99" s="5"/>
      <c r="G99" s="5"/>
    </row>
    <row r="100" spans="1:7" x14ac:dyDescent="0.2">
      <c r="D100" s="24">
        <f t="shared" si="3"/>
        <v>8</v>
      </c>
      <c r="E100" s="106" t="s">
        <v>397</v>
      </c>
    </row>
    <row r="101" spans="1:7" x14ac:dyDescent="0.2">
      <c r="D101" s="24">
        <f t="shared" si="3"/>
        <v>9</v>
      </c>
      <c r="E101" s="106" t="s">
        <v>402</v>
      </c>
    </row>
    <row r="102" spans="1:7" x14ac:dyDescent="0.2">
      <c r="D102" s="24">
        <f t="shared" si="3"/>
        <v>10</v>
      </c>
      <c r="E102" s="106" t="s">
        <v>404</v>
      </c>
    </row>
    <row r="103" spans="1:7" x14ac:dyDescent="0.2">
      <c r="D103" s="24">
        <f t="shared" si="3"/>
        <v>11</v>
      </c>
      <c r="E103" s="106" t="s">
        <v>403</v>
      </c>
    </row>
    <row r="104" spans="1:7" x14ac:dyDescent="0.2">
      <c r="A104" s="88" t="s">
        <v>23</v>
      </c>
      <c r="D104" s="97">
        <f>D103</f>
        <v>11</v>
      </c>
    </row>
    <row r="107" spans="1:7" x14ac:dyDescent="0.2">
      <c r="A107" s="19" t="s">
        <v>71</v>
      </c>
      <c r="D107" s="80">
        <f>D13+D23+D34+D38+D48+D53+D57+D66+D82</f>
        <v>57</v>
      </c>
    </row>
    <row r="108" spans="1:7" x14ac:dyDescent="0.2">
      <c r="A108" s="20" t="s">
        <v>73</v>
      </c>
      <c r="D108" s="79">
        <f>D91</f>
        <v>7</v>
      </c>
    </row>
    <row r="109" spans="1:7" x14ac:dyDescent="0.2">
      <c r="A109" s="20" t="s">
        <v>72</v>
      </c>
      <c r="D109" s="79">
        <f>D104</f>
        <v>11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sqref="A1:XFD1048576"/>
    </sheetView>
  </sheetViews>
  <sheetFormatPr defaultColWidth="9.140625" defaultRowHeight="12" x14ac:dyDescent="0.2"/>
  <cols>
    <col min="1" max="1" width="23.85546875" style="152" customWidth="1"/>
    <col min="2" max="2" width="29.85546875" style="152" customWidth="1"/>
    <col min="3" max="3" width="10.5703125" style="152" customWidth="1"/>
    <col min="4" max="4" width="22.85546875" style="152" customWidth="1"/>
    <col min="5" max="5" width="23.7109375" style="152" customWidth="1"/>
    <col min="6" max="6" width="13" style="152" customWidth="1"/>
    <col min="7" max="7" width="9.140625" style="152"/>
    <col min="8" max="8" width="24.42578125" style="152" bestFit="1" customWidth="1"/>
    <col min="9" max="16384" width="9.140625" style="152"/>
  </cols>
  <sheetData>
    <row r="1" spans="1:5" x14ac:dyDescent="0.2">
      <c r="A1" s="8" t="s">
        <v>62</v>
      </c>
      <c r="B1" s="86" t="s">
        <v>1570</v>
      </c>
      <c r="C1" s="86"/>
    </row>
    <row r="2" spans="1:5" x14ac:dyDescent="0.2">
      <c r="A2" s="8" t="s">
        <v>63</v>
      </c>
      <c r="B2" s="15" t="s">
        <v>1467</v>
      </c>
      <c r="C2" s="15"/>
    </row>
    <row r="3" spans="1:5" x14ac:dyDescent="0.2">
      <c r="A3" s="8" t="s">
        <v>64</v>
      </c>
      <c r="B3" s="11" t="s">
        <v>1468</v>
      </c>
      <c r="C3" s="11"/>
    </row>
    <row r="4" spans="1:5" x14ac:dyDescent="0.2">
      <c r="A4" s="8" t="s">
        <v>66</v>
      </c>
      <c r="B4" s="11" t="s">
        <v>69</v>
      </c>
      <c r="C4" s="11"/>
    </row>
    <row r="5" spans="1:5" x14ac:dyDescent="0.2">
      <c r="A5" s="8" t="s">
        <v>422</v>
      </c>
      <c r="B5" s="11" t="s">
        <v>48</v>
      </c>
      <c r="C5" s="11"/>
    </row>
    <row r="6" spans="1:5" x14ac:dyDescent="0.2">
      <c r="A6" s="8" t="s">
        <v>67</v>
      </c>
      <c r="B6" s="11" t="s">
        <v>1468</v>
      </c>
      <c r="C6" s="11"/>
    </row>
    <row r="8" spans="1:5" x14ac:dyDescent="0.2">
      <c r="A8" s="4" t="s">
        <v>419</v>
      </c>
      <c r="B8" s="4" t="s">
        <v>25</v>
      </c>
      <c r="C8" s="4"/>
      <c r="D8" s="4" t="s">
        <v>2</v>
      </c>
      <c r="E8" s="4" t="s">
        <v>1524</v>
      </c>
    </row>
    <row r="9" spans="1:5" ht="15" x14ac:dyDescent="0.25">
      <c r="A9" s="156" t="s">
        <v>1469</v>
      </c>
      <c r="B9" s="156" t="s">
        <v>1571</v>
      </c>
      <c r="C9" s="5">
        <v>1</v>
      </c>
      <c r="D9" s="5" t="s">
        <v>1523</v>
      </c>
      <c r="E9" s="156" t="s">
        <v>1525</v>
      </c>
    </row>
    <row r="10" spans="1:5" ht="15" x14ac:dyDescent="0.25">
      <c r="A10" s="156" t="s">
        <v>1473</v>
      </c>
      <c r="B10" s="156" t="s">
        <v>1572</v>
      </c>
      <c r="C10" s="5">
        <f>C9+1</f>
        <v>2</v>
      </c>
      <c r="D10" s="5" t="s">
        <v>1523</v>
      </c>
      <c r="E10" s="156" t="s">
        <v>1525</v>
      </c>
    </row>
    <row r="11" spans="1:5" ht="15" x14ac:dyDescent="0.25">
      <c r="A11" s="156" t="s">
        <v>1478</v>
      </c>
      <c r="B11" s="156" t="s">
        <v>1573</v>
      </c>
      <c r="C11" s="5">
        <f t="shared" ref="C11:C22" si="0">C10+1</f>
        <v>3</v>
      </c>
      <c r="D11" s="5" t="s">
        <v>1523</v>
      </c>
      <c r="E11" s="156" t="s">
        <v>1525</v>
      </c>
    </row>
    <row r="12" spans="1:5" ht="15" x14ac:dyDescent="0.25">
      <c r="A12" s="156" t="s">
        <v>1476</v>
      </c>
      <c r="B12" s="156" t="s">
        <v>1574</v>
      </c>
      <c r="C12" s="5">
        <f t="shared" si="0"/>
        <v>4</v>
      </c>
      <c r="D12" s="5" t="s">
        <v>1523</v>
      </c>
      <c r="E12" s="156" t="s">
        <v>1525</v>
      </c>
    </row>
    <row r="13" spans="1:5" ht="15" x14ac:dyDescent="0.25">
      <c r="A13" s="156" t="s">
        <v>1490</v>
      </c>
      <c r="B13" s="156" t="s">
        <v>1575</v>
      </c>
      <c r="C13" s="5">
        <f t="shared" si="0"/>
        <v>5</v>
      </c>
      <c r="D13" s="5" t="s">
        <v>1523</v>
      </c>
      <c r="E13" s="156" t="s">
        <v>1525</v>
      </c>
    </row>
    <row r="14" spans="1:5" ht="15" x14ac:dyDescent="0.25">
      <c r="A14" s="156" t="s">
        <v>1480</v>
      </c>
      <c r="B14" s="156" t="s">
        <v>1576</v>
      </c>
      <c r="C14" s="5">
        <f t="shared" si="0"/>
        <v>6</v>
      </c>
      <c r="D14" s="5" t="s">
        <v>1523</v>
      </c>
      <c r="E14" s="156" t="s">
        <v>1525</v>
      </c>
    </row>
    <row r="15" spans="1:5" ht="15" x14ac:dyDescent="0.25">
      <c r="A15" s="156" t="s">
        <v>1481</v>
      </c>
      <c r="B15" s="156" t="s">
        <v>1577</v>
      </c>
      <c r="C15" s="5">
        <f t="shared" si="0"/>
        <v>7</v>
      </c>
      <c r="D15" s="5" t="s">
        <v>1523</v>
      </c>
      <c r="E15" s="156" t="s">
        <v>1525</v>
      </c>
    </row>
    <row r="16" spans="1:5" ht="15" x14ac:dyDescent="0.25">
      <c r="A16" s="156" t="s">
        <v>1482</v>
      </c>
      <c r="B16" s="156" t="s">
        <v>1578</v>
      </c>
      <c r="C16" s="5">
        <f t="shared" si="0"/>
        <v>8</v>
      </c>
      <c r="D16" s="5" t="s">
        <v>1523</v>
      </c>
      <c r="E16" s="156" t="s">
        <v>1525</v>
      </c>
    </row>
    <row r="17" spans="1:5" ht="15" x14ac:dyDescent="0.25">
      <c r="A17" s="156" t="s">
        <v>1488</v>
      </c>
      <c r="B17" s="156" t="s">
        <v>1579</v>
      </c>
      <c r="C17" s="5">
        <f t="shared" si="0"/>
        <v>9</v>
      </c>
      <c r="D17" s="5" t="s">
        <v>1523</v>
      </c>
      <c r="E17" s="156" t="s">
        <v>1525</v>
      </c>
    </row>
    <row r="18" spans="1:5" ht="15" x14ac:dyDescent="0.25">
      <c r="A18" s="156" t="s">
        <v>1486</v>
      </c>
      <c r="B18" s="156" t="s">
        <v>1580</v>
      </c>
      <c r="C18" s="5">
        <f t="shared" si="0"/>
        <v>10</v>
      </c>
      <c r="D18" s="5" t="s">
        <v>1523</v>
      </c>
      <c r="E18" s="156" t="s">
        <v>1525</v>
      </c>
    </row>
    <row r="19" spans="1:5" ht="15" x14ac:dyDescent="0.25">
      <c r="A19" s="156" t="s">
        <v>1485</v>
      </c>
      <c r="B19" s="156" t="s">
        <v>1581</v>
      </c>
      <c r="C19" s="5">
        <f t="shared" si="0"/>
        <v>11</v>
      </c>
      <c r="D19" s="5" t="s">
        <v>1523</v>
      </c>
      <c r="E19" s="156" t="s">
        <v>1525</v>
      </c>
    </row>
    <row r="20" spans="1:5" ht="15" x14ac:dyDescent="0.25">
      <c r="A20" s="156" t="s">
        <v>1487</v>
      </c>
      <c r="B20" s="156" t="s">
        <v>1582</v>
      </c>
      <c r="C20" s="5">
        <f t="shared" si="0"/>
        <v>12</v>
      </c>
      <c r="D20" s="5" t="s">
        <v>1523</v>
      </c>
      <c r="E20" s="156" t="s">
        <v>1525</v>
      </c>
    </row>
    <row r="21" spans="1:5" ht="15" x14ac:dyDescent="0.25">
      <c r="A21" s="156" t="s">
        <v>1475</v>
      </c>
      <c r="B21" s="156" t="s">
        <v>1583</v>
      </c>
      <c r="C21" s="5">
        <f t="shared" si="0"/>
        <v>13</v>
      </c>
      <c r="D21" s="5" t="s">
        <v>1523</v>
      </c>
      <c r="E21" s="156" t="s">
        <v>1525</v>
      </c>
    </row>
    <row r="22" spans="1:5" ht="15" x14ac:dyDescent="0.25">
      <c r="A22" s="156" t="s">
        <v>1477</v>
      </c>
      <c r="B22" s="156" t="s">
        <v>1584</v>
      </c>
      <c r="C22" s="5">
        <f t="shared" si="0"/>
        <v>14</v>
      </c>
      <c r="D22" s="5" t="s">
        <v>1523</v>
      </c>
      <c r="E22" s="156" t="s">
        <v>1525</v>
      </c>
    </row>
    <row r="23" spans="1:5" x14ac:dyDescent="0.2">
      <c r="A23" s="102" t="s">
        <v>23</v>
      </c>
      <c r="B23" s="18"/>
      <c r="C23" s="87">
        <f>C22</f>
        <v>14</v>
      </c>
      <c r="D23" s="5"/>
      <c r="E23" s="18"/>
    </row>
    <row r="24" spans="1:5" x14ac:dyDescent="0.2">
      <c r="A24" s="18"/>
      <c r="B24" s="18"/>
      <c r="C24" s="5"/>
      <c r="D24" s="5"/>
      <c r="E24" s="18"/>
    </row>
    <row r="25" spans="1:5" x14ac:dyDescent="0.2">
      <c r="A25" s="19" t="s">
        <v>1026</v>
      </c>
      <c r="C25" s="80">
        <f>C23</f>
        <v>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F40" sqref="F40"/>
    </sheetView>
  </sheetViews>
  <sheetFormatPr defaultColWidth="9.140625" defaultRowHeight="12" x14ac:dyDescent="0.2"/>
  <cols>
    <col min="1" max="1" width="23.85546875" style="152" customWidth="1"/>
    <col min="2" max="2" width="29.85546875" style="152" customWidth="1"/>
    <col min="3" max="3" width="10.5703125" style="152" customWidth="1"/>
    <col min="4" max="4" width="22.85546875" style="152" customWidth="1"/>
    <col min="5" max="5" width="23.7109375" style="152" customWidth="1"/>
    <col min="6" max="6" width="13" style="152" customWidth="1"/>
    <col min="7" max="7" width="9.140625" style="152"/>
    <col min="8" max="8" width="24.42578125" style="152" bestFit="1" customWidth="1"/>
    <col min="9" max="16384" width="9.140625" style="152"/>
  </cols>
  <sheetData>
    <row r="1" spans="1:5" x14ac:dyDescent="0.2">
      <c r="A1" s="8" t="s">
        <v>62</v>
      </c>
      <c r="B1" s="86" t="s">
        <v>1585</v>
      </c>
      <c r="C1" s="86"/>
    </row>
    <row r="2" spans="1:5" x14ac:dyDescent="0.2">
      <c r="A2" s="8" t="s">
        <v>63</v>
      </c>
      <c r="B2" s="15" t="s">
        <v>1467</v>
      </c>
      <c r="C2" s="15"/>
    </row>
    <row r="3" spans="1:5" x14ac:dyDescent="0.2">
      <c r="A3" s="8" t="s">
        <v>64</v>
      </c>
      <c r="B3" s="11" t="s">
        <v>1468</v>
      </c>
      <c r="C3" s="11"/>
    </row>
    <row r="4" spans="1:5" x14ac:dyDescent="0.2">
      <c r="A4" s="8" t="s">
        <v>66</v>
      </c>
      <c r="B4" s="11" t="s">
        <v>69</v>
      </c>
      <c r="C4" s="11"/>
    </row>
    <row r="5" spans="1:5" x14ac:dyDescent="0.2">
      <c r="A5" s="8" t="s">
        <v>422</v>
      </c>
      <c r="B5" s="11" t="s">
        <v>48</v>
      </c>
      <c r="C5" s="11"/>
    </row>
    <row r="6" spans="1:5" x14ac:dyDescent="0.2">
      <c r="A6" s="8" t="s">
        <v>67</v>
      </c>
      <c r="B6" s="11" t="s">
        <v>1468</v>
      </c>
      <c r="C6" s="11"/>
    </row>
    <row r="8" spans="1:5" x14ac:dyDescent="0.2">
      <c r="A8" s="4" t="s">
        <v>419</v>
      </c>
      <c r="B8" s="4" t="s">
        <v>25</v>
      </c>
      <c r="C8" s="4"/>
      <c r="D8" s="4" t="s">
        <v>2</v>
      </c>
      <c r="E8" s="4" t="s">
        <v>1524</v>
      </c>
    </row>
    <row r="9" spans="1:5" ht="15" x14ac:dyDescent="0.25">
      <c r="A9" s="156" t="s">
        <v>746</v>
      </c>
      <c r="B9" s="156" t="s">
        <v>1586</v>
      </c>
      <c r="C9" s="5">
        <v>1</v>
      </c>
      <c r="D9" s="5" t="s">
        <v>1523</v>
      </c>
      <c r="E9" s="156" t="s">
        <v>1525</v>
      </c>
    </row>
    <row r="10" spans="1:5" x14ac:dyDescent="0.2">
      <c r="A10" s="102" t="s">
        <v>23</v>
      </c>
      <c r="B10" s="18"/>
      <c r="C10" s="87">
        <f>C9</f>
        <v>1</v>
      </c>
      <c r="D10" s="5"/>
      <c r="E10" s="18"/>
    </row>
    <row r="11" spans="1:5" x14ac:dyDescent="0.2">
      <c r="A11" s="18"/>
      <c r="B11" s="18"/>
      <c r="C11" s="5"/>
      <c r="D11" s="5"/>
      <c r="E11" s="18"/>
    </row>
    <row r="12" spans="1:5" x14ac:dyDescent="0.2">
      <c r="A12" s="19" t="s">
        <v>1026</v>
      </c>
      <c r="C12" s="80">
        <f>C10</f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19" workbookViewId="0">
      <selection activeCell="A41" sqref="A41:C43"/>
    </sheetView>
  </sheetViews>
  <sheetFormatPr defaultRowHeight="15" x14ac:dyDescent="0.25"/>
  <cols>
    <col min="1" max="1" width="31" bestFit="1" customWidth="1"/>
    <col min="2" max="2" width="25.85546875" bestFit="1" customWidth="1"/>
    <col min="3" max="3" width="15.42578125" customWidth="1"/>
    <col min="4" max="4" width="11.85546875" customWidth="1"/>
    <col min="5" max="5" width="31.140625" customWidth="1"/>
    <col min="6" max="6" width="11.85546875" customWidth="1"/>
    <col min="7" max="7" width="12.28515625" customWidth="1"/>
  </cols>
  <sheetData>
    <row r="1" spans="1:7" x14ac:dyDescent="0.25">
      <c r="A1" s="8" t="s">
        <v>62</v>
      </c>
      <c r="B1" s="86" t="s">
        <v>437</v>
      </c>
      <c r="C1" s="88"/>
      <c r="D1" s="107"/>
      <c r="E1" s="107"/>
      <c r="F1" s="24"/>
      <c r="G1" s="107"/>
    </row>
    <row r="2" spans="1:7" x14ac:dyDescent="0.25">
      <c r="A2" s="8" t="s">
        <v>63</v>
      </c>
      <c r="B2" s="15">
        <v>43556</v>
      </c>
      <c r="C2" s="107"/>
      <c r="D2" s="107"/>
      <c r="E2" s="107"/>
      <c r="F2" s="24"/>
      <c r="G2" s="107"/>
    </row>
    <row r="3" spans="1:7" x14ac:dyDescent="0.25">
      <c r="A3" s="8" t="s">
        <v>64</v>
      </c>
      <c r="B3" s="11" t="s">
        <v>379</v>
      </c>
      <c r="C3" s="107"/>
      <c r="D3" s="107"/>
      <c r="E3" s="107"/>
      <c r="F3" s="24"/>
      <c r="G3" s="107"/>
    </row>
    <row r="4" spans="1:7" x14ac:dyDescent="0.25">
      <c r="A4" s="8" t="s">
        <v>66</v>
      </c>
      <c r="B4" s="11" t="s">
        <v>90</v>
      </c>
      <c r="C4" s="107"/>
      <c r="D4" s="107"/>
      <c r="E4" s="107"/>
      <c r="F4" s="24"/>
      <c r="G4" s="107"/>
    </row>
    <row r="5" spans="1:7" x14ac:dyDescent="0.25">
      <c r="A5" s="8" t="s">
        <v>422</v>
      </c>
      <c r="B5" s="11" t="s">
        <v>48</v>
      </c>
      <c r="C5" s="152"/>
      <c r="D5" s="152"/>
      <c r="E5" s="152"/>
      <c r="F5" s="24"/>
      <c r="G5" s="152"/>
    </row>
    <row r="6" spans="1:7" x14ac:dyDescent="0.25">
      <c r="A6" s="8" t="s">
        <v>67</v>
      </c>
      <c r="B6" s="11">
        <v>4</v>
      </c>
      <c r="C6" s="107"/>
      <c r="D6" s="107"/>
      <c r="E6" s="107"/>
      <c r="F6" s="24"/>
      <c r="G6" s="107"/>
    </row>
    <row r="7" spans="1:7" x14ac:dyDescent="0.25">
      <c r="A7" s="107"/>
      <c r="B7" s="107"/>
      <c r="C7" s="107"/>
      <c r="D7" s="107"/>
      <c r="E7" s="107"/>
      <c r="F7" s="24"/>
      <c r="G7" s="107"/>
    </row>
    <row r="8" spans="1:7" x14ac:dyDescent="0.25">
      <c r="A8" s="4" t="s">
        <v>191</v>
      </c>
      <c r="B8" s="4" t="s">
        <v>125</v>
      </c>
      <c r="C8" s="4" t="s">
        <v>0</v>
      </c>
      <c r="D8" s="4" t="s">
        <v>1</v>
      </c>
      <c r="E8" s="4" t="s">
        <v>89</v>
      </c>
      <c r="F8" s="2"/>
      <c r="G8" s="4" t="s">
        <v>160</v>
      </c>
    </row>
    <row r="9" spans="1:7" x14ac:dyDescent="0.25">
      <c r="A9" s="5" t="s">
        <v>436</v>
      </c>
      <c r="B9" s="21">
        <v>43556</v>
      </c>
      <c r="C9" s="5" t="s">
        <v>428</v>
      </c>
      <c r="D9" s="5" t="s">
        <v>438</v>
      </c>
      <c r="E9" s="7" t="s">
        <v>439</v>
      </c>
      <c r="F9" s="3">
        <v>1</v>
      </c>
      <c r="G9" s="5" t="s">
        <v>56</v>
      </c>
    </row>
    <row r="10" spans="1:7" x14ac:dyDescent="0.25">
      <c r="A10" s="5" t="s">
        <v>436</v>
      </c>
      <c r="B10" s="21">
        <v>43556</v>
      </c>
      <c r="C10" s="5" t="s">
        <v>97</v>
      </c>
      <c r="D10" s="5" t="s">
        <v>432</v>
      </c>
      <c r="E10" s="7" t="s">
        <v>440</v>
      </c>
      <c r="F10" s="3">
        <f t="shared" ref="F10:F27" si="0">F9+1</f>
        <v>2</v>
      </c>
      <c r="G10" s="5" t="s">
        <v>56</v>
      </c>
    </row>
    <row r="11" spans="1:7" x14ac:dyDescent="0.25">
      <c r="A11" s="5" t="s">
        <v>436</v>
      </c>
      <c r="B11" s="21">
        <v>43556</v>
      </c>
      <c r="C11" s="5" t="s">
        <v>113</v>
      </c>
      <c r="D11" s="5" t="s">
        <v>429</v>
      </c>
      <c r="E11" s="7" t="s">
        <v>430</v>
      </c>
      <c r="F11" s="3">
        <f t="shared" si="0"/>
        <v>3</v>
      </c>
      <c r="G11" s="5" t="s">
        <v>56</v>
      </c>
    </row>
    <row r="12" spans="1:7" x14ac:dyDescent="0.25">
      <c r="A12" s="5" t="s">
        <v>436</v>
      </c>
      <c r="B12" s="21">
        <v>43556</v>
      </c>
      <c r="C12" s="5" t="s">
        <v>442</v>
      </c>
      <c r="D12" s="5" t="s">
        <v>441</v>
      </c>
      <c r="E12" s="7" t="s">
        <v>443</v>
      </c>
      <c r="F12" s="3">
        <f t="shared" si="0"/>
        <v>4</v>
      </c>
      <c r="G12" s="5" t="s">
        <v>56</v>
      </c>
    </row>
    <row r="13" spans="1:7" x14ac:dyDescent="0.25">
      <c r="A13" s="5" t="s">
        <v>436</v>
      </c>
      <c r="B13" s="21">
        <v>43556</v>
      </c>
      <c r="C13" s="5" t="s">
        <v>206</v>
      </c>
      <c r="D13" s="5" t="s">
        <v>15</v>
      </c>
      <c r="E13" s="7" t="s">
        <v>445</v>
      </c>
      <c r="F13" s="3">
        <f t="shared" si="0"/>
        <v>5</v>
      </c>
      <c r="G13" s="5" t="s">
        <v>56</v>
      </c>
    </row>
    <row r="14" spans="1:7" x14ac:dyDescent="0.25">
      <c r="A14" s="5" t="s">
        <v>436</v>
      </c>
      <c r="B14" s="21">
        <v>43556</v>
      </c>
      <c r="C14" s="5" t="s">
        <v>381</v>
      </c>
      <c r="D14" s="5" t="s">
        <v>18</v>
      </c>
      <c r="E14" s="7" t="s">
        <v>387</v>
      </c>
      <c r="F14" s="3">
        <f t="shared" si="0"/>
        <v>6</v>
      </c>
      <c r="G14" s="5" t="s">
        <v>56</v>
      </c>
    </row>
    <row r="15" spans="1:7" x14ac:dyDescent="0.25">
      <c r="A15" s="5" t="s">
        <v>436</v>
      </c>
      <c r="B15" s="21">
        <v>43556</v>
      </c>
      <c r="C15" s="5" t="s">
        <v>433</v>
      </c>
      <c r="D15" s="5" t="s">
        <v>434</v>
      </c>
      <c r="E15" s="7" t="s">
        <v>446</v>
      </c>
      <c r="F15" s="3">
        <f t="shared" si="0"/>
        <v>7</v>
      </c>
      <c r="G15" s="5" t="s">
        <v>56</v>
      </c>
    </row>
    <row r="16" spans="1:7" x14ac:dyDescent="0.25">
      <c r="A16" s="5" t="s">
        <v>436</v>
      </c>
      <c r="B16" s="21">
        <v>43556</v>
      </c>
      <c r="C16" s="5" t="s">
        <v>448</v>
      </c>
      <c r="D16" s="5" t="s">
        <v>447</v>
      </c>
      <c r="E16" s="7" t="s">
        <v>449</v>
      </c>
      <c r="F16" s="3">
        <f t="shared" si="0"/>
        <v>8</v>
      </c>
      <c r="G16" s="5" t="s">
        <v>56</v>
      </c>
    </row>
    <row r="17" spans="1:7" x14ac:dyDescent="0.25">
      <c r="A17" s="5" t="s">
        <v>436</v>
      </c>
      <c r="B17" s="21">
        <v>43556</v>
      </c>
      <c r="C17" s="5" t="s">
        <v>107</v>
      </c>
      <c r="D17" s="5" t="s">
        <v>431</v>
      </c>
      <c r="E17" s="7" t="s">
        <v>450</v>
      </c>
      <c r="F17" s="3">
        <f t="shared" si="0"/>
        <v>9</v>
      </c>
      <c r="G17" s="5" t="s">
        <v>56</v>
      </c>
    </row>
    <row r="18" spans="1:7" x14ac:dyDescent="0.25">
      <c r="A18" s="5" t="s">
        <v>436</v>
      </c>
      <c r="B18" s="21">
        <v>43556</v>
      </c>
      <c r="C18" s="5" t="s">
        <v>452</v>
      </c>
      <c r="D18" s="5" t="s">
        <v>451</v>
      </c>
      <c r="E18" s="7" t="s">
        <v>453</v>
      </c>
      <c r="F18" s="3">
        <f t="shared" si="0"/>
        <v>10</v>
      </c>
      <c r="G18" s="5" t="s">
        <v>56</v>
      </c>
    </row>
    <row r="19" spans="1:7" x14ac:dyDescent="0.25">
      <c r="A19" s="5" t="s">
        <v>436</v>
      </c>
      <c r="B19" s="21">
        <v>43556</v>
      </c>
      <c r="C19" s="5" t="s">
        <v>109</v>
      </c>
      <c r="D19" s="5" t="s">
        <v>110</v>
      </c>
      <c r="E19" s="7" t="s">
        <v>111</v>
      </c>
      <c r="F19" s="3">
        <f t="shared" si="0"/>
        <v>11</v>
      </c>
      <c r="G19" s="5" t="s">
        <v>56</v>
      </c>
    </row>
    <row r="20" spans="1:7" x14ac:dyDescent="0.25">
      <c r="A20" s="5" t="s">
        <v>436</v>
      </c>
      <c r="B20" s="21">
        <v>43556</v>
      </c>
      <c r="C20" s="5" t="s">
        <v>225</v>
      </c>
      <c r="D20" s="5" t="s">
        <v>454</v>
      </c>
      <c r="E20" s="7" t="s">
        <v>455</v>
      </c>
      <c r="F20" s="3">
        <f t="shared" si="0"/>
        <v>12</v>
      </c>
      <c r="G20" s="5" t="s">
        <v>56</v>
      </c>
    </row>
    <row r="21" spans="1:7" x14ac:dyDescent="0.25">
      <c r="A21" s="5" t="s">
        <v>436</v>
      </c>
      <c r="B21" s="21">
        <v>43556</v>
      </c>
      <c r="C21" s="5" t="s">
        <v>384</v>
      </c>
      <c r="D21" s="5" t="s">
        <v>148</v>
      </c>
      <c r="E21" s="7" t="s">
        <v>389</v>
      </c>
      <c r="F21" s="3">
        <f t="shared" si="0"/>
        <v>13</v>
      </c>
      <c r="G21" s="5" t="s">
        <v>56</v>
      </c>
    </row>
    <row r="22" spans="1:7" x14ac:dyDescent="0.25">
      <c r="A22" s="5" t="s">
        <v>436</v>
      </c>
      <c r="B22" s="21">
        <v>43556</v>
      </c>
      <c r="C22" s="5" t="s">
        <v>456</v>
      </c>
      <c r="D22" s="5" t="s">
        <v>235</v>
      </c>
      <c r="E22" s="7" t="s">
        <v>457</v>
      </c>
      <c r="F22" s="3">
        <f t="shared" si="0"/>
        <v>14</v>
      </c>
      <c r="G22" s="5" t="s">
        <v>56</v>
      </c>
    </row>
    <row r="23" spans="1:7" x14ac:dyDescent="0.25">
      <c r="A23" s="5" t="s">
        <v>436</v>
      </c>
      <c r="B23" s="21">
        <v>43556</v>
      </c>
      <c r="C23" s="5" t="s">
        <v>459</v>
      </c>
      <c r="D23" s="5" t="s">
        <v>458</v>
      </c>
      <c r="E23" s="7" t="s">
        <v>460</v>
      </c>
      <c r="F23" s="3">
        <f t="shared" si="0"/>
        <v>15</v>
      </c>
      <c r="G23" s="5" t="s">
        <v>56</v>
      </c>
    </row>
    <row r="24" spans="1:7" x14ac:dyDescent="0.25">
      <c r="A24" s="5" t="s">
        <v>436</v>
      </c>
      <c r="B24" s="21">
        <v>43556</v>
      </c>
      <c r="C24" s="5" t="s">
        <v>117</v>
      </c>
      <c r="D24" s="5" t="s">
        <v>118</v>
      </c>
      <c r="E24" s="7" t="s">
        <v>119</v>
      </c>
      <c r="F24" s="3">
        <f t="shared" si="0"/>
        <v>16</v>
      </c>
      <c r="G24" s="5" t="s">
        <v>56</v>
      </c>
    </row>
    <row r="25" spans="1:7" x14ac:dyDescent="0.25">
      <c r="A25" s="5" t="s">
        <v>436</v>
      </c>
      <c r="B25" s="21">
        <v>43556</v>
      </c>
      <c r="C25" s="5" t="s">
        <v>375</v>
      </c>
      <c r="D25" s="5" t="s">
        <v>376</v>
      </c>
      <c r="E25" s="7" t="s">
        <v>461</v>
      </c>
      <c r="F25" s="3">
        <f t="shared" si="0"/>
        <v>17</v>
      </c>
      <c r="G25" s="5" t="s">
        <v>56</v>
      </c>
    </row>
    <row r="26" spans="1:7" x14ac:dyDescent="0.25">
      <c r="A26" s="5" t="s">
        <v>436</v>
      </c>
      <c r="B26" s="21">
        <v>43556</v>
      </c>
      <c r="C26" s="5" t="s">
        <v>377</v>
      </c>
      <c r="D26" s="5" t="s">
        <v>378</v>
      </c>
      <c r="E26" s="7" t="s">
        <v>462</v>
      </c>
      <c r="F26" s="3">
        <f t="shared" si="0"/>
        <v>18</v>
      </c>
      <c r="G26" s="5" t="s">
        <v>56</v>
      </c>
    </row>
    <row r="27" spans="1:7" x14ac:dyDescent="0.25">
      <c r="A27" s="5" t="s">
        <v>436</v>
      </c>
      <c r="B27" s="21">
        <v>43556</v>
      </c>
      <c r="C27" s="5" t="s">
        <v>94</v>
      </c>
      <c r="D27" s="5" t="s">
        <v>95</v>
      </c>
      <c r="E27" s="7" t="s">
        <v>96</v>
      </c>
      <c r="F27" s="3">
        <f t="shared" si="0"/>
        <v>19</v>
      </c>
      <c r="G27" s="5" t="s">
        <v>56</v>
      </c>
    </row>
    <row r="28" spans="1:7" x14ac:dyDescent="0.25">
      <c r="A28" s="87" t="s">
        <v>23</v>
      </c>
      <c r="B28" s="21"/>
      <c r="C28" s="5"/>
      <c r="D28" s="5"/>
      <c r="E28" s="7"/>
      <c r="F28" s="104">
        <f>F27</f>
        <v>19</v>
      </c>
      <c r="G28" s="5"/>
    </row>
    <row r="29" spans="1:7" x14ac:dyDescent="0.25">
      <c r="A29" s="5"/>
      <c r="B29" s="21"/>
      <c r="C29" s="5"/>
      <c r="D29" s="5"/>
      <c r="E29" s="7"/>
      <c r="F29" s="3"/>
      <c r="G29" s="5"/>
    </row>
    <row r="30" spans="1:7" x14ac:dyDescent="0.25">
      <c r="A30" s="5" t="s">
        <v>436</v>
      </c>
      <c r="B30" s="21">
        <v>43556</v>
      </c>
      <c r="C30" s="5" t="s">
        <v>444</v>
      </c>
      <c r="D30" s="5" t="s">
        <v>463</v>
      </c>
      <c r="E30" s="7" t="s">
        <v>464</v>
      </c>
      <c r="F30" s="3">
        <v>1</v>
      </c>
      <c r="G30" s="5" t="s">
        <v>1526</v>
      </c>
    </row>
    <row r="31" spans="1:7" x14ac:dyDescent="0.25">
      <c r="A31" s="5" t="s">
        <v>436</v>
      </c>
      <c r="B31" s="21">
        <v>43556</v>
      </c>
      <c r="C31" s="5" t="s">
        <v>465</v>
      </c>
      <c r="D31" s="5" t="s">
        <v>382</v>
      </c>
      <c r="E31" s="7" t="s">
        <v>466</v>
      </c>
      <c r="F31" s="3">
        <f t="shared" ref="F31:F38" si="1">F30+1</f>
        <v>2</v>
      </c>
      <c r="G31" s="5" t="s">
        <v>1526</v>
      </c>
    </row>
    <row r="32" spans="1:7" x14ac:dyDescent="0.25">
      <c r="A32" s="5" t="s">
        <v>436</v>
      </c>
      <c r="B32" s="21">
        <v>43556</v>
      </c>
      <c r="C32" s="5" t="s">
        <v>467</v>
      </c>
      <c r="D32" s="5" t="s">
        <v>468</v>
      </c>
      <c r="E32" s="7" t="s">
        <v>469</v>
      </c>
      <c r="F32" s="3">
        <f t="shared" si="1"/>
        <v>3</v>
      </c>
      <c r="G32" s="5" t="s">
        <v>1526</v>
      </c>
    </row>
    <row r="33" spans="1:7" x14ac:dyDescent="0.25">
      <c r="A33" s="5" t="s">
        <v>436</v>
      </c>
      <c r="B33" s="21">
        <v>43556</v>
      </c>
      <c r="C33" s="5" t="s">
        <v>470</v>
      </c>
      <c r="D33" s="5" t="s">
        <v>305</v>
      </c>
      <c r="E33" s="7" t="s">
        <v>471</v>
      </c>
      <c r="F33" s="3">
        <f t="shared" si="1"/>
        <v>4</v>
      </c>
      <c r="G33" s="5" t="s">
        <v>1526</v>
      </c>
    </row>
    <row r="34" spans="1:7" x14ac:dyDescent="0.25">
      <c r="A34" s="5" t="s">
        <v>436</v>
      </c>
      <c r="B34" s="21">
        <v>43556</v>
      </c>
      <c r="C34" s="5" t="s">
        <v>472</v>
      </c>
      <c r="D34" s="5" t="s">
        <v>285</v>
      </c>
      <c r="E34" s="7" t="s">
        <v>473</v>
      </c>
      <c r="F34" s="3">
        <f t="shared" si="1"/>
        <v>5</v>
      </c>
      <c r="G34" s="5" t="s">
        <v>1526</v>
      </c>
    </row>
    <row r="35" spans="1:7" x14ac:dyDescent="0.25">
      <c r="A35" s="5" t="s">
        <v>436</v>
      </c>
      <c r="B35" s="21">
        <v>43556</v>
      </c>
      <c r="C35" s="5" t="s">
        <v>474</v>
      </c>
      <c r="D35" s="5" t="s">
        <v>475</v>
      </c>
      <c r="E35" s="7" t="s">
        <v>476</v>
      </c>
      <c r="F35" s="3">
        <f t="shared" si="1"/>
        <v>6</v>
      </c>
      <c r="G35" s="5" t="s">
        <v>1526</v>
      </c>
    </row>
    <row r="36" spans="1:7" x14ac:dyDescent="0.25">
      <c r="A36" s="5" t="s">
        <v>436</v>
      </c>
      <c r="B36" s="21">
        <v>43556</v>
      </c>
      <c r="C36" s="5" t="s">
        <v>477</v>
      </c>
      <c r="D36" s="5" t="s">
        <v>478</v>
      </c>
      <c r="E36" s="7" t="s">
        <v>479</v>
      </c>
      <c r="F36" s="3">
        <f t="shared" si="1"/>
        <v>7</v>
      </c>
      <c r="G36" s="5" t="s">
        <v>1526</v>
      </c>
    </row>
    <row r="37" spans="1:7" x14ac:dyDescent="0.25">
      <c r="A37" s="5" t="s">
        <v>436</v>
      </c>
      <c r="B37" s="21">
        <v>43556</v>
      </c>
      <c r="C37" s="5" t="s">
        <v>480</v>
      </c>
      <c r="D37" s="5" t="s">
        <v>189</v>
      </c>
      <c r="E37" s="7" t="s">
        <v>481</v>
      </c>
      <c r="F37" s="3">
        <f t="shared" si="1"/>
        <v>8</v>
      </c>
      <c r="G37" s="5" t="s">
        <v>1526</v>
      </c>
    </row>
    <row r="38" spans="1:7" x14ac:dyDescent="0.25">
      <c r="A38" s="5" t="s">
        <v>436</v>
      </c>
      <c r="B38" s="21">
        <v>43556</v>
      </c>
      <c r="C38" s="5" t="s">
        <v>482</v>
      </c>
      <c r="D38" s="5" t="s">
        <v>483</v>
      </c>
      <c r="E38" s="7" t="s">
        <v>484</v>
      </c>
      <c r="F38" s="3">
        <f t="shared" si="1"/>
        <v>9</v>
      </c>
      <c r="G38" s="5" t="s">
        <v>1526</v>
      </c>
    </row>
    <row r="39" spans="1:7" x14ac:dyDescent="0.25">
      <c r="A39" s="87" t="s">
        <v>23</v>
      </c>
      <c r="B39" s="107"/>
      <c r="C39" s="107"/>
      <c r="D39" s="107"/>
      <c r="E39" s="107"/>
      <c r="F39" s="104">
        <f>F38</f>
        <v>9</v>
      </c>
      <c r="G39" s="107"/>
    </row>
    <row r="41" spans="1:7" x14ac:dyDescent="0.25">
      <c r="A41" s="19" t="s">
        <v>71</v>
      </c>
      <c r="B41" s="14"/>
      <c r="C41" s="11">
        <f>F28</f>
        <v>19</v>
      </c>
    </row>
    <row r="42" spans="1:7" x14ac:dyDescent="0.25">
      <c r="A42" s="20" t="s">
        <v>73</v>
      </c>
      <c r="B42" s="14"/>
      <c r="C42" s="11">
        <f>F39</f>
        <v>9</v>
      </c>
    </row>
    <row r="43" spans="1:7" x14ac:dyDescent="0.25">
      <c r="A43" s="20" t="s">
        <v>72</v>
      </c>
      <c r="B43" s="14"/>
      <c r="C43" s="100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workbookViewId="0">
      <selection sqref="A1:XFD1048576"/>
    </sheetView>
  </sheetViews>
  <sheetFormatPr defaultColWidth="9.140625" defaultRowHeight="12" x14ac:dyDescent="0.2"/>
  <cols>
    <col min="1" max="1" width="27.140625" style="152" customWidth="1"/>
    <col min="2" max="2" width="32.140625" style="152" customWidth="1"/>
    <col min="3" max="3" width="29.85546875" style="152" customWidth="1"/>
    <col min="4" max="4" width="23.28515625" style="152" customWidth="1"/>
    <col min="5" max="5" width="38" style="152" bestFit="1" customWidth="1"/>
    <col min="6" max="16384" width="9.140625" style="152"/>
  </cols>
  <sheetData>
    <row r="1" spans="1:7" x14ac:dyDescent="0.2">
      <c r="A1" s="8" t="s">
        <v>62</v>
      </c>
      <c r="B1" s="86" t="s">
        <v>1827</v>
      </c>
    </row>
    <row r="2" spans="1:7" x14ac:dyDescent="0.2">
      <c r="A2" s="8" t="s">
        <v>63</v>
      </c>
      <c r="B2" s="15">
        <v>43191</v>
      </c>
    </row>
    <row r="3" spans="1:7" x14ac:dyDescent="0.2">
      <c r="A3" s="8" t="s">
        <v>64</v>
      </c>
      <c r="B3" s="11" t="s">
        <v>1468</v>
      </c>
    </row>
    <row r="4" spans="1:7" x14ac:dyDescent="0.2">
      <c r="A4" s="8" t="s">
        <v>66</v>
      </c>
      <c r="B4" s="11" t="s">
        <v>69</v>
      </c>
    </row>
    <row r="5" spans="1:7" x14ac:dyDescent="0.2">
      <c r="A5" s="8" t="s">
        <v>422</v>
      </c>
      <c r="B5" s="11" t="s">
        <v>48</v>
      </c>
    </row>
    <row r="6" spans="1:7" x14ac:dyDescent="0.2">
      <c r="A6" s="8" t="s">
        <v>67</v>
      </c>
      <c r="B6" s="11">
        <v>1</v>
      </c>
    </row>
    <row r="8" spans="1:7" x14ac:dyDescent="0.2">
      <c r="A8" s="4" t="s">
        <v>0</v>
      </c>
      <c r="B8" s="4" t="s">
        <v>1</v>
      </c>
      <c r="C8" s="4" t="s">
        <v>159</v>
      </c>
      <c r="D8" s="24">
        <v>1</v>
      </c>
      <c r="E8" s="4" t="s">
        <v>160</v>
      </c>
      <c r="F8" s="4"/>
      <c r="G8" s="4"/>
    </row>
    <row r="9" spans="1:7" x14ac:dyDescent="0.2">
      <c r="A9" s="5"/>
      <c r="B9" s="5"/>
      <c r="C9" s="5"/>
      <c r="D9" s="24">
        <f>D8+1</f>
        <v>2</v>
      </c>
      <c r="E9" s="5" t="s">
        <v>401</v>
      </c>
      <c r="F9" s="5"/>
      <c r="G9" s="5"/>
    </row>
    <row r="10" spans="1:7" x14ac:dyDescent="0.2">
      <c r="A10" s="5"/>
      <c r="B10" s="5"/>
      <c r="C10" s="5"/>
      <c r="D10" s="24">
        <f t="shared" ref="D10:D65" si="0">D9+1</f>
        <v>3</v>
      </c>
      <c r="E10" s="5" t="s">
        <v>401</v>
      </c>
      <c r="F10" s="5"/>
      <c r="G10" s="5"/>
    </row>
    <row r="11" spans="1:7" x14ac:dyDescent="0.2">
      <c r="A11" s="5"/>
      <c r="B11" s="5"/>
      <c r="C11" s="5"/>
      <c r="D11" s="24">
        <f t="shared" si="0"/>
        <v>4</v>
      </c>
      <c r="E11" s="5" t="s">
        <v>401</v>
      </c>
      <c r="F11" s="5"/>
      <c r="G11" s="5"/>
    </row>
    <row r="12" spans="1:7" x14ac:dyDescent="0.2">
      <c r="D12" s="24">
        <f t="shared" si="0"/>
        <v>5</v>
      </c>
      <c r="E12" s="152" t="s">
        <v>401</v>
      </c>
    </row>
    <row r="13" spans="1:7" x14ac:dyDescent="0.2">
      <c r="A13" s="88" t="s">
        <v>23</v>
      </c>
      <c r="D13" s="97">
        <f>D12</f>
        <v>5</v>
      </c>
    </row>
    <row r="14" spans="1:7" x14ac:dyDescent="0.2">
      <c r="A14" s="12"/>
      <c r="D14" s="77"/>
    </row>
    <row r="15" spans="1:7" x14ac:dyDescent="0.2">
      <c r="A15" s="5"/>
      <c r="B15" s="5"/>
      <c r="C15" s="5"/>
      <c r="D15" s="24">
        <v>1</v>
      </c>
      <c r="E15" s="5" t="s">
        <v>406</v>
      </c>
      <c r="F15" s="5"/>
      <c r="G15" s="5"/>
    </row>
    <row r="16" spans="1:7" x14ac:dyDescent="0.2">
      <c r="A16" s="5"/>
      <c r="B16" s="5"/>
      <c r="C16" s="5"/>
      <c r="D16" s="24">
        <f t="shared" si="0"/>
        <v>2</v>
      </c>
      <c r="E16" s="5" t="s">
        <v>406</v>
      </c>
      <c r="F16" s="5"/>
      <c r="G16" s="5"/>
    </row>
    <row r="17" spans="1:7" x14ac:dyDescent="0.2">
      <c r="A17" s="5"/>
      <c r="B17" s="5"/>
      <c r="C17" s="5"/>
      <c r="D17" s="24">
        <f t="shared" si="0"/>
        <v>3</v>
      </c>
      <c r="E17" s="5" t="s">
        <v>406</v>
      </c>
      <c r="F17" s="5"/>
      <c r="G17" s="5"/>
    </row>
    <row r="18" spans="1:7" x14ac:dyDescent="0.2">
      <c r="D18" s="24">
        <f t="shared" si="0"/>
        <v>4</v>
      </c>
      <c r="E18" s="152" t="s">
        <v>406</v>
      </c>
    </row>
    <row r="19" spans="1:7" x14ac:dyDescent="0.2">
      <c r="D19" s="24">
        <f t="shared" si="0"/>
        <v>5</v>
      </c>
      <c r="E19" s="152" t="s">
        <v>406</v>
      </c>
    </row>
    <row r="20" spans="1:7" x14ac:dyDescent="0.2">
      <c r="D20" s="24">
        <f t="shared" si="0"/>
        <v>6</v>
      </c>
      <c r="E20" s="152" t="s">
        <v>406</v>
      </c>
    </row>
    <row r="21" spans="1:7" x14ac:dyDescent="0.2">
      <c r="D21" s="24">
        <f t="shared" si="0"/>
        <v>7</v>
      </c>
      <c r="E21" s="152" t="s">
        <v>406</v>
      </c>
    </row>
    <row r="22" spans="1:7" x14ac:dyDescent="0.2">
      <c r="D22" s="24">
        <f t="shared" si="0"/>
        <v>8</v>
      </c>
      <c r="E22" s="152" t="s">
        <v>406</v>
      </c>
    </row>
    <row r="23" spans="1:7" x14ac:dyDescent="0.2">
      <c r="A23" s="88" t="s">
        <v>23</v>
      </c>
      <c r="D23" s="97">
        <f>D22</f>
        <v>8</v>
      </c>
    </row>
    <row r="24" spans="1:7" x14ac:dyDescent="0.2">
      <c r="D24" s="24"/>
    </row>
    <row r="25" spans="1:7" x14ac:dyDescent="0.2">
      <c r="A25" s="5"/>
      <c r="B25" s="5"/>
      <c r="C25" s="5"/>
      <c r="D25" s="24">
        <v>1</v>
      </c>
      <c r="E25" s="5" t="s">
        <v>405</v>
      </c>
      <c r="F25" s="5"/>
      <c r="G25" s="5"/>
    </row>
    <row r="26" spans="1:7" x14ac:dyDescent="0.2">
      <c r="A26" s="5"/>
      <c r="B26" s="5"/>
      <c r="C26" s="5"/>
      <c r="D26" s="24">
        <f t="shared" si="0"/>
        <v>2</v>
      </c>
      <c r="E26" s="5" t="s">
        <v>405</v>
      </c>
      <c r="F26" s="5"/>
      <c r="G26" s="5"/>
    </row>
    <row r="27" spans="1:7" x14ac:dyDescent="0.2">
      <c r="A27" s="5"/>
      <c r="B27" s="5"/>
      <c r="C27" s="5"/>
      <c r="D27" s="24">
        <f t="shared" si="0"/>
        <v>3</v>
      </c>
      <c r="E27" s="5" t="s">
        <v>405</v>
      </c>
      <c r="F27" s="5"/>
      <c r="G27" s="5"/>
    </row>
    <row r="28" spans="1:7" x14ac:dyDescent="0.2">
      <c r="A28" s="5"/>
      <c r="B28" s="5"/>
      <c r="C28" s="5"/>
      <c r="D28" s="24">
        <f t="shared" si="0"/>
        <v>4</v>
      </c>
      <c r="E28" s="5" t="s">
        <v>405</v>
      </c>
      <c r="F28" s="5"/>
      <c r="G28" s="5"/>
    </row>
    <row r="29" spans="1:7" x14ac:dyDescent="0.2">
      <c r="A29" s="5"/>
      <c r="B29" s="5"/>
      <c r="C29" s="5"/>
      <c r="D29" s="24">
        <f t="shared" si="0"/>
        <v>5</v>
      </c>
      <c r="E29" s="5" t="s">
        <v>405</v>
      </c>
      <c r="F29" s="5"/>
      <c r="G29" s="5"/>
    </row>
    <row r="30" spans="1:7" x14ac:dyDescent="0.2">
      <c r="A30" s="5"/>
      <c r="B30" s="5"/>
      <c r="C30" s="5"/>
      <c r="D30" s="24">
        <f t="shared" si="0"/>
        <v>6</v>
      </c>
      <c r="E30" s="5" t="s">
        <v>405</v>
      </c>
      <c r="F30" s="5"/>
      <c r="G30" s="5"/>
    </row>
    <row r="31" spans="1:7" x14ac:dyDescent="0.2">
      <c r="D31" s="24">
        <f t="shared" si="0"/>
        <v>7</v>
      </c>
      <c r="E31" s="152" t="s">
        <v>405</v>
      </c>
    </row>
    <row r="32" spans="1:7" x14ac:dyDescent="0.2">
      <c r="D32" s="24">
        <f t="shared" si="0"/>
        <v>8</v>
      </c>
      <c r="E32" s="152" t="s">
        <v>405</v>
      </c>
    </row>
    <row r="33" spans="1:7" x14ac:dyDescent="0.2">
      <c r="D33" s="24">
        <f t="shared" si="0"/>
        <v>9</v>
      </c>
      <c r="E33" s="152" t="s">
        <v>405</v>
      </c>
    </row>
    <row r="34" spans="1:7" x14ac:dyDescent="0.2">
      <c r="A34" s="88" t="s">
        <v>23</v>
      </c>
      <c r="D34" s="97">
        <f>D33</f>
        <v>9</v>
      </c>
    </row>
    <row r="35" spans="1:7" x14ac:dyDescent="0.2">
      <c r="D35" s="24"/>
    </row>
    <row r="36" spans="1:7" x14ac:dyDescent="0.2">
      <c r="A36" s="5"/>
      <c r="B36" s="5"/>
      <c r="C36" s="5"/>
      <c r="D36" s="24">
        <v>1</v>
      </c>
      <c r="E36" s="5" t="s">
        <v>409</v>
      </c>
      <c r="F36" s="5"/>
      <c r="G36" s="5"/>
    </row>
    <row r="37" spans="1:7" x14ac:dyDescent="0.2">
      <c r="D37" s="24">
        <f t="shared" si="0"/>
        <v>2</v>
      </c>
      <c r="E37" s="152" t="s">
        <v>409</v>
      </c>
    </row>
    <row r="38" spans="1:7" x14ac:dyDescent="0.2">
      <c r="A38" s="88" t="s">
        <v>23</v>
      </c>
      <c r="D38" s="97">
        <f>D37</f>
        <v>2</v>
      </c>
    </row>
    <row r="39" spans="1:7" x14ac:dyDescent="0.2">
      <c r="D39" s="24"/>
    </row>
    <row r="40" spans="1:7" x14ac:dyDescent="0.2">
      <c r="A40" s="5"/>
      <c r="B40" s="5"/>
      <c r="C40" s="5"/>
      <c r="D40" s="24">
        <v>1</v>
      </c>
      <c r="E40" s="5" t="s">
        <v>407</v>
      </c>
      <c r="F40" s="5"/>
      <c r="G40" s="5"/>
    </row>
    <row r="41" spans="1:7" x14ac:dyDescent="0.2">
      <c r="A41" s="5"/>
      <c r="B41" s="5"/>
      <c r="C41" s="5"/>
      <c r="D41" s="24">
        <f>D40+1</f>
        <v>2</v>
      </c>
      <c r="E41" s="5" t="s">
        <v>407</v>
      </c>
      <c r="F41" s="5"/>
      <c r="G41" s="5"/>
    </row>
    <row r="42" spans="1:7" x14ac:dyDescent="0.2">
      <c r="A42" s="5"/>
      <c r="B42" s="5"/>
      <c r="C42" s="5"/>
      <c r="D42" s="24">
        <f t="shared" ref="D42:D47" si="1">D41+1</f>
        <v>3</v>
      </c>
      <c r="E42" s="5" t="s">
        <v>407</v>
      </c>
      <c r="F42" s="5"/>
      <c r="G42" s="5"/>
    </row>
    <row r="43" spans="1:7" x14ac:dyDescent="0.2">
      <c r="A43" s="5"/>
      <c r="B43" s="5"/>
      <c r="C43" s="5"/>
      <c r="D43" s="24">
        <f t="shared" si="1"/>
        <v>4</v>
      </c>
      <c r="E43" s="5" t="s">
        <v>407</v>
      </c>
      <c r="F43" s="5"/>
      <c r="G43" s="5"/>
    </row>
    <row r="44" spans="1:7" x14ac:dyDescent="0.2">
      <c r="D44" s="24">
        <f t="shared" si="1"/>
        <v>5</v>
      </c>
      <c r="E44" s="152" t="s">
        <v>407</v>
      </c>
    </row>
    <row r="45" spans="1:7" x14ac:dyDescent="0.2">
      <c r="D45" s="24">
        <f t="shared" si="1"/>
        <v>6</v>
      </c>
      <c r="E45" s="152" t="s">
        <v>407</v>
      </c>
    </row>
    <row r="46" spans="1:7" x14ac:dyDescent="0.2">
      <c r="D46" s="24">
        <f t="shared" si="1"/>
        <v>7</v>
      </c>
      <c r="E46" s="152" t="s">
        <v>407</v>
      </c>
    </row>
    <row r="47" spans="1:7" x14ac:dyDescent="0.2">
      <c r="D47" s="24">
        <f t="shared" si="1"/>
        <v>8</v>
      </c>
      <c r="E47" s="152" t="s">
        <v>407</v>
      </c>
    </row>
    <row r="48" spans="1:7" x14ac:dyDescent="0.2">
      <c r="A48" s="88" t="s">
        <v>23</v>
      </c>
      <c r="D48" s="97">
        <f>D47</f>
        <v>8</v>
      </c>
    </row>
    <row r="49" spans="1:7" x14ac:dyDescent="0.2">
      <c r="D49" s="24"/>
    </row>
    <row r="50" spans="1:7" x14ac:dyDescent="0.2">
      <c r="A50" s="5"/>
      <c r="B50" s="5"/>
      <c r="C50" s="5"/>
      <c r="D50" s="24">
        <v>1</v>
      </c>
      <c r="E50" s="5" t="s">
        <v>408</v>
      </c>
      <c r="F50" s="5"/>
      <c r="G50" s="5"/>
    </row>
    <row r="51" spans="1:7" x14ac:dyDescent="0.2">
      <c r="A51" s="5"/>
      <c r="B51" s="5"/>
      <c r="C51" s="5"/>
      <c r="D51" s="24">
        <f t="shared" si="0"/>
        <v>2</v>
      </c>
      <c r="E51" s="5" t="s">
        <v>408</v>
      </c>
      <c r="F51" s="5"/>
      <c r="G51" s="5"/>
    </row>
    <row r="52" spans="1:7" x14ac:dyDescent="0.2">
      <c r="A52" s="5"/>
      <c r="B52" s="5"/>
      <c r="C52" s="5"/>
      <c r="D52" s="24">
        <f t="shared" si="0"/>
        <v>3</v>
      </c>
      <c r="E52" s="5" t="s">
        <v>408</v>
      </c>
      <c r="F52" s="5"/>
      <c r="G52" s="5"/>
    </row>
    <row r="53" spans="1:7" x14ac:dyDescent="0.2">
      <c r="A53" s="87" t="s">
        <v>23</v>
      </c>
      <c r="B53" s="5"/>
      <c r="C53" s="5"/>
      <c r="D53" s="97">
        <f>D52</f>
        <v>3</v>
      </c>
      <c r="E53" s="5"/>
      <c r="F53" s="5"/>
      <c r="G53" s="5"/>
    </row>
    <row r="54" spans="1:7" x14ac:dyDescent="0.2">
      <c r="A54" s="5"/>
      <c r="B54" s="5"/>
      <c r="C54" s="5"/>
      <c r="D54" s="24"/>
      <c r="E54" s="5"/>
      <c r="F54" s="5"/>
      <c r="G54" s="5"/>
    </row>
    <row r="55" spans="1:7" x14ac:dyDescent="0.2">
      <c r="D55" s="24">
        <v>1</v>
      </c>
      <c r="E55" s="152" t="s">
        <v>410</v>
      </c>
    </row>
    <row r="56" spans="1:7" x14ac:dyDescent="0.2">
      <c r="D56" s="24">
        <f t="shared" si="0"/>
        <v>2</v>
      </c>
      <c r="E56" s="152" t="s">
        <v>410</v>
      </c>
    </row>
    <row r="57" spans="1:7" x14ac:dyDescent="0.2">
      <c r="A57" s="88" t="s">
        <v>23</v>
      </c>
      <c r="D57" s="97">
        <f>D56</f>
        <v>2</v>
      </c>
    </row>
    <row r="58" spans="1:7" x14ac:dyDescent="0.2">
      <c r="D58" s="24"/>
    </row>
    <row r="59" spans="1:7" x14ac:dyDescent="0.2">
      <c r="D59" s="24"/>
    </row>
    <row r="60" spans="1:7" x14ac:dyDescent="0.2">
      <c r="C60" s="18"/>
      <c r="D60" s="24">
        <v>1</v>
      </c>
      <c r="E60" s="152" t="s">
        <v>411</v>
      </c>
    </row>
    <row r="61" spans="1:7" x14ac:dyDescent="0.2">
      <c r="C61" s="18"/>
      <c r="D61" s="24">
        <f t="shared" si="0"/>
        <v>2</v>
      </c>
      <c r="E61" s="152" t="s">
        <v>411</v>
      </c>
    </row>
    <row r="62" spans="1:7" x14ac:dyDescent="0.2">
      <c r="A62" s="5"/>
      <c r="B62" s="5"/>
      <c r="C62" s="5"/>
      <c r="D62" s="24">
        <f t="shared" si="0"/>
        <v>3</v>
      </c>
      <c r="E62" s="5" t="s">
        <v>411</v>
      </c>
      <c r="F62" s="5"/>
      <c r="G62" s="5"/>
    </row>
    <row r="63" spans="1:7" x14ac:dyDescent="0.2">
      <c r="A63" s="5"/>
      <c r="B63" s="5"/>
      <c r="C63" s="5"/>
      <c r="D63" s="24">
        <f t="shared" si="0"/>
        <v>4</v>
      </c>
      <c r="E63" s="5" t="s">
        <v>411</v>
      </c>
      <c r="F63" s="5"/>
      <c r="G63" s="5"/>
    </row>
    <row r="64" spans="1:7" x14ac:dyDescent="0.2">
      <c r="A64" s="5"/>
      <c r="B64" s="5"/>
      <c r="C64" s="5"/>
      <c r="D64" s="24">
        <f t="shared" si="0"/>
        <v>5</v>
      </c>
      <c r="E64" s="5" t="s">
        <v>411</v>
      </c>
      <c r="F64" s="5"/>
      <c r="G64" s="5"/>
    </row>
    <row r="65" spans="1:7" x14ac:dyDescent="0.2">
      <c r="D65" s="24">
        <f t="shared" si="0"/>
        <v>6</v>
      </c>
      <c r="E65" s="152" t="s">
        <v>411</v>
      </c>
    </row>
    <row r="66" spans="1:7" x14ac:dyDescent="0.2">
      <c r="A66" s="88" t="s">
        <v>23</v>
      </c>
      <c r="D66" s="97">
        <f>D65</f>
        <v>6</v>
      </c>
    </row>
    <row r="67" spans="1:7" x14ac:dyDescent="0.2">
      <c r="D67" s="24"/>
    </row>
    <row r="68" spans="1:7" x14ac:dyDescent="0.2">
      <c r="A68" s="5"/>
      <c r="B68" s="5"/>
      <c r="C68" s="5"/>
      <c r="D68" s="24">
        <v>1</v>
      </c>
      <c r="E68" s="5" t="s">
        <v>56</v>
      </c>
      <c r="F68" s="5"/>
      <c r="G68" s="5"/>
    </row>
    <row r="69" spans="1:7" x14ac:dyDescent="0.2">
      <c r="A69" s="5"/>
      <c r="B69" s="5"/>
      <c r="C69" s="5"/>
      <c r="D69" s="24">
        <f t="shared" ref="D69:D81" si="2">D68+1</f>
        <v>2</v>
      </c>
      <c r="E69" s="5" t="s">
        <v>56</v>
      </c>
      <c r="F69" s="5"/>
      <c r="G69" s="5"/>
    </row>
    <row r="70" spans="1:7" x14ac:dyDescent="0.2">
      <c r="A70" s="5"/>
      <c r="B70" s="5"/>
      <c r="C70" s="5"/>
      <c r="D70" s="24">
        <f t="shared" si="2"/>
        <v>3</v>
      </c>
      <c r="E70" s="5" t="s">
        <v>56</v>
      </c>
      <c r="F70" s="5"/>
      <c r="G70" s="5"/>
    </row>
    <row r="71" spans="1:7" x14ac:dyDescent="0.2">
      <c r="A71" s="5"/>
      <c r="B71" s="5"/>
      <c r="C71" s="5"/>
      <c r="D71" s="24">
        <f t="shared" si="2"/>
        <v>4</v>
      </c>
      <c r="E71" s="5" t="s">
        <v>56</v>
      </c>
      <c r="F71" s="5"/>
      <c r="G71" s="5"/>
    </row>
    <row r="72" spans="1:7" x14ac:dyDescent="0.2">
      <c r="A72" s="5"/>
      <c r="B72" s="5"/>
      <c r="C72" s="5"/>
      <c r="D72" s="24">
        <f t="shared" si="2"/>
        <v>5</v>
      </c>
      <c r="E72" s="5" t="s">
        <v>56</v>
      </c>
      <c r="F72" s="5"/>
      <c r="G72" s="5"/>
    </row>
    <row r="73" spans="1:7" x14ac:dyDescent="0.2">
      <c r="A73" s="5"/>
      <c r="B73" s="5"/>
      <c r="C73" s="5"/>
      <c r="D73" s="24">
        <f t="shared" si="2"/>
        <v>6</v>
      </c>
      <c r="E73" s="5" t="s">
        <v>56</v>
      </c>
      <c r="F73" s="5"/>
      <c r="G73" s="5"/>
    </row>
    <row r="74" spans="1:7" x14ac:dyDescent="0.2">
      <c r="D74" s="24">
        <f t="shared" si="2"/>
        <v>7</v>
      </c>
      <c r="E74" s="152" t="s">
        <v>56</v>
      </c>
    </row>
    <row r="75" spans="1:7" x14ac:dyDescent="0.2">
      <c r="D75" s="24">
        <f t="shared" si="2"/>
        <v>8</v>
      </c>
      <c r="E75" s="152" t="s">
        <v>56</v>
      </c>
    </row>
    <row r="76" spans="1:7" x14ac:dyDescent="0.2">
      <c r="D76" s="24">
        <f t="shared" si="2"/>
        <v>9</v>
      </c>
      <c r="E76" s="152" t="s">
        <v>56</v>
      </c>
    </row>
    <row r="77" spans="1:7" x14ac:dyDescent="0.2">
      <c r="D77" s="24">
        <f t="shared" si="2"/>
        <v>10</v>
      </c>
      <c r="E77" s="152" t="s">
        <v>56</v>
      </c>
    </row>
    <row r="78" spans="1:7" x14ac:dyDescent="0.2">
      <c r="D78" s="24">
        <f t="shared" si="2"/>
        <v>11</v>
      </c>
      <c r="E78" s="152" t="s">
        <v>56</v>
      </c>
    </row>
    <row r="79" spans="1:7" x14ac:dyDescent="0.2">
      <c r="D79" s="24">
        <f t="shared" si="2"/>
        <v>12</v>
      </c>
      <c r="E79" s="152" t="s">
        <v>56</v>
      </c>
    </row>
    <row r="80" spans="1:7" x14ac:dyDescent="0.2">
      <c r="D80" s="24">
        <f t="shared" si="2"/>
        <v>13</v>
      </c>
      <c r="E80" s="152" t="s">
        <v>56</v>
      </c>
    </row>
    <row r="81" spans="1:7" x14ac:dyDescent="0.2">
      <c r="D81" s="24">
        <f t="shared" si="2"/>
        <v>14</v>
      </c>
      <c r="E81" s="152" t="s">
        <v>56</v>
      </c>
    </row>
    <row r="82" spans="1:7" x14ac:dyDescent="0.2">
      <c r="A82" s="88" t="s">
        <v>23</v>
      </c>
      <c r="D82" s="97">
        <f>D81</f>
        <v>14</v>
      </c>
    </row>
    <row r="83" spans="1:7" x14ac:dyDescent="0.2">
      <c r="A83" s="12"/>
      <c r="D83" s="77"/>
    </row>
    <row r="84" spans="1:7" x14ac:dyDescent="0.2">
      <c r="A84" s="5"/>
      <c r="B84" s="5"/>
      <c r="C84" s="5"/>
      <c r="D84" s="24">
        <v>1</v>
      </c>
      <c r="E84" s="5"/>
      <c r="F84" s="5"/>
      <c r="G84" s="5"/>
    </row>
    <row r="85" spans="1:7" x14ac:dyDescent="0.2">
      <c r="A85" s="5"/>
      <c r="B85" s="5"/>
      <c r="C85" s="5"/>
      <c r="D85" s="24">
        <f t="shared" ref="D85:D103" si="3">D84+1</f>
        <v>2</v>
      </c>
      <c r="E85" s="5"/>
      <c r="F85" s="5"/>
      <c r="G85" s="5"/>
    </row>
    <row r="86" spans="1:7" x14ac:dyDescent="0.2">
      <c r="A86" s="5"/>
      <c r="B86" s="5"/>
      <c r="C86" s="5"/>
      <c r="D86" s="24">
        <f t="shared" si="3"/>
        <v>3</v>
      </c>
      <c r="E86" s="5"/>
      <c r="F86" s="5"/>
      <c r="G86" s="5"/>
    </row>
    <row r="87" spans="1:7" x14ac:dyDescent="0.2">
      <c r="A87" s="5"/>
      <c r="B87" s="5"/>
      <c r="C87" s="5"/>
      <c r="D87" s="24">
        <f t="shared" si="3"/>
        <v>4</v>
      </c>
      <c r="E87" s="5"/>
      <c r="F87" s="5"/>
      <c r="G87" s="5"/>
    </row>
    <row r="88" spans="1:7" x14ac:dyDescent="0.2">
      <c r="A88" s="5"/>
      <c r="B88" s="5"/>
      <c r="C88" s="5"/>
      <c r="D88" s="24">
        <f t="shared" si="3"/>
        <v>5</v>
      </c>
      <c r="E88" s="5"/>
      <c r="F88" s="5"/>
      <c r="G88" s="5"/>
    </row>
    <row r="89" spans="1:7" x14ac:dyDescent="0.2">
      <c r="A89" s="5"/>
      <c r="B89" s="5"/>
      <c r="C89" s="5"/>
      <c r="D89" s="24">
        <f t="shared" si="3"/>
        <v>6</v>
      </c>
      <c r="E89" s="5"/>
      <c r="F89" s="5"/>
      <c r="G89" s="5"/>
    </row>
    <row r="90" spans="1:7" x14ac:dyDescent="0.2">
      <c r="A90" s="5"/>
      <c r="B90" s="5"/>
      <c r="C90" s="5"/>
      <c r="D90" s="24">
        <f t="shared" si="3"/>
        <v>7</v>
      </c>
      <c r="E90" s="5"/>
      <c r="F90" s="5"/>
      <c r="G90" s="5"/>
    </row>
    <row r="91" spans="1:7" x14ac:dyDescent="0.2">
      <c r="A91" s="87" t="s">
        <v>1825</v>
      </c>
      <c r="B91" s="5"/>
      <c r="C91" s="5"/>
      <c r="D91" s="97">
        <f>D90</f>
        <v>7</v>
      </c>
      <c r="E91" s="5"/>
      <c r="F91" s="5"/>
      <c r="G91" s="5"/>
    </row>
    <row r="92" spans="1:7" x14ac:dyDescent="0.2">
      <c r="A92" s="5"/>
      <c r="B92" s="5"/>
      <c r="C92" s="5"/>
      <c r="D92" s="24"/>
      <c r="E92" s="5"/>
      <c r="F92" s="5"/>
      <c r="G92" s="5"/>
    </row>
    <row r="93" spans="1:7" x14ac:dyDescent="0.2">
      <c r="A93" s="5"/>
      <c r="B93" s="5"/>
      <c r="C93" s="5"/>
      <c r="D93" s="24">
        <v>1</v>
      </c>
      <c r="E93" s="5"/>
      <c r="F93" s="5"/>
      <c r="G93" s="5"/>
    </row>
    <row r="94" spans="1:7" x14ac:dyDescent="0.2">
      <c r="A94" s="5"/>
      <c r="B94" s="5"/>
      <c r="C94" s="5"/>
      <c r="D94" s="24">
        <f t="shared" si="3"/>
        <v>2</v>
      </c>
      <c r="E94" s="5"/>
      <c r="F94" s="5"/>
      <c r="G94" s="5"/>
    </row>
    <row r="95" spans="1:7" x14ac:dyDescent="0.2">
      <c r="A95" s="5"/>
      <c r="B95" s="5"/>
      <c r="C95" s="5"/>
      <c r="D95" s="24">
        <f t="shared" si="3"/>
        <v>3</v>
      </c>
      <c r="E95" s="5"/>
      <c r="F95" s="5"/>
      <c r="G95" s="5"/>
    </row>
    <row r="96" spans="1:7" x14ac:dyDescent="0.2">
      <c r="A96" s="5"/>
      <c r="B96" s="5"/>
      <c r="C96" s="5"/>
      <c r="D96" s="24">
        <f t="shared" si="3"/>
        <v>4</v>
      </c>
      <c r="E96" s="5"/>
      <c r="F96" s="5"/>
      <c r="G96" s="5"/>
    </row>
    <row r="97" spans="1:7" x14ac:dyDescent="0.2">
      <c r="D97" s="24">
        <f t="shared" si="3"/>
        <v>5</v>
      </c>
    </row>
    <row r="98" spans="1:7" x14ac:dyDescent="0.2">
      <c r="D98" s="24">
        <f t="shared" si="3"/>
        <v>6</v>
      </c>
    </row>
    <row r="99" spans="1:7" x14ac:dyDescent="0.2">
      <c r="A99" s="5"/>
      <c r="B99" s="5"/>
      <c r="C99" s="5"/>
      <c r="D99" s="24">
        <f t="shared" si="3"/>
        <v>7</v>
      </c>
      <c r="E99" s="5"/>
      <c r="F99" s="5"/>
      <c r="G99" s="5"/>
    </row>
    <row r="100" spans="1:7" x14ac:dyDescent="0.2">
      <c r="D100" s="24">
        <f t="shared" si="3"/>
        <v>8</v>
      </c>
    </row>
    <row r="101" spans="1:7" x14ac:dyDescent="0.2">
      <c r="D101" s="24">
        <f t="shared" si="3"/>
        <v>9</v>
      </c>
    </row>
    <row r="102" spans="1:7" x14ac:dyDescent="0.2">
      <c r="D102" s="24">
        <f t="shared" si="3"/>
        <v>10</v>
      </c>
    </row>
    <row r="103" spans="1:7" x14ac:dyDescent="0.2">
      <c r="D103" s="24">
        <f t="shared" si="3"/>
        <v>11</v>
      </c>
    </row>
    <row r="104" spans="1:7" x14ac:dyDescent="0.2">
      <c r="A104" s="88" t="s">
        <v>1826</v>
      </c>
      <c r="D104" s="97">
        <f>D103</f>
        <v>11</v>
      </c>
    </row>
    <row r="107" spans="1:7" x14ac:dyDescent="0.2">
      <c r="A107" s="19" t="s">
        <v>71</v>
      </c>
      <c r="D107" s="80">
        <f>D13+D23+D34+D38+D48+D53+D57+D66+D82</f>
        <v>57</v>
      </c>
    </row>
    <row r="108" spans="1:7" x14ac:dyDescent="0.2">
      <c r="A108" s="20" t="s">
        <v>73</v>
      </c>
      <c r="D108" s="79">
        <f>D91</f>
        <v>7</v>
      </c>
    </row>
    <row r="109" spans="1:7" x14ac:dyDescent="0.2">
      <c r="A109" s="20" t="s">
        <v>72</v>
      </c>
      <c r="D109" s="79">
        <f>D104</f>
        <v>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opLeftCell="A79" workbookViewId="0">
      <selection activeCell="B31" sqref="B31"/>
    </sheetView>
  </sheetViews>
  <sheetFormatPr defaultColWidth="9.140625" defaultRowHeight="12" x14ac:dyDescent="0.2"/>
  <cols>
    <col min="1" max="1" width="27.140625" style="152" customWidth="1"/>
    <col min="2" max="2" width="32.140625" style="152" customWidth="1"/>
    <col min="3" max="3" width="29.85546875" style="152" customWidth="1"/>
    <col min="4" max="4" width="23.28515625" style="152" customWidth="1"/>
    <col min="5" max="5" width="38" style="152" bestFit="1" customWidth="1"/>
    <col min="6" max="16384" width="9.140625" style="152"/>
  </cols>
  <sheetData>
    <row r="1" spans="1:7" x14ac:dyDescent="0.2">
      <c r="A1" s="8" t="s">
        <v>62</v>
      </c>
      <c r="B1" s="86" t="s">
        <v>1828</v>
      </c>
    </row>
    <row r="2" spans="1:7" x14ac:dyDescent="0.2">
      <c r="A2" s="8" t="s">
        <v>63</v>
      </c>
      <c r="B2" s="15">
        <v>43202</v>
      </c>
    </row>
    <row r="3" spans="1:7" x14ac:dyDescent="0.2">
      <c r="A3" s="8" t="s">
        <v>64</v>
      </c>
      <c r="B3" s="11" t="s">
        <v>1468</v>
      </c>
    </row>
    <row r="4" spans="1:7" x14ac:dyDescent="0.2">
      <c r="A4" s="8" t="s">
        <v>66</v>
      </c>
      <c r="B4" s="11" t="s">
        <v>69</v>
      </c>
    </row>
    <row r="5" spans="1:7" x14ac:dyDescent="0.2">
      <c r="A5" s="8" t="s">
        <v>422</v>
      </c>
      <c r="B5" s="11" t="s">
        <v>48</v>
      </c>
    </row>
    <row r="6" spans="1:7" x14ac:dyDescent="0.2">
      <c r="A6" s="8" t="s">
        <v>67</v>
      </c>
      <c r="B6" s="11">
        <v>1</v>
      </c>
    </row>
    <row r="8" spans="1:7" x14ac:dyDescent="0.2">
      <c r="A8" s="4" t="s">
        <v>0</v>
      </c>
      <c r="B8" s="4" t="s">
        <v>1</v>
      </c>
      <c r="C8" s="4" t="s">
        <v>159</v>
      </c>
      <c r="D8" s="24">
        <v>1</v>
      </c>
      <c r="E8" s="4" t="s">
        <v>160</v>
      </c>
      <c r="F8" s="4"/>
      <c r="G8" s="4"/>
    </row>
    <row r="9" spans="1:7" x14ac:dyDescent="0.2">
      <c r="A9" s="5"/>
      <c r="B9" s="5"/>
      <c r="C9" s="5"/>
      <c r="D9" s="24">
        <f>D8+1</f>
        <v>2</v>
      </c>
      <c r="E9" s="5" t="s">
        <v>401</v>
      </c>
      <c r="F9" s="5"/>
      <c r="G9" s="5"/>
    </row>
    <row r="10" spans="1:7" x14ac:dyDescent="0.2">
      <c r="A10" s="5"/>
      <c r="B10" s="5"/>
      <c r="C10" s="5"/>
      <c r="D10" s="24">
        <f t="shared" ref="D10:D65" si="0">D9+1</f>
        <v>3</v>
      </c>
      <c r="E10" s="5" t="s">
        <v>401</v>
      </c>
      <c r="F10" s="5"/>
      <c r="G10" s="5"/>
    </row>
    <row r="11" spans="1:7" x14ac:dyDescent="0.2">
      <c r="A11" s="5"/>
      <c r="B11" s="5"/>
      <c r="C11" s="5"/>
      <c r="D11" s="24">
        <f t="shared" si="0"/>
        <v>4</v>
      </c>
      <c r="E11" s="5" t="s">
        <v>401</v>
      </c>
      <c r="F11" s="5"/>
      <c r="G11" s="5"/>
    </row>
    <row r="12" spans="1:7" x14ac:dyDescent="0.2">
      <c r="D12" s="24">
        <f t="shared" si="0"/>
        <v>5</v>
      </c>
      <c r="E12" s="152" t="s">
        <v>401</v>
      </c>
    </row>
    <row r="13" spans="1:7" x14ac:dyDescent="0.2">
      <c r="A13" s="88" t="s">
        <v>23</v>
      </c>
      <c r="D13" s="97">
        <f>D12</f>
        <v>5</v>
      </c>
    </row>
    <row r="14" spans="1:7" x14ac:dyDescent="0.2">
      <c r="A14" s="12"/>
      <c r="D14" s="77"/>
    </row>
    <row r="15" spans="1:7" x14ac:dyDescent="0.2">
      <c r="A15" s="5"/>
      <c r="B15" s="5"/>
      <c r="C15" s="5"/>
      <c r="D15" s="24">
        <v>1</v>
      </c>
      <c r="E15" s="5" t="s">
        <v>406</v>
      </c>
      <c r="F15" s="5"/>
      <c r="G15" s="5"/>
    </row>
    <row r="16" spans="1:7" x14ac:dyDescent="0.2">
      <c r="A16" s="5"/>
      <c r="B16" s="5"/>
      <c r="C16" s="5"/>
      <c r="D16" s="24">
        <f t="shared" si="0"/>
        <v>2</v>
      </c>
      <c r="E16" s="5" t="s">
        <v>406</v>
      </c>
      <c r="F16" s="5"/>
      <c r="G16" s="5"/>
    </row>
    <row r="17" spans="1:7" x14ac:dyDescent="0.2">
      <c r="A17" s="5"/>
      <c r="B17" s="5"/>
      <c r="C17" s="5"/>
      <c r="D17" s="24">
        <f t="shared" si="0"/>
        <v>3</v>
      </c>
      <c r="E17" s="5" t="s">
        <v>406</v>
      </c>
      <c r="F17" s="5"/>
      <c r="G17" s="5"/>
    </row>
    <row r="18" spans="1:7" x14ac:dyDescent="0.2">
      <c r="D18" s="24">
        <f t="shared" si="0"/>
        <v>4</v>
      </c>
      <c r="E18" s="152" t="s">
        <v>406</v>
      </c>
    </row>
    <row r="19" spans="1:7" x14ac:dyDescent="0.2">
      <c r="D19" s="24">
        <f t="shared" si="0"/>
        <v>5</v>
      </c>
      <c r="E19" s="152" t="s">
        <v>406</v>
      </c>
    </row>
    <row r="20" spans="1:7" x14ac:dyDescent="0.2">
      <c r="D20" s="24">
        <f t="shared" si="0"/>
        <v>6</v>
      </c>
      <c r="E20" s="152" t="s">
        <v>406</v>
      </c>
    </row>
    <row r="21" spans="1:7" x14ac:dyDescent="0.2">
      <c r="D21" s="24">
        <f t="shared" si="0"/>
        <v>7</v>
      </c>
      <c r="E21" s="152" t="s">
        <v>406</v>
      </c>
    </row>
    <row r="22" spans="1:7" x14ac:dyDescent="0.2">
      <c r="D22" s="24">
        <f t="shared" si="0"/>
        <v>8</v>
      </c>
      <c r="E22" s="152" t="s">
        <v>406</v>
      </c>
    </row>
    <row r="23" spans="1:7" x14ac:dyDescent="0.2">
      <c r="A23" s="88" t="s">
        <v>23</v>
      </c>
      <c r="D23" s="97">
        <f>D22</f>
        <v>8</v>
      </c>
    </row>
    <row r="24" spans="1:7" x14ac:dyDescent="0.2">
      <c r="D24" s="24"/>
    </row>
    <row r="25" spans="1:7" x14ac:dyDescent="0.2">
      <c r="A25" s="5"/>
      <c r="B25" s="5"/>
      <c r="C25" s="5"/>
      <c r="D25" s="24">
        <v>1</v>
      </c>
      <c r="E25" s="5" t="s">
        <v>405</v>
      </c>
      <c r="F25" s="5"/>
      <c r="G25" s="5"/>
    </row>
    <row r="26" spans="1:7" x14ac:dyDescent="0.2">
      <c r="A26" s="5"/>
      <c r="B26" s="5"/>
      <c r="C26" s="5"/>
      <c r="D26" s="24">
        <f t="shared" si="0"/>
        <v>2</v>
      </c>
      <c r="E26" s="5" t="s">
        <v>405</v>
      </c>
      <c r="F26" s="5"/>
      <c r="G26" s="5"/>
    </row>
    <row r="27" spans="1:7" x14ac:dyDescent="0.2">
      <c r="A27" s="5"/>
      <c r="B27" s="5"/>
      <c r="C27" s="5"/>
      <c r="D27" s="24">
        <f t="shared" si="0"/>
        <v>3</v>
      </c>
      <c r="E27" s="5" t="s">
        <v>405</v>
      </c>
      <c r="F27" s="5"/>
      <c r="G27" s="5"/>
    </row>
    <row r="28" spans="1:7" x14ac:dyDescent="0.2">
      <c r="A28" s="5"/>
      <c r="B28" s="5"/>
      <c r="C28" s="5"/>
      <c r="D28" s="24">
        <f t="shared" si="0"/>
        <v>4</v>
      </c>
      <c r="E28" s="5" t="s">
        <v>405</v>
      </c>
      <c r="F28" s="5"/>
      <c r="G28" s="5"/>
    </row>
    <row r="29" spans="1:7" x14ac:dyDescent="0.2">
      <c r="A29" s="5"/>
      <c r="B29" s="5"/>
      <c r="C29" s="5"/>
      <c r="D29" s="24">
        <f t="shared" si="0"/>
        <v>5</v>
      </c>
      <c r="E29" s="5" t="s">
        <v>405</v>
      </c>
      <c r="F29" s="5"/>
      <c r="G29" s="5"/>
    </row>
    <row r="30" spans="1:7" x14ac:dyDescent="0.2">
      <c r="A30" s="5"/>
      <c r="B30" s="5"/>
      <c r="C30" s="5"/>
      <c r="D30" s="24">
        <f t="shared" si="0"/>
        <v>6</v>
      </c>
      <c r="E30" s="5" t="s">
        <v>405</v>
      </c>
      <c r="F30" s="5"/>
      <c r="G30" s="5"/>
    </row>
    <row r="31" spans="1:7" x14ac:dyDescent="0.2">
      <c r="D31" s="24">
        <f t="shared" si="0"/>
        <v>7</v>
      </c>
      <c r="E31" s="152" t="s">
        <v>405</v>
      </c>
    </row>
    <row r="32" spans="1:7" x14ac:dyDescent="0.2">
      <c r="D32" s="24">
        <f t="shared" si="0"/>
        <v>8</v>
      </c>
      <c r="E32" s="152" t="s">
        <v>405</v>
      </c>
    </row>
    <row r="33" spans="1:7" x14ac:dyDescent="0.2">
      <c r="D33" s="24">
        <f t="shared" si="0"/>
        <v>9</v>
      </c>
      <c r="E33" s="152" t="s">
        <v>405</v>
      </c>
    </row>
    <row r="34" spans="1:7" x14ac:dyDescent="0.2">
      <c r="A34" s="88" t="s">
        <v>23</v>
      </c>
      <c r="D34" s="97">
        <f>D33</f>
        <v>9</v>
      </c>
    </row>
    <row r="35" spans="1:7" x14ac:dyDescent="0.2">
      <c r="D35" s="24"/>
    </row>
    <row r="36" spans="1:7" x14ac:dyDescent="0.2">
      <c r="A36" s="5"/>
      <c r="B36" s="5"/>
      <c r="C36" s="5"/>
      <c r="D36" s="24">
        <v>1</v>
      </c>
      <c r="E36" s="5" t="s">
        <v>409</v>
      </c>
      <c r="F36" s="5"/>
      <c r="G36" s="5"/>
    </row>
    <row r="37" spans="1:7" x14ac:dyDescent="0.2">
      <c r="D37" s="24">
        <f t="shared" si="0"/>
        <v>2</v>
      </c>
      <c r="E37" s="152" t="s">
        <v>409</v>
      </c>
    </row>
    <row r="38" spans="1:7" x14ac:dyDescent="0.2">
      <c r="A38" s="88" t="s">
        <v>23</v>
      </c>
      <c r="D38" s="97">
        <f>D37</f>
        <v>2</v>
      </c>
    </row>
    <row r="39" spans="1:7" x14ac:dyDescent="0.2">
      <c r="D39" s="24"/>
    </row>
    <row r="40" spans="1:7" x14ac:dyDescent="0.2">
      <c r="A40" s="5"/>
      <c r="B40" s="5"/>
      <c r="C40" s="5"/>
      <c r="D40" s="24">
        <v>1</v>
      </c>
      <c r="E40" s="5" t="s">
        <v>407</v>
      </c>
      <c r="F40" s="5"/>
      <c r="G40" s="5"/>
    </row>
    <row r="41" spans="1:7" x14ac:dyDescent="0.2">
      <c r="A41" s="5"/>
      <c r="B41" s="5"/>
      <c r="C41" s="5"/>
      <c r="D41" s="24">
        <f>D40+1</f>
        <v>2</v>
      </c>
      <c r="E41" s="5" t="s">
        <v>407</v>
      </c>
      <c r="F41" s="5"/>
      <c r="G41" s="5"/>
    </row>
    <row r="42" spans="1:7" x14ac:dyDescent="0.2">
      <c r="A42" s="5"/>
      <c r="B42" s="5"/>
      <c r="C42" s="5"/>
      <c r="D42" s="24">
        <f t="shared" ref="D42:D47" si="1">D41+1</f>
        <v>3</v>
      </c>
      <c r="E42" s="5" t="s">
        <v>407</v>
      </c>
      <c r="F42" s="5"/>
      <c r="G42" s="5"/>
    </row>
    <row r="43" spans="1:7" x14ac:dyDescent="0.2">
      <c r="A43" s="5"/>
      <c r="B43" s="5"/>
      <c r="C43" s="5"/>
      <c r="D43" s="24">
        <f t="shared" si="1"/>
        <v>4</v>
      </c>
      <c r="E43" s="5" t="s">
        <v>407</v>
      </c>
      <c r="F43" s="5"/>
      <c r="G43" s="5"/>
    </row>
    <row r="44" spans="1:7" x14ac:dyDescent="0.2">
      <c r="D44" s="24">
        <f t="shared" si="1"/>
        <v>5</v>
      </c>
      <c r="E44" s="152" t="s">
        <v>407</v>
      </c>
    </row>
    <row r="45" spans="1:7" x14ac:dyDescent="0.2">
      <c r="D45" s="24">
        <f t="shared" si="1"/>
        <v>6</v>
      </c>
      <c r="E45" s="152" t="s">
        <v>407</v>
      </c>
    </row>
    <row r="46" spans="1:7" x14ac:dyDescent="0.2">
      <c r="D46" s="24">
        <f t="shared" si="1"/>
        <v>7</v>
      </c>
      <c r="E46" s="152" t="s">
        <v>407</v>
      </c>
    </row>
    <row r="47" spans="1:7" x14ac:dyDescent="0.2">
      <c r="D47" s="24">
        <f t="shared" si="1"/>
        <v>8</v>
      </c>
      <c r="E47" s="152" t="s">
        <v>407</v>
      </c>
    </row>
    <row r="48" spans="1:7" x14ac:dyDescent="0.2">
      <c r="A48" s="88" t="s">
        <v>23</v>
      </c>
      <c r="D48" s="97">
        <f>D47</f>
        <v>8</v>
      </c>
    </row>
    <row r="49" spans="1:7" x14ac:dyDescent="0.2">
      <c r="D49" s="24"/>
    </row>
    <row r="50" spans="1:7" x14ac:dyDescent="0.2">
      <c r="A50" s="5"/>
      <c r="B50" s="5"/>
      <c r="C50" s="5"/>
      <c r="D50" s="24">
        <v>1</v>
      </c>
      <c r="E50" s="5" t="s">
        <v>408</v>
      </c>
      <c r="F50" s="5"/>
      <c r="G50" s="5"/>
    </row>
    <row r="51" spans="1:7" x14ac:dyDescent="0.2">
      <c r="A51" s="5"/>
      <c r="B51" s="5"/>
      <c r="C51" s="5"/>
      <c r="D51" s="24">
        <f t="shared" si="0"/>
        <v>2</v>
      </c>
      <c r="E51" s="5" t="s">
        <v>408</v>
      </c>
      <c r="F51" s="5"/>
      <c r="G51" s="5"/>
    </row>
    <row r="52" spans="1:7" x14ac:dyDescent="0.2">
      <c r="A52" s="5"/>
      <c r="B52" s="5"/>
      <c r="C52" s="5"/>
      <c r="D52" s="24">
        <f t="shared" si="0"/>
        <v>3</v>
      </c>
      <c r="E52" s="5" t="s">
        <v>408</v>
      </c>
      <c r="F52" s="5"/>
      <c r="G52" s="5"/>
    </row>
    <row r="53" spans="1:7" x14ac:dyDescent="0.2">
      <c r="A53" s="87" t="s">
        <v>23</v>
      </c>
      <c r="B53" s="5"/>
      <c r="C53" s="5"/>
      <c r="D53" s="97">
        <f>D52</f>
        <v>3</v>
      </c>
      <c r="E53" s="5"/>
      <c r="F53" s="5"/>
      <c r="G53" s="5"/>
    </row>
    <row r="54" spans="1:7" x14ac:dyDescent="0.2">
      <c r="A54" s="5"/>
      <c r="B54" s="5"/>
      <c r="C54" s="5"/>
      <c r="D54" s="24"/>
      <c r="E54" s="5"/>
      <c r="F54" s="5"/>
      <c r="G54" s="5"/>
    </row>
    <row r="55" spans="1:7" x14ac:dyDescent="0.2">
      <c r="D55" s="24">
        <v>1</v>
      </c>
      <c r="E55" s="152" t="s">
        <v>410</v>
      </c>
    </row>
    <row r="56" spans="1:7" x14ac:dyDescent="0.2">
      <c r="D56" s="24">
        <f t="shared" si="0"/>
        <v>2</v>
      </c>
      <c r="E56" s="152" t="s">
        <v>410</v>
      </c>
    </row>
    <row r="57" spans="1:7" x14ac:dyDescent="0.2">
      <c r="A57" s="88" t="s">
        <v>23</v>
      </c>
      <c r="D57" s="97">
        <f>D56</f>
        <v>2</v>
      </c>
    </row>
    <row r="58" spans="1:7" x14ac:dyDescent="0.2">
      <c r="D58" s="24"/>
    </row>
    <row r="59" spans="1:7" x14ac:dyDescent="0.2">
      <c r="D59" s="24"/>
    </row>
    <row r="60" spans="1:7" x14ac:dyDescent="0.2">
      <c r="C60" s="18"/>
      <c r="D60" s="24">
        <v>1</v>
      </c>
      <c r="E60" s="152" t="s">
        <v>411</v>
      </c>
    </row>
    <row r="61" spans="1:7" x14ac:dyDescent="0.2">
      <c r="C61" s="18"/>
      <c r="D61" s="24">
        <f t="shared" si="0"/>
        <v>2</v>
      </c>
      <c r="E61" s="152" t="s">
        <v>411</v>
      </c>
    </row>
    <row r="62" spans="1:7" x14ac:dyDescent="0.2">
      <c r="A62" s="5"/>
      <c r="B62" s="5"/>
      <c r="C62" s="5"/>
      <c r="D62" s="24">
        <f t="shared" si="0"/>
        <v>3</v>
      </c>
      <c r="E62" s="5" t="s">
        <v>411</v>
      </c>
      <c r="F62" s="5"/>
      <c r="G62" s="5"/>
    </row>
    <row r="63" spans="1:7" x14ac:dyDescent="0.2">
      <c r="A63" s="5"/>
      <c r="B63" s="5"/>
      <c r="C63" s="5"/>
      <c r="D63" s="24">
        <f t="shared" si="0"/>
        <v>4</v>
      </c>
      <c r="E63" s="5" t="s">
        <v>411</v>
      </c>
      <c r="F63" s="5"/>
      <c r="G63" s="5"/>
    </row>
    <row r="64" spans="1:7" x14ac:dyDescent="0.2">
      <c r="A64" s="5"/>
      <c r="B64" s="5"/>
      <c r="C64" s="5"/>
      <c r="D64" s="24">
        <f t="shared" si="0"/>
        <v>5</v>
      </c>
      <c r="E64" s="5" t="s">
        <v>411</v>
      </c>
      <c r="F64" s="5"/>
      <c r="G64" s="5"/>
    </row>
    <row r="65" spans="1:7" x14ac:dyDescent="0.2">
      <c r="D65" s="24">
        <f t="shared" si="0"/>
        <v>6</v>
      </c>
      <c r="E65" s="152" t="s">
        <v>411</v>
      </c>
    </row>
    <row r="66" spans="1:7" x14ac:dyDescent="0.2">
      <c r="A66" s="88" t="s">
        <v>23</v>
      </c>
      <c r="D66" s="97">
        <f>D65</f>
        <v>6</v>
      </c>
    </row>
    <row r="67" spans="1:7" x14ac:dyDescent="0.2">
      <c r="D67" s="24"/>
    </row>
    <row r="68" spans="1:7" x14ac:dyDescent="0.2">
      <c r="A68" s="5"/>
      <c r="B68" s="5"/>
      <c r="C68" s="5"/>
      <c r="D68" s="24">
        <v>1</v>
      </c>
      <c r="E68" s="5" t="s">
        <v>56</v>
      </c>
      <c r="F68" s="5"/>
      <c r="G68" s="5"/>
    </row>
    <row r="69" spans="1:7" x14ac:dyDescent="0.2">
      <c r="A69" s="5"/>
      <c r="B69" s="5"/>
      <c r="C69" s="5"/>
      <c r="D69" s="24">
        <f t="shared" ref="D69:D81" si="2">D68+1</f>
        <v>2</v>
      </c>
      <c r="E69" s="5" t="s">
        <v>56</v>
      </c>
      <c r="F69" s="5"/>
      <c r="G69" s="5"/>
    </row>
    <row r="70" spans="1:7" x14ac:dyDescent="0.2">
      <c r="A70" s="5"/>
      <c r="B70" s="5"/>
      <c r="C70" s="5"/>
      <c r="D70" s="24">
        <f t="shared" si="2"/>
        <v>3</v>
      </c>
      <c r="E70" s="5" t="s">
        <v>56</v>
      </c>
      <c r="F70" s="5"/>
      <c r="G70" s="5"/>
    </row>
    <row r="71" spans="1:7" x14ac:dyDescent="0.2">
      <c r="A71" s="5"/>
      <c r="B71" s="5"/>
      <c r="C71" s="5"/>
      <c r="D71" s="24">
        <f t="shared" si="2"/>
        <v>4</v>
      </c>
      <c r="E71" s="5" t="s">
        <v>56</v>
      </c>
      <c r="F71" s="5"/>
      <c r="G71" s="5"/>
    </row>
    <row r="72" spans="1:7" x14ac:dyDescent="0.2">
      <c r="A72" s="5"/>
      <c r="B72" s="5"/>
      <c r="C72" s="5"/>
      <c r="D72" s="24">
        <f t="shared" si="2"/>
        <v>5</v>
      </c>
      <c r="E72" s="5" t="s">
        <v>56</v>
      </c>
      <c r="F72" s="5"/>
      <c r="G72" s="5"/>
    </row>
    <row r="73" spans="1:7" x14ac:dyDescent="0.2">
      <c r="A73" s="5"/>
      <c r="B73" s="5"/>
      <c r="C73" s="5"/>
      <c r="D73" s="24">
        <f t="shared" si="2"/>
        <v>6</v>
      </c>
      <c r="E73" s="5" t="s">
        <v>56</v>
      </c>
      <c r="F73" s="5"/>
      <c r="G73" s="5"/>
    </row>
    <row r="74" spans="1:7" x14ac:dyDescent="0.2">
      <c r="D74" s="24">
        <f t="shared" si="2"/>
        <v>7</v>
      </c>
      <c r="E74" s="152" t="s">
        <v>56</v>
      </c>
    </row>
    <row r="75" spans="1:7" x14ac:dyDescent="0.2">
      <c r="D75" s="24">
        <f t="shared" si="2"/>
        <v>8</v>
      </c>
      <c r="E75" s="152" t="s">
        <v>56</v>
      </c>
    </row>
    <row r="76" spans="1:7" x14ac:dyDescent="0.2">
      <c r="D76" s="24">
        <f t="shared" si="2"/>
        <v>9</v>
      </c>
      <c r="E76" s="152" t="s">
        <v>56</v>
      </c>
    </row>
    <row r="77" spans="1:7" x14ac:dyDescent="0.2">
      <c r="D77" s="24">
        <f t="shared" si="2"/>
        <v>10</v>
      </c>
      <c r="E77" s="152" t="s">
        <v>56</v>
      </c>
    </row>
    <row r="78" spans="1:7" x14ac:dyDescent="0.2">
      <c r="D78" s="24">
        <f t="shared" si="2"/>
        <v>11</v>
      </c>
      <c r="E78" s="152" t="s">
        <v>56</v>
      </c>
    </row>
    <row r="79" spans="1:7" x14ac:dyDescent="0.2">
      <c r="D79" s="24">
        <f t="shared" si="2"/>
        <v>12</v>
      </c>
      <c r="E79" s="152" t="s">
        <v>56</v>
      </c>
    </row>
    <row r="80" spans="1:7" x14ac:dyDescent="0.2">
      <c r="D80" s="24">
        <f t="shared" si="2"/>
        <v>13</v>
      </c>
      <c r="E80" s="152" t="s">
        <v>56</v>
      </c>
    </row>
    <row r="81" spans="1:7" x14ac:dyDescent="0.2">
      <c r="D81" s="24">
        <f t="shared" si="2"/>
        <v>14</v>
      </c>
      <c r="E81" s="152" t="s">
        <v>56</v>
      </c>
    </row>
    <row r="82" spans="1:7" x14ac:dyDescent="0.2">
      <c r="A82" s="88" t="s">
        <v>23</v>
      </c>
      <c r="D82" s="97">
        <f>D81</f>
        <v>14</v>
      </c>
    </row>
    <row r="83" spans="1:7" x14ac:dyDescent="0.2">
      <c r="A83" s="12"/>
      <c r="D83" s="77"/>
    </row>
    <row r="84" spans="1:7" x14ac:dyDescent="0.2">
      <c r="A84" s="5"/>
      <c r="B84" s="5"/>
      <c r="C84" s="5"/>
      <c r="D84" s="24">
        <v>1</v>
      </c>
      <c r="E84" s="5"/>
      <c r="F84" s="5"/>
      <c r="G84" s="5"/>
    </row>
    <row r="85" spans="1:7" x14ac:dyDescent="0.2">
      <c r="A85" s="5"/>
      <c r="B85" s="5"/>
      <c r="C85" s="5"/>
      <c r="D85" s="24">
        <f t="shared" ref="D85:D103" si="3">D84+1</f>
        <v>2</v>
      </c>
      <c r="E85" s="5"/>
      <c r="F85" s="5"/>
      <c r="G85" s="5"/>
    </row>
    <row r="86" spans="1:7" x14ac:dyDescent="0.2">
      <c r="A86" s="5"/>
      <c r="B86" s="5"/>
      <c r="C86" s="5"/>
      <c r="D86" s="24">
        <f t="shared" si="3"/>
        <v>3</v>
      </c>
      <c r="E86" s="5"/>
      <c r="F86" s="5"/>
      <c r="G86" s="5"/>
    </row>
    <row r="87" spans="1:7" x14ac:dyDescent="0.2">
      <c r="A87" s="5"/>
      <c r="B87" s="5"/>
      <c r="C87" s="5"/>
      <c r="D87" s="24">
        <f t="shared" si="3"/>
        <v>4</v>
      </c>
      <c r="E87" s="5"/>
      <c r="F87" s="5"/>
      <c r="G87" s="5"/>
    </row>
    <row r="88" spans="1:7" x14ac:dyDescent="0.2">
      <c r="A88" s="5"/>
      <c r="B88" s="5"/>
      <c r="C88" s="5"/>
      <c r="D88" s="24">
        <f t="shared" si="3"/>
        <v>5</v>
      </c>
      <c r="E88" s="5"/>
      <c r="F88" s="5"/>
      <c r="G88" s="5"/>
    </row>
    <row r="89" spans="1:7" x14ac:dyDescent="0.2">
      <c r="A89" s="5"/>
      <c r="B89" s="5"/>
      <c r="C89" s="5"/>
      <c r="D89" s="24">
        <f t="shared" si="3"/>
        <v>6</v>
      </c>
      <c r="E89" s="5"/>
      <c r="F89" s="5"/>
      <c r="G89" s="5"/>
    </row>
    <row r="90" spans="1:7" x14ac:dyDescent="0.2">
      <c r="A90" s="5"/>
      <c r="B90" s="5"/>
      <c r="C90" s="5"/>
      <c r="D90" s="24">
        <f t="shared" si="3"/>
        <v>7</v>
      </c>
      <c r="E90" s="5"/>
      <c r="F90" s="5"/>
      <c r="G90" s="5"/>
    </row>
    <row r="91" spans="1:7" x14ac:dyDescent="0.2">
      <c r="A91" s="87" t="s">
        <v>1825</v>
      </c>
      <c r="B91" s="5"/>
      <c r="C91" s="5"/>
      <c r="D91" s="97">
        <f>D90</f>
        <v>7</v>
      </c>
      <c r="E91" s="5"/>
      <c r="F91" s="5"/>
      <c r="G91" s="5"/>
    </row>
    <row r="92" spans="1:7" x14ac:dyDescent="0.2">
      <c r="A92" s="5"/>
      <c r="B92" s="5"/>
      <c r="C92" s="5"/>
      <c r="D92" s="24"/>
      <c r="E92" s="5"/>
      <c r="F92" s="5"/>
      <c r="G92" s="5"/>
    </row>
    <row r="93" spans="1:7" x14ac:dyDescent="0.2">
      <c r="A93" s="5"/>
      <c r="B93" s="5"/>
      <c r="C93" s="5"/>
      <c r="D93" s="24">
        <v>1</v>
      </c>
      <c r="E93" s="5"/>
      <c r="F93" s="5"/>
      <c r="G93" s="5"/>
    </row>
    <row r="94" spans="1:7" x14ac:dyDescent="0.2">
      <c r="A94" s="5"/>
      <c r="B94" s="5"/>
      <c r="C94" s="5"/>
      <c r="D94" s="24">
        <f t="shared" si="3"/>
        <v>2</v>
      </c>
      <c r="E94" s="5"/>
      <c r="F94" s="5"/>
      <c r="G94" s="5"/>
    </row>
    <row r="95" spans="1:7" x14ac:dyDescent="0.2">
      <c r="A95" s="5"/>
      <c r="B95" s="5"/>
      <c r="C95" s="5"/>
      <c r="D95" s="24">
        <f t="shared" si="3"/>
        <v>3</v>
      </c>
      <c r="E95" s="5"/>
      <c r="F95" s="5"/>
      <c r="G95" s="5"/>
    </row>
    <row r="96" spans="1:7" x14ac:dyDescent="0.2">
      <c r="A96" s="5"/>
      <c r="B96" s="5"/>
      <c r="C96" s="5"/>
      <c r="D96" s="24">
        <f t="shared" si="3"/>
        <v>4</v>
      </c>
      <c r="E96" s="5"/>
      <c r="F96" s="5"/>
      <c r="G96" s="5"/>
    </row>
    <row r="97" spans="1:7" x14ac:dyDescent="0.2">
      <c r="D97" s="24">
        <f t="shared" si="3"/>
        <v>5</v>
      </c>
    </row>
    <row r="98" spans="1:7" x14ac:dyDescent="0.2">
      <c r="D98" s="24">
        <f t="shared" si="3"/>
        <v>6</v>
      </c>
    </row>
    <row r="99" spans="1:7" x14ac:dyDescent="0.2">
      <c r="A99" s="5"/>
      <c r="B99" s="5"/>
      <c r="C99" s="5"/>
      <c r="D99" s="24">
        <f t="shared" si="3"/>
        <v>7</v>
      </c>
      <c r="E99" s="5"/>
      <c r="F99" s="5"/>
      <c r="G99" s="5"/>
    </row>
    <row r="100" spans="1:7" x14ac:dyDescent="0.2">
      <c r="D100" s="24">
        <f t="shared" si="3"/>
        <v>8</v>
      </c>
    </row>
    <row r="101" spans="1:7" x14ac:dyDescent="0.2">
      <c r="D101" s="24">
        <f t="shared" si="3"/>
        <v>9</v>
      </c>
    </row>
    <row r="102" spans="1:7" x14ac:dyDescent="0.2">
      <c r="D102" s="24">
        <f t="shared" si="3"/>
        <v>10</v>
      </c>
    </row>
    <row r="103" spans="1:7" x14ac:dyDescent="0.2">
      <c r="D103" s="24">
        <f t="shared" si="3"/>
        <v>11</v>
      </c>
    </row>
    <row r="104" spans="1:7" x14ac:dyDescent="0.2">
      <c r="A104" s="88" t="s">
        <v>1826</v>
      </c>
      <c r="D104" s="97">
        <f>D103</f>
        <v>11</v>
      </c>
    </row>
    <row r="107" spans="1:7" x14ac:dyDescent="0.2">
      <c r="A107" s="19" t="s">
        <v>71</v>
      </c>
      <c r="D107" s="80">
        <f>D13+D23+D34+D38+D48+D53+D57+D66+D82</f>
        <v>57</v>
      </c>
    </row>
    <row r="108" spans="1:7" x14ac:dyDescent="0.2">
      <c r="A108" s="20" t="s">
        <v>73</v>
      </c>
      <c r="D108" s="79">
        <f>D91</f>
        <v>7</v>
      </c>
    </row>
    <row r="109" spans="1:7" x14ac:dyDescent="0.2">
      <c r="A109" s="20" t="s">
        <v>72</v>
      </c>
      <c r="D109" s="79">
        <f>D104</f>
        <v>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74"/>
  <sheetViews>
    <sheetView workbookViewId="0">
      <selection activeCell="U5" sqref="U5"/>
    </sheetView>
  </sheetViews>
  <sheetFormatPr defaultColWidth="9.140625" defaultRowHeight="12.75" x14ac:dyDescent="0.2"/>
  <cols>
    <col min="1" max="1" width="60.7109375" style="6" customWidth="1"/>
    <col min="2" max="9" width="12.7109375" style="6" customWidth="1"/>
    <col min="10" max="10" width="5.42578125" style="6" customWidth="1"/>
    <col min="11" max="21" width="12.7109375" style="6" customWidth="1"/>
    <col min="22" max="16384" width="9.140625" style="6"/>
  </cols>
  <sheetData>
    <row r="1" spans="1:21" ht="18" customHeight="1" x14ac:dyDescent="0.2">
      <c r="A1" s="13" t="s">
        <v>80</v>
      </c>
    </row>
    <row r="2" spans="1:21" ht="12" customHeight="1" x14ac:dyDescent="0.2">
      <c r="A2" s="169" t="s">
        <v>41</v>
      </c>
      <c r="B2" s="170"/>
      <c r="C2" s="170"/>
      <c r="D2" s="170"/>
      <c r="E2" s="170"/>
      <c r="F2" s="171"/>
      <c r="G2" s="172" t="s">
        <v>42</v>
      </c>
      <c r="H2" s="172"/>
      <c r="I2" s="172"/>
      <c r="K2" s="169" t="s">
        <v>68</v>
      </c>
      <c r="L2" s="170"/>
      <c r="M2" s="173"/>
      <c r="N2" s="173"/>
      <c r="O2" s="173"/>
      <c r="P2" s="173"/>
      <c r="Q2" s="173"/>
      <c r="R2" s="173"/>
      <c r="S2" s="173"/>
      <c r="T2" s="95"/>
      <c r="U2" s="96"/>
    </row>
    <row r="3" spans="1:21" ht="57" customHeight="1" x14ac:dyDescent="0.2">
      <c r="A3" s="49" t="s">
        <v>43</v>
      </c>
      <c r="B3" s="49" t="s">
        <v>70</v>
      </c>
      <c r="C3" s="50" t="s">
        <v>45</v>
      </c>
      <c r="D3" s="50" t="s">
        <v>46</v>
      </c>
      <c r="E3" s="50" t="s">
        <v>422</v>
      </c>
      <c r="F3" s="49" t="s">
        <v>47</v>
      </c>
      <c r="G3" s="51" t="s">
        <v>48</v>
      </c>
      <c r="H3" s="52" t="s">
        <v>49</v>
      </c>
      <c r="I3" s="51" t="s">
        <v>50</v>
      </c>
      <c r="K3" s="50" t="s">
        <v>52</v>
      </c>
      <c r="L3" s="50" t="s">
        <v>59</v>
      </c>
      <c r="M3" s="50" t="s">
        <v>55</v>
      </c>
      <c r="N3" s="50" t="s">
        <v>51</v>
      </c>
      <c r="O3" s="50" t="s">
        <v>58</v>
      </c>
      <c r="P3" s="50" t="s">
        <v>57</v>
      </c>
      <c r="Q3" s="50" t="s">
        <v>54</v>
      </c>
      <c r="R3" s="50" t="s">
        <v>24</v>
      </c>
      <c r="S3" s="49" t="s">
        <v>56</v>
      </c>
      <c r="T3" s="53"/>
      <c r="U3" s="54" t="s">
        <v>68</v>
      </c>
    </row>
    <row r="4" spans="1:21" x14ac:dyDescent="0.2">
      <c r="A4" s="55" t="str">
        <f>'SWEPT Type 2'!B1</f>
        <v>SWEPT Type 2 CE Form</v>
      </c>
      <c r="B4" s="56">
        <f>'SWEPT Type 2'!B2</f>
        <v>43356</v>
      </c>
      <c r="C4" s="55" t="str">
        <f>'SWEPT Type 2'!B3</f>
        <v>Not-Applicable</v>
      </c>
      <c r="D4" s="55" t="str">
        <f>'SWEPT Type 2'!B4</f>
        <v>Webinar</v>
      </c>
      <c r="E4" s="55" t="str">
        <f>'SWEPT Type 2'!B5</f>
        <v>FDOT</v>
      </c>
      <c r="F4" s="55">
        <f>'SWEPT Type 2'!B6</f>
        <v>1</v>
      </c>
      <c r="G4" s="58">
        <f>'SWEPT Type 2'!D107</f>
        <v>57</v>
      </c>
      <c r="H4" s="58">
        <f>'SWEPT Type 2'!D108</f>
        <v>7</v>
      </c>
      <c r="I4" s="58">
        <f>'SWEPT Type 2'!D109</f>
        <v>11</v>
      </c>
      <c r="K4" s="36">
        <f>'SWEPT Type 2'!D13</f>
        <v>5</v>
      </c>
      <c r="L4" s="36">
        <f>'SWEPT Type 2'!D23</f>
        <v>8</v>
      </c>
      <c r="M4" s="36">
        <f>'SWEPT Type 2'!D34</f>
        <v>9</v>
      </c>
      <c r="N4" s="36">
        <f>'SWEPT Type 2'!D38</f>
        <v>2</v>
      </c>
      <c r="O4" s="36">
        <f>'SWEPT Type 2'!D48</f>
        <v>8</v>
      </c>
      <c r="P4" s="36">
        <f>'SWEPT Type 2'!D53</f>
        <v>3</v>
      </c>
      <c r="Q4" s="36">
        <f>'SWEPT Type 2'!D57</f>
        <v>2</v>
      </c>
      <c r="R4" s="36">
        <f>'SWEPT Type 2'!D66</f>
        <v>6</v>
      </c>
      <c r="S4" s="36">
        <f>'SWEPT Type 2'!D82</f>
        <v>14</v>
      </c>
      <c r="T4" s="60"/>
      <c r="U4" s="61">
        <f>SUM(K4:T4)</f>
        <v>57</v>
      </c>
    </row>
    <row r="5" spans="1:21" x14ac:dyDescent="0.2">
      <c r="A5" s="56"/>
      <c r="B5" s="56"/>
      <c r="C5" s="55"/>
      <c r="D5" s="55"/>
      <c r="E5" s="55"/>
      <c r="F5" s="55"/>
      <c r="G5" s="63"/>
      <c r="H5" s="63"/>
      <c r="I5" s="63"/>
      <c r="K5" s="40"/>
      <c r="L5" s="40"/>
      <c r="M5" s="40"/>
      <c r="N5" s="40"/>
      <c r="O5" s="40"/>
      <c r="P5" s="40"/>
      <c r="Q5" s="40"/>
      <c r="R5" s="40"/>
      <c r="S5" s="40"/>
      <c r="T5" s="60"/>
      <c r="U5" s="64"/>
    </row>
    <row r="6" spans="1:21" x14ac:dyDescent="0.2">
      <c r="A6" s="56"/>
      <c r="B6" s="56"/>
      <c r="C6" s="55"/>
      <c r="D6" s="55"/>
      <c r="E6" s="55"/>
      <c r="F6" s="55"/>
      <c r="G6" s="58"/>
      <c r="H6" s="58"/>
      <c r="I6" s="58"/>
      <c r="K6" s="36"/>
      <c r="L6" s="36"/>
      <c r="M6" s="36"/>
      <c r="N6" s="36"/>
      <c r="O6" s="36"/>
      <c r="P6" s="36"/>
      <c r="Q6" s="36"/>
      <c r="R6" s="36"/>
      <c r="S6" s="36"/>
      <c r="T6" s="60"/>
      <c r="U6" s="61"/>
    </row>
    <row r="7" spans="1:21" x14ac:dyDescent="0.2">
      <c r="A7" s="56"/>
      <c r="B7" s="56"/>
      <c r="C7" s="55"/>
      <c r="D7" s="55"/>
      <c r="E7" s="55"/>
      <c r="F7" s="55"/>
      <c r="G7" s="58"/>
      <c r="H7" s="58"/>
      <c r="I7" s="58"/>
      <c r="K7" s="36"/>
      <c r="L7" s="36"/>
      <c r="M7" s="36"/>
      <c r="N7" s="36"/>
      <c r="O7" s="36"/>
      <c r="P7" s="36"/>
      <c r="Q7" s="36"/>
      <c r="R7" s="36"/>
      <c r="S7" s="36"/>
      <c r="T7" s="60"/>
      <c r="U7" s="61"/>
    </row>
    <row r="8" spans="1:21" x14ac:dyDescent="0.2">
      <c r="A8" s="55"/>
      <c r="B8" s="56"/>
      <c r="C8" s="55"/>
      <c r="D8" s="55"/>
      <c r="E8" s="55"/>
      <c r="F8" s="55"/>
      <c r="G8" s="58"/>
      <c r="H8" s="58"/>
      <c r="I8" s="58"/>
      <c r="K8" s="36"/>
      <c r="L8" s="36"/>
      <c r="M8" s="36"/>
      <c r="N8" s="36"/>
      <c r="O8" s="36"/>
      <c r="P8" s="36"/>
      <c r="Q8" s="36"/>
      <c r="R8" s="36"/>
      <c r="S8" s="36"/>
      <c r="T8" s="60"/>
      <c r="U8" s="61"/>
    </row>
    <row r="9" spans="1:21" x14ac:dyDescent="0.2">
      <c r="A9" s="55"/>
      <c r="B9" s="56"/>
      <c r="C9" s="55"/>
      <c r="D9" s="55"/>
      <c r="E9" s="55"/>
      <c r="F9" s="55"/>
      <c r="G9" s="55"/>
      <c r="H9" s="55"/>
      <c r="I9" s="55"/>
      <c r="K9" s="36"/>
      <c r="L9" s="36"/>
      <c r="M9" s="36"/>
      <c r="N9" s="36"/>
      <c r="O9" s="36"/>
      <c r="P9" s="36"/>
      <c r="Q9" s="36"/>
      <c r="R9" s="36"/>
      <c r="S9" s="36"/>
      <c r="T9" s="30"/>
      <c r="U9" s="61"/>
    </row>
    <row r="10" spans="1:21" x14ac:dyDescent="0.2">
      <c r="A10" s="55"/>
      <c r="B10" s="56"/>
      <c r="C10" s="55"/>
      <c r="D10" s="55"/>
      <c r="E10" s="55"/>
      <c r="F10" s="55"/>
      <c r="G10" s="58"/>
      <c r="H10" s="58"/>
      <c r="I10" s="58"/>
      <c r="K10" s="36"/>
      <c r="L10" s="36"/>
      <c r="M10" s="36"/>
      <c r="N10" s="36"/>
      <c r="O10" s="36"/>
      <c r="P10" s="36"/>
      <c r="Q10" s="36"/>
      <c r="R10" s="36"/>
      <c r="S10" s="36"/>
      <c r="T10" s="30"/>
      <c r="U10" s="61"/>
    </row>
    <row r="11" spans="1:21" x14ac:dyDescent="0.2">
      <c r="A11" s="55"/>
      <c r="B11" s="56"/>
      <c r="C11" s="55"/>
      <c r="D11" s="55"/>
      <c r="E11" s="55"/>
      <c r="F11" s="55"/>
      <c r="G11" s="55"/>
      <c r="H11" s="55"/>
      <c r="I11" s="55"/>
      <c r="K11" s="36"/>
      <c r="L11" s="36"/>
      <c r="M11" s="36"/>
      <c r="N11" s="36"/>
      <c r="O11" s="36"/>
      <c r="P11" s="36"/>
      <c r="Q11" s="36"/>
      <c r="R11" s="36"/>
      <c r="S11" s="36"/>
      <c r="T11" s="30"/>
      <c r="U11" s="61"/>
    </row>
    <row r="12" spans="1:21" x14ac:dyDescent="0.2">
      <c r="A12" s="55"/>
      <c r="B12" s="56"/>
      <c r="C12" s="55"/>
      <c r="D12" s="55"/>
      <c r="E12" s="55"/>
      <c r="F12" s="55"/>
      <c r="G12" s="55"/>
      <c r="H12" s="55"/>
      <c r="I12" s="55"/>
      <c r="K12" s="36"/>
      <c r="L12" s="36"/>
      <c r="M12" s="36"/>
      <c r="N12" s="36"/>
      <c r="O12" s="36"/>
      <c r="P12" s="36"/>
      <c r="Q12" s="36"/>
      <c r="R12" s="36"/>
      <c r="S12" s="36"/>
      <c r="T12" s="30"/>
      <c r="U12" s="61"/>
    </row>
    <row r="13" spans="1:21" x14ac:dyDescent="0.2">
      <c r="A13" s="55"/>
      <c r="B13" s="56"/>
      <c r="C13" s="55"/>
      <c r="D13" s="55"/>
      <c r="E13" s="55"/>
      <c r="F13" s="55"/>
      <c r="G13" s="55"/>
      <c r="H13" s="55"/>
      <c r="I13" s="55"/>
      <c r="K13" s="36"/>
      <c r="L13" s="36"/>
      <c r="M13" s="36"/>
      <c r="N13" s="36"/>
      <c r="O13" s="36"/>
      <c r="P13" s="36"/>
      <c r="Q13" s="36"/>
      <c r="R13" s="36"/>
      <c r="S13" s="36"/>
      <c r="T13" s="30"/>
      <c r="U13" s="61"/>
    </row>
    <row r="14" spans="1:21" x14ac:dyDescent="0.2">
      <c r="A14" s="55"/>
      <c r="B14" s="56"/>
      <c r="C14" s="55"/>
      <c r="D14" s="55"/>
      <c r="E14" s="55"/>
      <c r="F14" s="55"/>
      <c r="G14" s="55"/>
      <c r="H14" s="55"/>
      <c r="I14" s="55"/>
      <c r="K14" s="36"/>
      <c r="L14" s="36"/>
      <c r="M14" s="36"/>
      <c r="N14" s="36"/>
      <c r="O14" s="36"/>
      <c r="P14" s="36"/>
      <c r="Q14" s="36"/>
      <c r="R14" s="36"/>
      <c r="S14" s="36"/>
      <c r="T14" s="30"/>
      <c r="U14" s="61"/>
    </row>
    <row r="15" spans="1:21" x14ac:dyDescent="0.2">
      <c r="A15" s="55"/>
      <c r="B15" s="56"/>
      <c r="C15" s="55"/>
      <c r="D15" s="55"/>
      <c r="E15" s="55"/>
      <c r="F15" s="55"/>
      <c r="G15" s="55"/>
      <c r="H15" s="55"/>
      <c r="I15" s="55"/>
      <c r="K15" s="36"/>
      <c r="L15" s="36"/>
      <c r="M15" s="36"/>
      <c r="N15" s="36"/>
      <c r="O15" s="36"/>
      <c r="P15" s="36"/>
      <c r="Q15" s="36"/>
      <c r="R15" s="36"/>
      <c r="S15" s="36"/>
      <c r="T15" s="30"/>
      <c r="U15" s="61"/>
    </row>
    <row r="16" spans="1:21" x14ac:dyDescent="0.2">
      <c r="A16" s="55"/>
      <c r="B16" s="56"/>
      <c r="C16" s="55"/>
      <c r="D16" s="55"/>
      <c r="E16" s="55"/>
      <c r="F16" s="55"/>
      <c r="G16" s="55"/>
      <c r="H16" s="55"/>
      <c r="I16" s="55"/>
      <c r="K16" s="36"/>
      <c r="L16" s="36"/>
      <c r="M16" s="36"/>
      <c r="N16" s="36"/>
      <c r="O16" s="36"/>
      <c r="P16" s="36"/>
      <c r="Q16" s="36"/>
      <c r="R16" s="36"/>
      <c r="S16" s="36"/>
      <c r="T16" s="30"/>
      <c r="U16" s="61"/>
    </row>
    <row r="17" spans="1:21" x14ac:dyDescent="0.2">
      <c r="A17" s="55"/>
      <c r="B17" s="56"/>
      <c r="C17" s="55"/>
      <c r="D17" s="55"/>
      <c r="E17" s="55"/>
      <c r="F17" s="55"/>
      <c r="G17" s="55"/>
      <c r="H17" s="55"/>
      <c r="I17" s="55"/>
      <c r="K17" s="36"/>
      <c r="L17" s="36"/>
      <c r="M17" s="36"/>
      <c r="N17" s="36"/>
      <c r="O17" s="36"/>
      <c r="P17" s="36"/>
      <c r="Q17" s="36"/>
      <c r="R17" s="36"/>
      <c r="S17" s="36"/>
      <c r="T17" s="30"/>
      <c r="U17" s="61"/>
    </row>
    <row r="18" spans="1:21" x14ac:dyDescent="0.2">
      <c r="A18" s="55"/>
      <c r="B18" s="56"/>
      <c r="C18" s="55"/>
      <c r="D18" s="55"/>
      <c r="E18" s="55"/>
      <c r="F18" s="55"/>
      <c r="G18" s="55"/>
      <c r="H18" s="55"/>
      <c r="I18" s="55"/>
      <c r="K18" s="36"/>
      <c r="L18" s="36"/>
      <c r="M18" s="36"/>
      <c r="N18" s="36"/>
      <c r="O18" s="36"/>
      <c r="P18" s="36"/>
      <c r="Q18" s="36"/>
      <c r="R18" s="36"/>
      <c r="S18" s="36"/>
      <c r="T18" s="30"/>
      <c r="U18" s="61"/>
    </row>
    <row r="19" spans="1:21" x14ac:dyDescent="0.2">
      <c r="A19" s="55"/>
      <c r="B19" s="56"/>
      <c r="C19" s="55"/>
      <c r="D19" s="55"/>
      <c r="E19" s="55"/>
      <c r="F19" s="55"/>
      <c r="G19" s="55"/>
      <c r="H19" s="55"/>
      <c r="I19" s="55"/>
      <c r="K19" s="36"/>
      <c r="L19" s="36"/>
      <c r="M19" s="36"/>
      <c r="N19" s="36"/>
      <c r="O19" s="36"/>
      <c r="P19" s="36"/>
      <c r="Q19" s="36"/>
      <c r="R19" s="36"/>
      <c r="S19" s="36"/>
      <c r="T19" s="30"/>
      <c r="U19" s="61"/>
    </row>
    <row r="20" spans="1:21" x14ac:dyDescent="0.2">
      <c r="A20" s="55"/>
      <c r="B20" s="56"/>
      <c r="C20" s="55"/>
      <c r="D20" s="55"/>
      <c r="E20" s="55"/>
      <c r="F20" s="55"/>
      <c r="G20" s="55"/>
      <c r="H20" s="55"/>
      <c r="I20" s="55"/>
      <c r="K20" s="36"/>
      <c r="L20" s="36"/>
      <c r="M20" s="36"/>
      <c r="N20" s="36"/>
      <c r="O20" s="36"/>
      <c r="P20" s="36"/>
      <c r="Q20" s="36"/>
      <c r="R20" s="36"/>
      <c r="S20" s="36"/>
      <c r="T20" s="30"/>
      <c r="U20" s="61"/>
    </row>
    <row r="21" spans="1:21" x14ac:dyDescent="0.2">
      <c r="A21" s="55"/>
      <c r="B21" s="56"/>
      <c r="C21" s="55"/>
      <c r="D21" s="55"/>
      <c r="E21" s="55"/>
      <c r="F21" s="55"/>
      <c r="G21" s="55"/>
      <c r="H21" s="55"/>
      <c r="I21" s="55"/>
      <c r="K21" s="36"/>
      <c r="L21" s="36"/>
      <c r="M21" s="36"/>
      <c r="N21" s="36"/>
      <c r="O21" s="36"/>
      <c r="P21" s="36"/>
      <c r="Q21" s="36"/>
      <c r="R21" s="36"/>
      <c r="S21" s="36"/>
      <c r="T21" s="30"/>
      <c r="U21" s="61"/>
    </row>
    <row r="22" spans="1:21" x14ac:dyDescent="0.2">
      <c r="A22" s="55"/>
      <c r="B22" s="56"/>
      <c r="C22" s="55"/>
      <c r="D22" s="55"/>
      <c r="E22" s="55"/>
      <c r="F22" s="55"/>
      <c r="G22" s="55"/>
      <c r="H22" s="55"/>
      <c r="I22" s="55"/>
      <c r="K22" s="36"/>
      <c r="L22" s="36"/>
      <c r="M22" s="36"/>
      <c r="N22" s="36"/>
      <c r="O22" s="36"/>
      <c r="P22" s="36"/>
      <c r="Q22" s="36"/>
      <c r="R22" s="36"/>
      <c r="S22" s="36"/>
      <c r="T22" s="30"/>
      <c r="U22" s="61"/>
    </row>
    <row r="23" spans="1:21" x14ac:dyDescent="0.2">
      <c r="A23" s="55"/>
      <c r="B23" s="56"/>
      <c r="C23" s="55"/>
      <c r="D23" s="55"/>
      <c r="E23" s="55"/>
      <c r="F23" s="55"/>
      <c r="G23" s="55"/>
      <c r="H23" s="55"/>
      <c r="I23" s="55"/>
      <c r="K23" s="36"/>
      <c r="L23" s="36"/>
      <c r="M23" s="36"/>
      <c r="N23" s="36"/>
      <c r="O23" s="36"/>
      <c r="P23" s="36"/>
      <c r="Q23" s="36"/>
      <c r="R23" s="36"/>
      <c r="S23" s="36"/>
      <c r="T23" s="30"/>
      <c r="U23" s="61"/>
    </row>
    <row r="24" spans="1:21" x14ac:dyDescent="0.2">
      <c r="A24" s="55"/>
      <c r="B24" s="56"/>
      <c r="C24" s="55"/>
      <c r="D24" s="55"/>
      <c r="E24" s="55"/>
      <c r="F24" s="55"/>
      <c r="G24" s="55"/>
      <c r="H24" s="55"/>
      <c r="I24" s="55"/>
      <c r="K24" s="36"/>
      <c r="L24" s="36"/>
      <c r="M24" s="36"/>
      <c r="N24" s="36"/>
      <c r="O24" s="36"/>
      <c r="P24" s="36"/>
      <c r="Q24" s="36"/>
      <c r="R24" s="36"/>
      <c r="S24" s="36"/>
      <c r="T24" s="30"/>
      <c r="U24" s="61"/>
    </row>
    <row r="25" spans="1:21" x14ac:dyDescent="0.2">
      <c r="A25" s="55"/>
      <c r="B25" s="56"/>
      <c r="C25" s="55"/>
      <c r="D25" s="55"/>
      <c r="E25" s="55"/>
      <c r="F25" s="55"/>
      <c r="G25" s="55"/>
      <c r="H25" s="55"/>
      <c r="I25" s="55"/>
      <c r="K25" s="36"/>
      <c r="L25" s="36"/>
      <c r="M25" s="36"/>
      <c r="N25" s="36"/>
      <c r="O25" s="36"/>
      <c r="P25" s="36"/>
      <c r="Q25" s="36"/>
      <c r="R25" s="36"/>
      <c r="S25" s="36"/>
      <c r="T25" s="30"/>
      <c r="U25" s="61"/>
    </row>
    <row r="26" spans="1:21" x14ac:dyDescent="0.2">
      <c r="A26" s="55"/>
      <c r="B26" s="56"/>
      <c r="C26" s="55"/>
      <c r="D26" s="55"/>
      <c r="E26" s="55"/>
      <c r="F26" s="55"/>
      <c r="G26" s="55"/>
      <c r="H26" s="55"/>
      <c r="I26" s="55"/>
      <c r="K26" s="36"/>
      <c r="L26" s="36"/>
      <c r="M26" s="36"/>
      <c r="N26" s="36"/>
      <c r="O26" s="36"/>
      <c r="P26" s="36"/>
      <c r="Q26" s="36"/>
      <c r="R26" s="36"/>
      <c r="S26" s="36"/>
      <c r="T26" s="30"/>
      <c r="U26" s="61"/>
    </row>
    <row r="27" spans="1:21" x14ac:dyDescent="0.2">
      <c r="A27" s="55"/>
      <c r="B27" s="56"/>
      <c r="C27" s="55"/>
      <c r="D27" s="55"/>
      <c r="E27" s="55"/>
      <c r="F27" s="55"/>
      <c r="G27" s="55"/>
      <c r="H27" s="55"/>
      <c r="I27" s="55"/>
      <c r="K27" s="36"/>
      <c r="L27" s="36"/>
      <c r="M27" s="36"/>
      <c r="N27" s="36"/>
      <c r="O27" s="36"/>
      <c r="P27" s="36"/>
      <c r="Q27" s="36"/>
      <c r="R27" s="36"/>
      <c r="S27" s="36"/>
      <c r="T27" s="30"/>
      <c r="U27" s="61"/>
    </row>
    <row r="28" spans="1:21" x14ac:dyDescent="0.2">
      <c r="A28" s="55"/>
      <c r="B28" s="56"/>
      <c r="C28" s="55"/>
      <c r="D28" s="55"/>
      <c r="E28" s="55"/>
      <c r="F28" s="55"/>
      <c r="G28" s="55"/>
      <c r="H28" s="55"/>
      <c r="I28" s="55"/>
      <c r="K28" s="36"/>
      <c r="L28" s="36"/>
      <c r="M28" s="36"/>
      <c r="N28" s="36"/>
      <c r="O28" s="36"/>
      <c r="P28" s="36"/>
      <c r="Q28" s="36"/>
      <c r="R28" s="36"/>
      <c r="S28" s="36"/>
      <c r="T28" s="30"/>
      <c r="U28" s="61"/>
    </row>
    <row r="29" spans="1:21" x14ac:dyDescent="0.2">
      <c r="A29" s="55"/>
      <c r="B29" s="56"/>
      <c r="C29" s="55"/>
      <c r="D29" s="55"/>
      <c r="E29" s="55"/>
      <c r="F29" s="55"/>
      <c r="G29" s="55"/>
      <c r="H29" s="55"/>
      <c r="I29" s="55"/>
      <c r="K29" s="36"/>
      <c r="L29" s="36"/>
      <c r="M29" s="36"/>
      <c r="N29" s="36"/>
      <c r="O29" s="36"/>
      <c r="P29" s="36"/>
      <c r="Q29" s="36"/>
      <c r="R29" s="36"/>
      <c r="S29" s="36"/>
      <c r="T29" s="30"/>
      <c r="U29" s="61"/>
    </row>
    <row r="30" spans="1:21" x14ac:dyDescent="0.2">
      <c r="A30" s="55"/>
      <c r="B30" s="56"/>
      <c r="C30" s="55"/>
      <c r="D30" s="55"/>
      <c r="E30" s="55"/>
      <c r="F30" s="55"/>
      <c r="G30" s="55"/>
      <c r="H30" s="55"/>
      <c r="I30" s="55"/>
      <c r="K30" s="36"/>
      <c r="L30" s="36"/>
      <c r="M30" s="36"/>
      <c r="N30" s="36"/>
      <c r="O30" s="36"/>
      <c r="P30" s="36"/>
      <c r="Q30" s="36"/>
      <c r="R30" s="36"/>
      <c r="S30" s="36"/>
      <c r="T30" s="30"/>
      <c r="U30" s="61"/>
    </row>
    <row r="31" spans="1:21" x14ac:dyDescent="0.2">
      <c r="A31" s="55"/>
      <c r="B31" s="56"/>
      <c r="C31" s="55"/>
      <c r="D31" s="55"/>
      <c r="E31" s="55"/>
      <c r="F31" s="55"/>
      <c r="G31" s="55"/>
      <c r="H31" s="55"/>
      <c r="I31" s="55"/>
      <c r="K31" s="36"/>
      <c r="L31" s="36"/>
      <c r="M31" s="36"/>
      <c r="N31" s="36"/>
      <c r="O31" s="36"/>
      <c r="P31" s="36"/>
      <c r="Q31" s="36"/>
      <c r="R31" s="36"/>
      <c r="S31" s="36"/>
      <c r="T31" s="30"/>
      <c r="U31" s="61"/>
    </row>
    <row r="32" spans="1:21" x14ac:dyDescent="0.2">
      <c r="A32" s="55"/>
      <c r="B32" s="56"/>
      <c r="C32" s="55"/>
      <c r="D32" s="55"/>
      <c r="E32" s="55"/>
      <c r="F32" s="55"/>
      <c r="G32" s="55"/>
      <c r="H32" s="55"/>
      <c r="I32" s="55"/>
      <c r="K32" s="36"/>
      <c r="L32" s="36"/>
      <c r="M32" s="36"/>
      <c r="N32" s="36"/>
      <c r="O32" s="36"/>
      <c r="P32" s="36"/>
      <c r="Q32" s="36"/>
      <c r="R32" s="36"/>
      <c r="S32" s="36"/>
      <c r="T32" s="30"/>
      <c r="U32" s="61"/>
    </row>
    <row r="33" spans="1:21" x14ac:dyDescent="0.2">
      <c r="A33" s="55"/>
      <c r="B33" s="56"/>
      <c r="C33" s="55"/>
      <c r="D33" s="55"/>
      <c r="E33" s="55"/>
      <c r="F33" s="55"/>
      <c r="G33" s="55"/>
      <c r="H33" s="55"/>
      <c r="I33" s="55"/>
      <c r="K33" s="36"/>
      <c r="L33" s="36"/>
      <c r="M33" s="36"/>
      <c r="N33" s="36"/>
      <c r="O33" s="36"/>
      <c r="P33" s="36"/>
      <c r="Q33" s="36"/>
      <c r="R33" s="36"/>
      <c r="S33" s="36"/>
      <c r="T33" s="30"/>
      <c r="U33" s="61"/>
    </row>
    <row r="34" spans="1:21" x14ac:dyDescent="0.2">
      <c r="A34" s="55"/>
      <c r="B34" s="56"/>
      <c r="C34" s="55"/>
      <c r="D34" s="55"/>
      <c r="E34" s="55"/>
      <c r="F34" s="55"/>
      <c r="G34" s="55"/>
      <c r="H34" s="55"/>
      <c r="I34" s="55"/>
      <c r="K34" s="36"/>
      <c r="L34" s="36"/>
      <c r="M34" s="36"/>
      <c r="N34" s="36"/>
      <c r="O34" s="36"/>
      <c r="P34" s="36"/>
      <c r="Q34" s="36"/>
      <c r="R34" s="36"/>
      <c r="S34" s="36"/>
      <c r="T34" s="30"/>
      <c r="U34" s="61"/>
    </row>
    <row r="35" spans="1:21" x14ac:dyDescent="0.2">
      <c r="A35" s="55"/>
      <c r="B35" s="56"/>
      <c r="C35" s="55"/>
      <c r="D35" s="55"/>
      <c r="E35" s="55"/>
      <c r="F35" s="55"/>
      <c r="G35" s="55"/>
      <c r="H35" s="55"/>
      <c r="I35" s="55"/>
      <c r="K35" s="36"/>
      <c r="L35" s="36"/>
      <c r="M35" s="36"/>
      <c r="N35" s="36"/>
      <c r="O35" s="36"/>
      <c r="P35" s="36"/>
      <c r="Q35" s="36"/>
      <c r="R35" s="36"/>
      <c r="S35" s="36"/>
      <c r="T35" s="30"/>
      <c r="U35" s="61"/>
    </row>
    <row r="36" spans="1:21" x14ac:dyDescent="0.2">
      <c r="A36" s="55"/>
      <c r="B36" s="56"/>
      <c r="C36" s="55"/>
      <c r="D36" s="55"/>
      <c r="E36" s="55"/>
      <c r="F36" s="55"/>
      <c r="G36" s="55"/>
      <c r="H36" s="55"/>
      <c r="I36" s="55"/>
      <c r="K36" s="36"/>
      <c r="L36" s="36"/>
      <c r="M36" s="36"/>
      <c r="N36" s="36"/>
      <c r="O36" s="36"/>
      <c r="P36" s="36"/>
      <c r="Q36" s="36"/>
      <c r="R36" s="36"/>
      <c r="S36" s="36"/>
      <c r="T36" s="30"/>
      <c r="U36" s="61"/>
    </row>
    <row r="37" spans="1:21" x14ac:dyDescent="0.2">
      <c r="A37" s="55"/>
      <c r="B37" s="56"/>
      <c r="C37" s="55"/>
      <c r="D37" s="55"/>
      <c r="E37" s="55"/>
      <c r="F37" s="55"/>
      <c r="G37" s="55"/>
      <c r="H37" s="55"/>
      <c r="I37" s="55"/>
      <c r="K37" s="36"/>
      <c r="L37" s="36"/>
      <c r="M37" s="36"/>
      <c r="N37" s="36"/>
      <c r="O37" s="36"/>
      <c r="P37" s="36"/>
      <c r="Q37" s="36"/>
      <c r="R37" s="36"/>
      <c r="S37" s="36"/>
      <c r="T37" s="30"/>
      <c r="U37" s="61"/>
    </row>
    <row r="38" spans="1:21" x14ac:dyDescent="0.2">
      <c r="A38" s="55"/>
      <c r="B38" s="56"/>
      <c r="C38" s="55"/>
      <c r="D38" s="55"/>
      <c r="E38" s="55"/>
      <c r="F38" s="55"/>
      <c r="G38" s="55"/>
      <c r="H38" s="55"/>
      <c r="I38" s="55"/>
      <c r="K38" s="36"/>
      <c r="L38" s="36"/>
      <c r="M38" s="36"/>
      <c r="N38" s="36"/>
      <c r="O38" s="36"/>
      <c r="P38" s="36"/>
      <c r="Q38" s="36"/>
      <c r="R38" s="36"/>
      <c r="S38" s="36"/>
      <c r="T38" s="30"/>
      <c r="U38" s="61"/>
    </row>
    <row r="39" spans="1:21" x14ac:dyDescent="0.2">
      <c r="A39" s="55"/>
      <c r="B39" s="56"/>
      <c r="C39" s="55"/>
      <c r="D39" s="55"/>
      <c r="E39" s="55"/>
      <c r="F39" s="55"/>
      <c r="G39" s="55"/>
      <c r="H39" s="55"/>
      <c r="I39" s="55"/>
      <c r="K39" s="36"/>
      <c r="L39" s="36"/>
      <c r="M39" s="36"/>
      <c r="N39" s="36"/>
      <c r="O39" s="36"/>
      <c r="P39" s="36"/>
      <c r="Q39" s="36"/>
      <c r="R39" s="36"/>
      <c r="S39" s="36"/>
      <c r="T39" s="30"/>
      <c r="U39" s="61"/>
    </row>
    <row r="40" spans="1:21" x14ac:dyDescent="0.2">
      <c r="A40" s="55"/>
      <c r="B40" s="56"/>
      <c r="C40" s="55"/>
      <c r="D40" s="55"/>
      <c r="E40" s="55"/>
      <c r="F40" s="55"/>
      <c r="G40" s="55"/>
      <c r="H40" s="55"/>
      <c r="I40" s="55"/>
      <c r="K40" s="36"/>
      <c r="L40" s="36"/>
      <c r="M40" s="36"/>
      <c r="N40" s="36"/>
      <c r="O40" s="36"/>
      <c r="P40" s="36"/>
      <c r="Q40" s="36"/>
      <c r="R40" s="36"/>
      <c r="S40" s="36"/>
      <c r="T40" s="30"/>
      <c r="U40" s="61"/>
    </row>
    <row r="41" spans="1:21" x14ac:dyDescent="0.2">
      <c r="A41" s="55"/>
      <c r="B41" s="56"/>
      <c r="C41" s="55"/>
      <c r="D41" s="55"/>
      <c r="E41" s="55"/>
      <c r="F41" s="55"/>
      <c r="G41" s="55"/>
      <c r="H41" s="55"/>
      <c r="I41" s="55"/>
      <c r="K41" s="36"/>
      <c r="L41" s="36"/>
      <c r="M41" s="36"/>
      <c r="N41" s="36"/>
      <c r="O41" s="36"/>
      <c r="P41" s="36"/>
      <c r="Q41" s="36"/>
      <c r="R41" s="36"/>
      <c r="S41" s="36"/>
      <c r="T41" s="30"/>
      <c r="U41" s="61"/>
    </row>
    <row r="42" spans="1:21" x14ac:dyDescent="0.2">
      <c r="A42" s="55"/>
      <c r="B42" s="56"/>
      <c r="C42" s="55"/>
      <c r="D42" s="55"/>
      <c r="E42" s="55"/>
      <c r="F42" s="55"/>
      <c r="G42" s="55"/>
      <c r="H42" s="55"/>
      <c r="I42" s="55"/>
      <c r="K42" s="36"/>
      <c r="L42" s="36"/>
      <c r="M42" s="36"/>
      <c r="N42" s="36"/>
      <c r="O42" s="36"/>
      <c r="P42" s="36"/>
      <c r="Q42" s="36"/>
      <c r="R42" s="36"/>
      <c r="S42" s="36"/>
      <c r="T42" s="30"/>
      <c r="U42" s="61"/>
    </row>
    <row r="43" spans="1:21" x14ac:dyDescent="0.2">
      <c r="A43" s="55"/>
      <c r="B43" s="56"/>
      <c r="C43" s="55"/>
      <c r="D43" s="55"/>
      <c r="E43" s="55"/>
      <c r="F43" s="55"/>
      <c r="G43" s="55"/>
      <c r="H43" s="55"/>
      <c r="I43" s="55"/>
      <c r="K43" s="36"/>
      <c r="L43" s="36"/>
      <c r="M43" s="36"/>
      <c r="N43" s="36"/>
      <c r="O43" s="36"/>
      <c r="P43" s="36"/>
      <c r="Q43" s="36"/>
      <c r="R43" s="36"/>
      <c r="S43" s="36"/>
      <c r="T43" s="30"/>
      <c r="U43" s="61"/>
    </row>
    <row r="44" spans="1:21" x14ac:dyDescent="0.2">
      <c r="A44" s="55"/>
      <c r="B44" s="56"/>
      <c r="C44" s="55"/>
      <c r="D44" s="55"/>
      <c r="E44" s="55"/>
      <c r="F44" s="55"/>
      <c r="G44" s="55"/>
      <c r="H44" s="55"/>
      <c r="I44" s="55"/>
      <c r="K44" s="36"/>
      <c r="L44" s="36"/>
      <c r="M44" s="36"/>
      <c r="N44" s="36"/>
      <c r="O44" s="36"/>
      <c r="P44" s="36"/>
      <c r="Q44" s="36"/>
      <c r="R44" s="36"/>
      <c r="S44" s="36"/>
      <c r="T44" s="30"/>
      <c r="U44" s="61"/>
    </row>
    <row r="45" spans="1:21" x14ac:dyDescent="0.2">
      <c r="A45" s="55"/>
      <c r="B45" s="56"/>
      <c r="C45" s="55"/>
      <c r="D45" s="55"/>
      <c r="E45" s="55"/>
      <c r="F45" s="55"/>
      <c r="G45" s="55"/>
      <c r="H45" s="55"/>
      <c r="I45" s="55"/>
      <c r="K45" s="36"/>
      <c r="L45" s="36"/>
      <c r="M45" s="36"/>
      <c r="N45" s="36"/>
      <c r="O45" s="36"/>
      <c r="P45" s="36"/>
      <c r="Q45" s="36"/>
      <c r="R45" s="36"/>
      <c r="S45" s="36"/>
      <c r="T45" s="30"/>
      <c r="U45" s="61"/>
    </row>
    <row r="46" spans="1:21" x14ac:dyDescent="0.2">
      <c r="A46" s="55"/>
      <c r="B46" s="56"/>
      <c r="C46" s="55"/>
      <c r="D46" s="55"/>
      <c r="E46" s="55"/>
      <c r="F46" s="55"/>
      <c r="G46" s="55"/>
      <c r="H46" s="55"/>
      <c r="I46" s="55"/>
      <c r="K46" s="36"/>
      <c r="L46" s="36"/>
      <c r="M46" s="36"/>
      <c r="N46" s="36"/>
      <c r="O46" s="36"/>
      <c r="P46" s="36"/>
      <c r="Q46" s="36"/>
      <c r="R46" s="36"/>
      <c r="S46" s="36"/>
      <c r="T46" s="30"/>
      <c r="U46" s="61"/>
    </row>
    <row r="47" spans="1:21" x14ac:dyDescent="0.2">
      <c r="A47" s="55"/>
      <c r="B47" s="56"/>
      <c r="C47" s="55"/>
      <c r="D47" s="55"/>
      <c r="E47" s="55"/>
      <c r="F47" s="55"/>
      <c r="G47" s="55"/>
      <c r="H47" s="55"/>
      <c r="I47" s="55"/>
      <c r="K47" s="36"/>
      <c r="L47" s="36"/>
      <c r="M47" s="36"/>
      <c r="N47" s="36"/>
      <c r="O47" s="36"/>
      <c r="P47" s="36"/>
      <c r="Q47" s="36"/>
      <c r="R47" s="36"/>
      <c r="S47" s="36"/>
      <c r="T47" s="30"/>
      <c r="U47" s="61"/>
    </row>
    <row r="48" spans="1:21" x14ac:dyDescent="0.2">
      <c r="A48" s="55"/>
      <c r="B48" s="56"/>
      <c r="C48" s="55"/>
      <c r="D48" s="55"/>
      <c r="E48" s="55"/>
      <c r="F48" s="55"/>
      <c r="G48" s="55"/>
      <c r="H48" s="55"/>
      <c r="I48" s="55"/>
      <c r="K48" s="36"/>
      <c r="L48" s="36"/>
      <c r="M48" s="36"/>
      <c r="N48" s="36"/>
      <c r="O48" s="36"/>
      <c r="P48" s="36"/>
      <c r="Q48" s="36"/>
      <c r="R48" s="36"/>
      <c r="S48" s="36"/>
      <c r="T48" s="30"/>
      <c r="U48" s="61"/>
    </row>
    <row r="49" spans="1:21" x14ac:dyDescent="0.2">
      <c r="A49" s="55"/>
      <c r="B49" s="56"/>
      <c r="C49" s="55"/>
      <c r="D49" s="55"/>
      <c r="E49" s="55"/>
      <c r="F49" s="55"/>
      <c r="G49" s="55"/>
      <c r="H49" s="55"/>
      <c r="I49" s="55"/>
      <c r="K49" s="36"/>
      <c r="L49" s="36"/>
      <c r="M49" s="36"/>
      <c r="N49" s="36"/>
      <c r="O49" s="36"/>
      <c r="P49" s="36"/>
      <c r="Q49" s="36"/>
      <c r="R49" s="36"/>
      <c r="S49" s="36"/>
      <c r="T49" s="30"/>
      <c r="U49" s="61"/>
    </row>
    <row r="50" spans="1:21" x14ac:dyDescent="0.2">
      <c r="A50" s="55"/>
      <c r="B50" s="56"/>
      <c r="C50" s="55"/>
      <c r="D50" s="55"/>
      <c r="E50" s="55"/>
      <c r="F50" s="55"/>
      <c r="G50" s="55"/>
      <c r="H50" s="55"/>
      <c r="I50" s="55"/>
      <c r="K50" s="36"/>
      <c r="L50" s="36"/>
      <c r="M50" s="36"/>
      <c r="N50" s="36"/>
      <c r="O50" s="36"/>
      <c r="P50" s="36"/>
      <c r="Q50" s="36"/>
      <c r="R50" s="36"/>
      <c r="S50" s="36"/>
      <c r="T50" s="30"/>
      <c r="U50" s="61"/>
    </row>
    <row r="51" spans="1:21" x14ac:dyDescent="0.2">
      <c r="A51" s="55"/>
      <c r="B51" s="56"/>
      <c r="C51" s="55"/>
      <c r="D51" s="55"/>
      <c r="E51" s="55"/>
      <c r="F51" s="55"/>
      <c r="G51" s="55"/>
      <c r="H51" s="55"/>
      <c r="I51" s="55"/>
      <c r="K51" s="36"/>
      <c r="L51" s="36"/>
      <c r="M51" s="36"/>
      <c r="N51" s="36"/>
      <c r="O51" s="36"/>
      <c r="P51" s="36"/>
      <c r="Q51" s="36"/>
      <c r="R51" s="36"/>
      <c r="S51" s="36"/>
      <c r="T51" s="30"/>
      <c r="U51" s="61"/>
    </row>
    <row r="52" spans="1:21" x14ac:dyDescent="0.2">
      <c r="A52" s="55"/>
      <c r="B52" s="56"/>
      <c r="C52" s="55"/>
      <c r="D52" s="55"/>
      <c r="E52" s="55"/>
      <c r="F52" s="55"/>
      <c r="G52" s="55"/>
      <c r="H52" s="55"/>
      <c r="I52" s="55"/>
      <c r="K52" s="36"/>
      <c r="L52" s="36"/>
      <c r="M52" s="36"/>
      <c r="N52" s="36"/>
      <c r="O52" s="36"/>
      <c r="P52" s="36"/>
      <c r="Q52" s="36"/>
      <c r="R52" s="36"/>
      <c r="S52" s="36"/>
      <c r="T52" s="30"/>
      <c r="U52" s="61"/>
    </row>
    <row r="53" spans="1:21" x14ac:dyDescent="0.2">
      <c r="A53" s="55"/>
      <c r="B53" s="56"/>
      <c r="C53" s="55"/>
      <c r="D53" s="55"/>
      <c r="E53" s="55"/>
      <c r="F53" s="55"/>
      <c r="G53" s="55"/>
      <c r="H53" s="55"/>
      <c r="I53" s="55"/>
      <c r="K53" s="36"/>
      <c r="L53" s="36"/>
      <c r="M53" s="36"/>
      <c r="N53" s="36"/>
      <c r="O53" s="36"/>
      <c r="P53" s="36"/>
      <c r="Q53" s="36"/>
      <c r="R53" s="36"/>
      <c r="S53" s="36"/>
      <c r="T53" s="30"/>
      <c r="U53" s="61"/>
    </row>
    <row r="54" spans="1:21" x14ac:dyDescent="0.2">
      <c r="A54" s="55"/>
      <c r="B54" s="56"/>
      <c r="C54" s="55"/>
      <c r="D54" s="55"/>
      <c r="E54" s="55"/>
      <c r="F54" s="55"/>
      <c r="G54" s="55"/>
      <c r="H54" s="55"/>
      <c r="I54" s="55"/>
      <c r="K54" s="36"/>
      <c r="L54" s="36"/>
      <c r="M54" s="36"/>
      <c r="N54" s="36"/>
      <c r="O54" s="36"/>
      <c r="P54" s="36"/>
      <c r="Q54" s="36"/>
      <c r="R54" s="36"/>
      <c r="S54" s="36"/>
      <c r="T54" s="30"/>
      <c r="U54" s="61"/>
    </row>
    <row r="55" spans="1:21" x14ac:dyDescent="0.2">
      <c r="A55" s="55"/>
      <c r="B55" s="56"/>
      <c r="C55" s="55"/>
      <c r="D55" s="55"/>
      <c r="E55" s="55"/>
      <c r="F55" s="55"/>
      <c r="G55" s="55"/>
      <c r="H55" s="55"/>
      <c r="I55" s="55"/>
      <c r="K55" s="36"/>
      <c r="L55" s="36"/>
      <c r="M55" s="36"/>
      <c r="N55" s="36"/>
      <c r="O55" s="36"/>
      <c r="P55" s="36"/>
      <c r="Q55" s="36"/>
      <c r="R55" s="36"/>
      <c r="S55" s="36"/>
      <c r="T55" s="30"/>
      <c r="U55" s="61"/>
    </row>
    <row r="56" spans="1:21" x14ac:dyDescent="0.2">
      <c r="A56" s="55"/>
      <c r="B56" s="56"/>
      <c r="C56" s="55"/>
      <c r="D56" s="55"/>
      <c r="E56" s="55"/>
      <c r="F56" s="55"/>
      <c r="G56" s="55"/>
      <c r="H56" s="55"/>
      <c r="I56" s="55"/>
      <c r="K56" s="36"/>
      <c r="L56" s="36"/>
      <c r="M56" s="36"/>
      <c r="N56" s="36"/>
      <c r="O56" s="36"/>
      <c r="P56" s="36"/>
      <c r="Q56" s="36"/>
      <c r="R56" s="36"/>
      <c r="S56" s="36"/>
      <c r="T56" s="30"/>
      <c r="U56" s="61"/>
    </row>
    <row r="57" spans="1:21" x14ac:dyDescent="0.2">
      <c r="A57" s="55"/>
      <c r="B57" s="56"/>
      <c r="C57" s="55"/>
      <c r="D57" s="55"/>
      <c r="E57" s="55"/>
      <c r="F57" s="55"/>
      <c r="G57" s="55"/>
      <c r="H57" s="55"/>
      <c r="I57" s="55"/>
      <c r="K57" s="36"/>
      <c r="L57" s="36"/>
      <c r="M57" s="36"/>
      <c r="N57" s="36"/>
      <c r="O57" s="36"/>
      <c r="P57" s="36"/>
      <c r="Q57" s="36"/>
      <c r="R57" s="36"/>
      <c r="S57" s="36"/>
      <c r="T57" s="30"/>
      <c r="U57" s="61"/>
    </row>
    <row r="58" spans="1:21" x14ac:dyDescent="0.2">
      <c r="A58" s="55"/>
      <c r="B58" s="56"/>
      <c r="C58" s="55"/>
      <c r="D58" s="55"/>
      <c r="E58" s="55"/>
      <c r="F58" s="55"/>
      <c r="G58" s="55"/>
      <c r="H58" s="55"/>
      <c r="I58" s="55"/>
      <c r="K58" s="36"/>
      <c r="L58" s="36"/>
      <c r="M58" s="36"/>
      <c r="N58" s="36"/>
      <c r="O58" s="36"/>
      <c r="P58" s="36"/>
      <c r="Q58" s="36"/>
      <c r="R58" s="36"/>
      <c r="S58" s="36"/>
      <c r="T58" s="30"/>
      <c r="U58" s="61"/>
    </row>
    <row r="59" spans="1:21" x14ac:dyDescent="0.2">
      <c r="A59" s="55"/>
      <c r="B59" s="56"/>
      <c r="C59" s="55"/>
      <c r="D59" s="55"/>
      <c r="E59" s="55"/>
      <c r="F59" s="55"/>
      <c r="G59" s="55"/>
      <c r="H59" s="55"/>
      <c r="I59" s="55"/>
      <c r="K59" s="36"/>
      <c r="L59" s="36"/>
      <c r="M59" s="36"/>
      <c r="N59" s="36"/>
      <c r="O59" s="36"/>
      <c r="P59" s="36"/>
      <c r="Q59" s="36"/>
      <c r="R59" s="36"/>
      <c r="S59" s="36"/>
      <c r="T59" s="30"/>
      <c r="U59" s="61"/>
    </row>
    <row r="60" spans="1:21" x14ac:dyDescent="0.2">
      <c r="A60" s="55"/>
      <c r="B60" s="56"/>
      <c r="C60" s="55"/>
      <c r="D60" s="55"/>
      <c r="E60" s="55"/>
      <c r="F60" s="55"/>
      <c r="G60" s="55"/>
      <c r="H60" s="55"/>
      <c r="I60" s="55"/>
      <c r="K60" s="36"/>
      <c r="L60" s="36"/>
      <c r="M60" s="36"/>
      <c r="N60" s="36"/>
      <c r="O60" s="36"/>
      <c r="P60" s="36"/>
      <c r="Q60" s="36"/>
      <c r="R60" s="36"/>
      <c r="S60" s="36"/>
      <c r="T60" s="30"/>
      <c r="U60" s="61"/>
    </row>
    <row r="61" spans="1:21" x14ac:dyDescent="0.2">
      <c r="A61" s="55"/>
      <c r="B61" s="56"/>
      <c r="C61" s="55"/>
      <c r="D61" s="55"/>
      <c r="E61" s="55"/>
      <c r="F61" s="55"/>
      <c r="G61" s="55"/>
      <c r="H61" s="55"/>
      <c r="I61" s="55"/>
      <c r="K61" s="36"/>
      <c r="L61" s="36"/>
      <c r="M61" s="36"/>
      <c r="N61" s="36"/>
      <c r="O61" s="36"/>
      <c r="P61" s="36"/>
      <c r="Q61" s="36"/>
      <c r="R61" s="36"/>
      <c r="S61" s="36"/>
      <c r="T61" s="30"/>
      <c r="U61" s="61"/>
    </row>
    <row r="62" spans="1:21" x14ac:dyDescent="0.2">
      <c r="A62" s="55"/>
      <c r="B62" s="56"/>
      <c r="C62" s="55"/>
      <c r="D62" s="55"/>
      <c r="E62" s="55"/>
      <c r="F62" s="55"/>
      <c r="G62" s="55"/>
      <c r="H62" s="55"/>
      <c r="I62" s="55"/>
      <c r="K62" s="36"/>
      <c r="L62" s="36"/>
      <c r="M62" s="36"/>
      <c r="N62" s="36"/>
      <c r="O62" s="36"/>
      <c r="P62" s="36"/>
      <c r="Q62" s="36"/>
      <c r="R62" s="36"/>
      <c r="S62" s="36"/>
      <c r="T62" s="30"/>
      <c r="U62" s="61"/>
    </row>
    <row r="63" spans="1:21" x14ac:dyDescent="0.2">
      <c r="A63" s="55"/>
      <c r="B63" s="56"/>
      <c r="C63" s="55"/>
      <c r="D63" s="55"/>
      <c r="E63" s="55"/>
      <c r="F63" s="55"/>
      <c r="G63" s="55"/>
      <c r="H63" s="55"/>
      <c r="I63" s="55"/>
      <c r="K63" s="36"/>
      <c r="L63" s="36"/>
      <c r="M63" s="36"/>
      <c r="N63" s="36"/>
      <c r="O63" s="36"/>
      <c r="P63" s="36"/>
      <c r="Q63" s="36"/>
      <c r="R63" s="36"/>
      <c r="S63" s="36"/>
      <c r="T63" s="30"/>
      <c r="U63" s="61"/>
    </row>
    <row r="64" spans="1:21" x14ac:dyDescent="0.2">
      <c r="A64" s="55"/>
      <c r="B64" s="56"/>
      <c r="C64" s="55"/>
      <c r="D64" s="55"/>
      <c r="E64" s="55"/>
      <c r="F64" s="55"/>
      <c r="G64" s="55"/>
      <c r="H64" s="55"/>
      <c r="I64" s="55"/>
      <c r="K64" s="36"/>
      <c r="L64" s="36"/>
      <c r="M64" s="36"/>
      <c r="N64" s="36"/>
      <c r="O64" s="36"/>
      <c r="P64" s="36"/>
      <c r="Q64" s="36"/>
      <c r="R64" s="36"/>
      <c r="S64" s="36"/>
      <c r="T64" s="30"/>
      <c r="U64" s="61"/>
    </row>
    <row r="65" spans="1:21" x14ac:dyDescent="0.2">
      <c r="A65" s="55"/>
      <c r="B65" s="56"/>
      <c r="C65" s="55"/>
      <c r="D65" s="55"/>
      <c r="E65" s="55"/>
      <c r="F65" s="55"/>
      <c r="G65" s="55"/>
      <c r="H65" s="55"/>
      <c r="I65" s="55"/>
      <c r="K65" s="36"/>
      <c r="L65" s="36"/>
      <c r="M65" s="36"/>
      <c r="N65" s="36"/>
      <c r="O65" s="36"/>
      <c r="P65" s="36"/>
      <c r="Q65" s="36"/>
      <c r="R65" s="36"/>
      <c r="S65" s="36"/>
      <c r="T65" s="30"/>
      <c r="U65" s="61"/>
    </row>
    <row r="66" spans="1:21" x14ac:dyDescent="0.2">
      <c r="A66" s="55"/>
      <c r="B66" s="56"/>
      <c r="C66" s="55"/>
      <c r="D66" s="55"/>
      <c r="E66" s="55"/>
      <c r="F66" s="55"/>
      <c r="G66" s="55"/>
      <c r="H66" s="55"/>
      <c r="I66" s="55"/>
      <c r="K66" s="36"/>
      <c r="L66" s="36"/>
      <c r="M66" s="36"/>
      <c r="N66" s="36"/>
      <c r="O66" s="36"/>
      <c r="P66" s="36"/>
      <c r="Q66" s="36"/>
      <c r="R66" s="36"/>
      <c r="S66" s="36"/>
      <c r="T66" s="30"/>
      <c r="U66" s="61"/>
    </row>
    <row r="67" spans="1:21" x14ac:dyDescent="0.2">
      <c r="A67" s="55"/>
      <c r="B67" s="56"/>
      <c r="C67" s="55"/>
      <c r="D67" s="55"/>
      <c r="E67" s="55"/>
      <c r="F67" s="55"/>
      <c r="G67" s="55"/>
      <c r="H67" s="55"/>
      <c r="I67" s="55"/>
      <c r="K67" s="36"/>
      <c r="L67" s="36"/>
      <c r="M67" s="36"/>
      <c r="N67" s="36"/>
      <c r="O67" s="36"/>
      <c r="P67" s="36"/>
      <c r="Q67" s="36"/>
      <c r="R67" s="36"/>
      <c r="S67" s="36"/>
      <c r="T67" s="30"/>
      <c r="U67" s="61"/>
    </row>
    <row r="68" spans="1:21" x14ac:dyDescent="0.2">
      <c r="A68" s="55"/>
      <c r="B68" s="56"/>
      <c r="C68" s="55"/>
      <c r="D68" s="55"/>
      <c r="E68" s="55"/>
      <c r="F68" s="55"/>
      <c r="G68" s="55"/>
      <c r="H68" s="55"/>
      <c r="I68" s="55"/>
      <c r="K68" s="36"/>
      <c r="L68" s="36"/>
      <c r="M68" s="36"/>
      <c r="N68" s="36"/>
      <c r="O68" s="36"/>
      <c r="P68" s="36"/>
      <c r="Q68" s="36"/>
      <c r="R68" s="36"/>
      <c r="S68" s="36"/>
      <c r="T68" s="30"/>
      <c r="U68" s="61"/>
    </row>
    <row r="69" spans="1:21" x14ac:dyDescent="0.2">
      <c r="A69" s="55"/>
      <c r="B69" s="56"/>
      <c r="C69" s="55"/>
      <c r="D69" s="55"/>
      <c r="E69" s="55"/>
      <c r="F69" s="55"/>
      <c r="G69" s="55"/>
      <c r="H69" s="55"/>
      <c r="I69" s="55"/>
      <c r="K69" s="36"/>
      <c r="L69" s="36"/>
      <c r="M69" s="36"/>
      <c r="N69" s="36"/>
      <c r="O69" s="36"/>
      <c r="P69" s="36"/>
      <c r="Q69" s="36"/>
      <c r="R69" s="36"/>
      <c r="S69" s="36"/>
      <c r="T69" s="30"/>
      <c r="U69" s="61"/>
    </row>
    <row r="70" spans="1:21" x14ac:dyDescent="0.2">
      <c r="A70" s="55"/>
      <c r="B70" s="56"/>
      <c r="C70" s="55"/>
      <c r="D70" s="55"/>
      <c r="E70" s="55"/>
      <c r="F70" s="55"/>
      <c r="G70" s="55"/>
      <c r="H70" s="55"/>
      <c r="I70" s="55"/>
      <c r="K70" s="36"/>
      <c r="L70" s="36"/>
      <c r="M70" s="36"/>
      <c r="N70" s="36"/>
      <c r="O70" s="36"/>
      <c r="P70" s="36"/>
      <c r="Q70" s="36"/>
      <c r="R70" s="36"/>
      <c r="S70" s="36"/>
      <c r="T70" s="30"/>
      <c r="U70" s="61"/>
    </row>
    <row r="71" spans="1:21" x14ac:dyDescent="0.2">
      <c r="A71" s="55"/>
      <c r="B71" s="56"/>
      <c r="C71" s="55"/>
      <c r="D71" s="55"/>
      <c r="E71" s="55"/>
      <c r="F71" s="55"/>
      <c r="G71" s="55"/>
      <c r="H71" s="55"/>
      <c r="I71" s="55"/>
      <c r="K71" s="36"/>
      <c r="L71" s="36"/>
      <c r="M71" s="36"/>
      <c r="N71" s="36"/>
      <c r="O71" s="36"/>
      <c r="P71" s="36"/>
      <c r="Q71" s="36"/>
      <c r="R71" s="36"/>
      <c r="S71" s="36"/>
      <c r="T71" s="30"/>
      <c r="U71" s="61"/>
    </row>
    <row r="72" spans="1:21" x14ac:dyDescent="0.2">
      <c r="A72" s="55"/>
      <c r="B72" s="56"/>
      <c r="C72" s="55"/>
      <c r="D72" s="55"/>
      <c r="E72" s="55"/>
      <c r="F72" s="55"/>
      <c r="G72" s="55"/>
      <c r="H72" s="55"/>
      <c r="I72" s="55"/>
      <c r="K72" s="36"/>
      <c r="L72" s="36"/>
      <c r="M72" s="36"/>
      <c r="N72" s="36"/>
      <c r="O72" s="36"/>
      <c r="P72" s="36"/>
      <c r="Q72" s="36"/>
      <c r="R72" s="36"/>
      <c r="S72" s="36"/>
      <c r="T72" s="30"/>
      <c r="U72" s="61"/>
    </row>
    <row r="73" spans="1:21" x14ac:dyDescent="0.2">
      <c r="A73" s="55"/>
      <c r="B73" s="56"/>
      <c r="C73" s="55"/>
      <c r="D73" s="55"/>
      <c r="E73" s="55"/>
      <c r="F73" s="55"/>
      <c r="G73" s="55"/>
      <c r="H73" s="55"/>
      <c r="I73" s="55"/>
      <c r="K73" s="36"/>
      <c r="L73" s="36"/>
      <c r="M73" s="36"/>
      <c r="N73" s="36"/>
      <c r="O73" s="36"/>
      <c r="P73" s="36"/>
      <c r="Q73" s="36"/>
      <c r="R73" s="36"/>
      <c r="S73" s="36"/>
      <c r="T73" s="30"/>
      <c r="U73" s="61"/>
    </row>
    <row r="74" spans="1:21" x14ac:dyDescent="0.2">
      <c r="A74" s="55"/>
      <c r="B74" s="56"/>
      <c r="C74" s="55"/>
      <c r="D74" s="55"/>
      <c r="E74" s="55"/>
      <c r="F74" s="55"/>
      <c r="G74" s="55"/>
      <c r="H74" s="55"/>
      <c r="I74" s="55"/>
      <c r="K74" s="36"/>
      <c r="L74" s="36"/>
      <c r="M74" s="36"/>
      <c r="N74" s="36"/>
      <c r="O74" s="36"/>
      <c r="P74" s="36"/>
      <c r="Q74" s="36"/>
      <c r="R74" s="36"/>
      <c r="S74" s="36"/>
      <c r="T74" s="30"/>
      <c r="U74" s="61"/>
    </row>
  </sheetData>
  <mergeCells count="3">
    <mergeCell ref="A2:F2"/>
    <mergeCell ref="G2:I2"/>
    <mergeCell ref="K2:S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09"/>
  <sheetViews>
    <sheetView workbookViewId="0">
      <selection sqref="A1:XFD1048576"/>
    </sheetView>
  </sheetViews>
  <sheetFormatPr defaultColWidth="9.140625" defaultRowHeight="12" x14ac:dyDescent="0.2"/>
  <cols>
    <col min="1" max="1" width="27.140625" style="152" customWidth="1"/>
    <col min="2" max="2" width="32.140625" style="152" customWidth="1"/>
    <col min="3" max="3" width="29.85546875" style="152" customWidth="1"/>
    <col min="4" max="4" width="23.28515625" style="152" customWidth="1"/>
    <col min="5" max="5" width="38" style="152" bestFit="1" customWidth="1"/>
    <col min="6" max="16384" width="9.140625" style="152"/>
  </cols>
  <sheetData>
    <row r="1" spans="1:7" x14ac:dyDescent="0.2">
      <c r="A1" s="8" t="s">
        <v>62</v>
      </c>
      <c r="B1" s="86" t="s">
        <v>1824</v>
      </c>
    </row>
    <row r="2" spans="1:7" x14ac:dyDescent="0.2">
      <c r="A2" s="8" t="s">
        <v>63</v>
      </c>
      <c r="B2" s="15">
        <v>43356</v>
      </c>
    </row>
    <row r="3" spans="1:7" x14ac:dyDescent="0.2">
      <c r="A3" s="8" t="s">
        <v>64</v>
      </c>
      <c r="B3" s="11" t="s">
        <v>1468</v>
      </c>
    </row>
    <row r="4" spans="1:7" x14ac:dyDescent="0.2">
      <c r="A4" s="8" t="s">
        <v>66</v>
      </c>
      <c r="B4" s="11" t="s">
        <v>69</v>
      </c>
    </row>
    <row r="5" spans="1:7" x14ac:dyDescent="0.2">
      <c r="A5" s="8" t="s">
        <v>422</v>
      </c>
      <c r="B5" s="11" t="s">
        <v>48</v>
      </c>
    </row>
    <row r="6" spans="1:7" x14ac:dyDescent="0.2">
      <c r="A6" s="8" t="s">
        <v>67</v>
      </c>
      <c r="B6" s="11">
        <v>1</v>
      </c>
    </row>
    <row r="8" spans="1:7" x14ac:dyDescent="0.2">
      <c r="A8" s="4" t="s">
        <v>0</v>
      </c>
      <c r="B8" s="4" t="s">
        <v>1</v>
      </c>
      <c r="C8" s="4" t="s">
        <v>159</v>
      </c>
      <c r="D8" s="24">
        <v>1</v>
      </c>
      <c r="E8" s="4" t="s">
        <v>160</v>
      </c>
      <c r="F8" s="4"/>
      <c r="G8" s="4"/>
    </row>
    <row r="9" spans="1:7" x14ac:dyDescent="0.2">
      <c r="A9" s="5"/>
      <c r="B9" s="5"/>
      <c r="C9" s="5"/>
      <c r="D9" s="24">
        <f>D8+1</f>
        <v>2</v>
      </c>
      <c r="E9" s="5" t="s">
        <v>401</v>
      </c>
      <c r="F9" s="5"/>
      <c r="G9" s="5"/>
    </row>
    <row r="10" spans="1:7" x14ac:dyDescent="0.2">
      <c r="A10" s="5"/>
      <c r="B10" s="5"/>
      <c r="C10" s="5"/>
      <c r="D10" s="24">
        <f t="shared" ref="D10:D65" si="0">D9+1</f>
        <v>3</v>
      </c>
      <c r="E10" s="5" t="s">
        <v>401</v>
      </c>
      <c r="F10" s="5"/>
      <c r="G10" s="5"/>
    </row>
    <row r="11" spans="1:7" x14ac:dyDescent="0.2">
      <c r="A11" s="5"/>
      <c r="B11" s="5"/>
      <c r="C11" s="5"/>
      <c r="D11" s="24">
        <f t="shared" si="0"/>
        <v>4</v>
      </c>
      <c r="E11" s="5" t="s">
        <v>401</v>
      </c>
      <c r="F11" s="5"/>
      <c r="G11" s="5"/>
    </row>
    <row r="12" spans="1:7" x14ac:dyDescent="0.2">
      <c r="D12" s="24">
        <f t="shared" si="0"/>
        <v>5</v>
      </c>
      <c r="E12" s="152" t="s">
        <v>401</v>
      </c>
    </row>
    <row r="13" spans="1:7" x14ac:dyDescent="0.2">
      <c r="A13" s="88" t="s">
        <v>23</v>
      </c>
      <c r="D13" s="97">
        <f>D12</f>
        <v>5</v>
      </c>
    </row>
    <row r="14" spans="1:7" x14ac:dyDescent="0.2">
      <c r="A14" s="12"/>
      <c r="D14" s="77"/>
    </row>
    <row r="15" spans="1:7" x14ac:dyDescent="0.2">
      <c r="A15" s="5"/>
      <c r="B15" s="5"/>
      <c r="C15" s="5"/>
      <c r="D15" s="24">
        <v>1</v>
      </c>
      <c r="E15" s="5" t="s">
        <v>406</v>
      </c>
      <c r="F15" s="5"/>
      <c r="G15" s="5"/>
    </row>
    <row r="16" spans="1:7" x14ac:dyDescent="0.2">
      <c r="A16" s="5"/>
      <c r="B16" s="5"/>
      <c r="C16" s="5"/>
      <c r="D16" s="24">
        <f t="shared" si="0"/>
        <v>2</v>
      </c>
      <c r="E16" s="5" t="s">
        <v>406</v>
      </c>
      <c r="F16" s="5"/>
      <c r="G16" s="5"/>
    </row>
    <row r="17" spans="1:7" x14ac:dyDescent="0.2">
      <c r="A17" s="5"/>
      <c r="B17" s="5"/>
      <c r="C17" s="5"/>
      <c r="D17" s="24">
        <f t="shared" si="0"/>
        <v>3</v>
      </c>
      <c r="E17" s="5" t="s">
        <v>406</v>
      </c>
      <c r="F17" s="5"/>
      <c r="G17" s="5"/>
    </row>
    <row r="18" spans="1:7" x14ac:dyDescent="0.2">
      <c r="D18" s="24">
        <f t="shared" si="0"/>
        <v>4</v>
      </c>
      <c r="E18" s="152" t="s">
        <v>406</v>
      </c>
    </row>
    <row r="19" spans="1:7" x14ac:dyDescent="0.2">
      <c r="D19" s="24">
        <f t="shared" si="0"/>
        <v>5</v>
      </c>
      <c r="E19" s="152" t="s">
        <v>406</v>
      </c>
    </row>
    <row r="20" spans="1:7" x14ac:dyDescent="0.2">
      <c r="D20" s="24">
        <f t="shared" si="0"/>
        <v>6</v>
      </c>
      <c r="E20" s="152" t="s">
        <v>406</v>
      </c>
    </row>
    <row r="21" spans="1:7" x14ac:dyDescent="0.2">
      <c r="D21" s="24">
        <f t="shared" si="0"/>
        <v>7</v>
      </c>
      <c r="E21" s="152" t="s">
        <v>406</v>
      </c>
    </row>
    <row r="22" spans="1:7" x14ac:dyDescent="0.2">
      <c r="D22" s="24">
        <f t="shared" si="0"/>
        <v>8</v>
      </c>
      <c r="E22" s="152" t="s">
        <v>406</v>
      </c>
    </row>
    <row r="23" spans="1:7" x14ac:dyDescent="0.2">
      <c r="A23" s="88" t="s">
        <v>23</v>
      </c>
      <c r="D23" s="97">
        <f>D22</f>
        <v>8</v>
      </c>
    </row>
    <row r="24" spans="1:7" x14ac:dyDescent="0.2">
      <c r="D24" s="24"/>
    </row>
    <row r="25" spans="1:7" x14ac:dyDescent="0.2">
      <c r="A25" s="5"/>
      <c r="B25" s="5"/>
      <c r="C25" s="5"/>
      <c r="D25" s="24">
        <v>1</v>
      </c>
      <c r="E25" s="5" t="s">
        <v>405</v>
      </c>
      <c r="F25" s="5"/>
      <c r="G25" s="5"/>
    </row>
    <row r="26" spans="1:7" x14ac:dyDescent="0.2">
      <c r="A26" s="5"/>
      <c r="B26" s="5"/>
      <c r="C26" s="5"/>
      <c r="D26" s="24">
        <f t="shared" si="0"/>
        <v>2</v>
      </c>
      <c r="E26" s="5" t="s">
        <v>405</v>
      </c>
      <c r="F26" s="5"/>
      <c r="G26" s="5"/>
    </row>
    <row r="27" spans="1:7" x14ac:dyDescent="0.2">
      <c r="A27" s="5"/>
      <c r="B27" s="5"/>
      <c r="C27" s="5"/>
      <c r="D27" s="24">
        <f t="shared" si="0"/>
        <v>3</v>
      </c>
      <c r="E27" s="5" t="s">
        <v>405</v>
      </c>
      <c r="F27" s="5"/>
      <c r="G27" s="5"/>
    </row>
    <row r="28" spans="1:7" x14ac:dyDescent="0.2">
      <c r="A28" s="5"/>
      <c r="B28" s="5"/>
      <c r="C28" s="5"/>
      <c r="D28" s="24">
        <f t="shared" si="0"/>
        <v>4</v>
      </c>
      <c r="E28" s="5" t="s">
        <v>405</v>
      </c>
      <c r="F28" s="5"/>
      <c r="G28" s="5"/>
    </row>
    <row r="29" spans="1:7" x14ac:dyDescent="0.2">
      <c r="A29" s="5"/>
      <c r="B29" s="5"/>
      <c r="C29" s="5"/>
      <c r="D29" s="24">
        <f t="shared" si="0"/>
        <v>5</v>
      </c>
      <c r="E29" s="5" t="s">
        <v>405</v>
      </c>
      <c r="F29" s="5"/>
      <c r="G29" s="5"/>
    </row>
    <row r="30" spans="1:7" x14ac:dyDescent="0.2">
      <c r="A30" s="5"/>
      <c r="B30" s="5"/>
      <c r="C30" s="5"/>
      <c r="D30" s="24">
        <f t="shared" si="0"/>
        <v>6</v>
      </c>
      <c r="E30" s="5" t="s">
        <v>405</v>
      </c>
      <c r="F30" s="5"/>
      <c r="G30" s="5"/>
    </row>
    <row r="31" spans="1:7" x14ac:dyDescent="0.2">
      <c r="D31" s="24">
        <f t="shared" si="0"/>
        <v>7</v>
      </c>
      <c r="E31" s="152" t="s">
        <v>405</v>
      </c>
    </row>
    <row r="32" spans="1:7" x14ac:dyDescent="0.2">
      <c r="D32" s="24">
        <f t="shared" si="0"/>
        <v>8</v>
      </c>
      <c r="E32" s="152" t="s">
        <v>405</v>
      </c>
    </row>
    <row r="33" spans="1:7" x14ac:dyDescent="0.2">
      <c r="D33" s="24">
        <f t="shared" si="0"/>
        <v>9</v>
      </c>
      <c r="E33" s="152" t="s">
        <v>405</v>
      </c>
    </row>
    <row r="34" spans="1:7" x14ac:dyDescent="0.2">
      <c r="A34" s="88" t="s">
        <v>23</v>
      </c>
      <c r="D34" s="97">
        <f>D33</f>
        <v>9</v>
      </c>
    </row>
    <row r="35" spans="1:7" x14ac:dyDescent="0.2">
      <c r="D35" s="24"/>
    </row>
    <row r="36" spans="1:7" x14ac:dyDescent="0.2">
      <c r="A36" s="5"/>
      <c r="B36" s="5"/>
      <c r="C36" s="5"/>
      <c r="D36" s="24">
        <v>1</v>
      </c>
      <c r="E36" s="5" t="s">
        <v>409</v>
      </c>
      <c r="F36" s="5"/>
      <c r="G36" s="5"/>
    </row>
    <row r="37" spans="1:7" x14ac:dyDescent="0.2">
      <c r="D37" s="24">
        <f t="shared" si="0"/>
        <v>2</v>
      </c>
      <c r="E37" s="152" t="s">
        <v>409</v>
      </c>
    </row>
    <row r="38" spans="1:7" x14ac:dyDescent="0.2">
      <c r="A38" s="88" t="s">
        <v>23</v>
      </c>
      <c r="D38" s="97">
        <f>D37</f>
        <v>2</v>
      </c>
    </row>
    <row r="39" spans="1:7" x14ac:dyDescent="0.2">
      <c r="D39" s="24"/>
    </row>
    <row r="40" spans="1:7" x14ac:dyDescent="0.2">
      <c r="A40" s="5"/>
      <c r="B40" s="5"/>
      <c r="C40" s="5"/>
      <c r="D40" s="24">
        <v>1</v>
      </c>
      <c r="E40" s="5" t="s">
        <v>407</v>
      </c>
      <c r="F40" s="5"/>
      <c r="G40" s="5"/>
    </row>
    <row r="41" spans="1:7" x14ac:dyDescent="0.2">
      <c r="A41" s="5"/>
      <c r="B41" s="5"/>
      <c r="C41" s="5"/>
      <c r="D41" s="24">
        <f>D40+1</f>
        <v>2</v>
      </c>
      <c r="E41" s="5" t="s">
        <v>407</v>
      </c>
      <c r="F41" s="5"/>
      <c r="G41" s="5"/>
    </row>
    <row r="42" spans="1:7" x14ac:dyDescent="0.2">
      <c r="A42" s="5"/>
      <c r="B42" s="5"/>
      <c r="C42" s="5"/>
      <c r="D42" s="24">
        <f t="shared" ref="D42:D47" si="1">D41+1</f>
        <v>3</v>
      </c>
      <c r="E42" s="5" t="s">
        <v>407</v>
      </c>
      <c r="F42" s="5"/>
      <c r="G42" s="5"/>
    </row>
    <row r="43" spans="1:7" x14ac:dyDescent="0.2">
      <c r="A43" s="5"/>
      <c r="B43" s="5"/>
      <c r="C43" s="5"/>
      <c r="D43" s="24">
        <f t="shared" si="1"/>
        <v>4</v>
      </c>
      <c r="E43" s="5" t="s">
        <v>407</v>
      </c>
      <c r="F43" s="5"/>
      <c r="G43" s="5"/>
    </row>
    <row r="44" spans="1:7" x14ac:dyDescent="0.2">
      <c r="D44" s="24">
        <f t="shared" si="1"/>
        <v>5</v>
      </c>
      <c r="E44" s="152" t="s">
        <v>407</v>
      </c>
    </row>
    <row r="45" spans="1:7" x14ac:dyDescent="0.2">
      <c r="D45" s="24">
        <f t="shared" si="1"/>
        <v>6</v>
      </c>
      <c r="E45" s="152" t="s">
        <v>407</v>
      </c>
    </row>
    <row r="46" spans="1:7" x14ac:dyDescent="0.2">
      <c r="D46" s="24">
        <f t="shared" si="1"/>
        <v>7</v>
      </c>
      <c r="E46" s="152" t="s">
        <v>407</v>
      </c>
    </row>
    <row r="47" spans="1:7" x14ac:dyDescent="0.2">
      <c r="D47" s="24">
        <f t="shared" si="1"/>
        <v>8</v>
      </c>
      <c r="E47" s="152" t="s">
        <v>407</v>
      </c>
    </row>
    <row r="48" spans="1:7" x14ac:dyDescent="0.2">
      <c r="A48" s="88" t="s">
        <v>23</v>
      </c>
      <c r="D48" s="97">
        <f>D47</f>
        <v>8</v>
      </c>
    </row>
    <row r="49" spans="1:7" x14ac:dyDescent="0.2">
      <c r="D49" s="24"/>
    </row>
    <row r="50" spans="1:7" x14ac:dyDescent="0.2">
      <c r="A50" s="5"/>
      <c r="B50" s="5"/>
      <c r="C50" s="5"/>
      <c r="D50" s="24">
        <v>1</v>
      </c>
      <c r="E50" s="5" t="s">
        <v>408</v>
      </c>
      <c r="F50" s="5"/>
      <c r="G50" s="5"/>
    </row>
    <row r="51" spans="1:7" x14ac:dyDescent="0.2">
      <c r="A51" s="5"/>
      <c r="B51" s="5"/>
      <c r="C51" s="5"/>
      <c r="D51" s="24">
        <f t="shared" si="0"/>
        <v>2</v>
      </c>
      <c r="E51" s="5" t="s">
        <v>408</v>
      </c>
      <c r="F51" s="5"/>
      <c r="G51" s="5"/>
    </row>
    <row r="52" spans="1:7" x14ac:dyDescent="0.2">
      <c r="A52" s="5"/>
      <c r="B52" s="5"/>
      <c r="C52" s="5"/>
      <c r="D52" s="24">
        <f t="shared" si="0"/>
        <v>3</v>
      </c>
      <c r="E52" s="5" t="s">
        <v>408</v>
      </c>
      <c r="F52" s="5"/>
      <c r="G52" s="5"/>
    </row>
    <row r="53" spans="1:7" x14ac:dyDescent="0.2">
      <c r="A53" s="87" t="s">
        <v>23</v>
      </c>
      <c r="B53" s="5"/>
      <c r="C53" s="5"/>
      <c r="D53" s="97">
        <f>D52</f>
        <v>3</v>
      </c>
      <c r="E53" s="5"/>
      <c r="F53" s="5"/>
      <c r="G53" s="5"/>
    </row>
    <row r="54" spans="1:7" x14ac:dyDescent="0.2">
      <c r="A54" s="5"/>
      <c r="B54" s="5"/>
      <c r="C54" s="5"/>
      <c r="D54" s="24"/>
      <c r="E54" s="5"/>
      <c r="F54" s="5"/>
      <c r="G54" s="5"/>
    </row>
    <row r="55" spans="1:7" x14ac:dyDescent="0.2">
      <c r="D55" s="24">
        <v>1</v>
      </c>
      <c r="E55" s="152" t="s">
        <v>410</v>
      </c>
    </row>
    <row r="56" spans="1:7" x14ac:dyDescent="0.2">
      <c r="D56" s="24">
        <f t="shared" si="0"/>
        <v>2</v>
      </c>
      <c r="E56" s="152" t="s">
        <v>410</v>
      </c>
    </row>
    <row r="57" spans="1:7" x14ac:dyDescent="0.2">
      <c r="A57" s="88" t="s">
        <v>23</v>
      </c>
      <c r="D57" s="97">
        <f>D56</f>
        <v>2</v>
      </c>
    </row>
    <row r="58" spans="1:7" x14ac:dyDescent="0.2">
      <c r="D58" s="24"/>
    </row>
    <row r="59" spans="1:7" x14ac:dyDescent="0.2">
      <c r="D59" s="24"/>
    </row>
    <row r="60" spans="1:7" x14ac:dyDescent="0.2">
      <c r="C60" s="18"/>
      <c r="D60" s="24">
        <v>1</v>
      </c>
      <c r="E60" s="152" t="s">
        <v>411</v>
      </c>
    </row>
    <row r="61" spans="1:7" x14ac:dyDescent="0.2">
      <c r="C61" s="18"/>
      <c r="D61" s="24">
        <f t="shared" si="0"/>
        <v>2</v>
      </c>
      <c r="E61" s="152" t="s">
        <v>411</v>
      </c>
    </row>
    <row r="62" spans="1:7" x14ac:dyDescent="0.2">
      <c r="A62" s="5"/>
      <c r="B62" s="5"/>
      <c r="C62" s="5"/>
      <c r="D62" s="24">
        <f t="shared" si="0"/>
        <v>3</v>
      </c>
      <c r="E62" s="5" t="s">
        <v>411</v>
      </c>
      <c r="F62" s="5"/>
      <c r="G62" s="5"/>
    </row>
    <row r="63" spans="1:7" x14ac:dyDescent="0.2">
      <c r="A63" s="5"/>
      <c r="B63" s="5"/>
      <c r="C63" s="5"/>
      <c r="D63" s="24">
        <f t="shared" si="0"/>
        <v>4</v>
      </c>
      <c r="E63" s="5" t="s">
        <v>411</v>
      </c>
      <c r="F63" s="5"/>
      <c r="G63" s="5"/>
    </row>
    <row r="64" spans="1:7" x14ac:dyDescent="0.2">
      <c r="A64" s="5"/>
      <c r="B64" s="5"/>
      <c r="C64" s="5"/>
      <c r="D64" s="24">
        <f t="shared" si="0"/>
        <v>5</v>
      </c>
      <c r="E64" s="5" t="s">
        <v>411</v>
      </c>
      <c r="F64" s="5"/>
      <c r="G64" s="5"/>
    </row>
    <row r="65" spans="1:7" x14ac:dyDescent="0.2">
      <c r="D65" s="24">
        <f t="shared" si="0"/>
        <v>6</v>
      </c>
      <c r="E65" s="152" t="s">
        <v>411</v>
      </c>
    </row>
    <row r="66" spans="1:7" x14ac:dyDescent="0.2">
      <c r="A66" s="88" t="s">
        <v>23</v>
      </c>
      <c r="D66" s="97">
        <f>D65</f>
        <v>6</v>
      </c>
    </row>
    <row r="67" spans="1:7" x14ac:dyDescent="0.2">
      <c r="D67" s="24"/>
    </row>
    <row r="68" spans="1:7" x14ac:dyDescent="0.2">
      <c r="A68" s="5"/>
      <c r="B68" s="5"/>
      <c r="C68" s="5"/>
      <c r="D68" s="24">
        <v>1</v>
      </c>
      <c r="E68" s="5" t="s">
        <v>56</v>
      </c>
      <c r="F68" s="5"/>
      <c r="G68" s="5"/>
    </row>
    <row r="69" spans="1:7" x14ac:dyDescent="0.2">
      <c r="A69" s="5"/>
      <c r="B69" s="5"/>
      <c r="C69" s="5"/>
      <c r="D69" s="24">
        <f t="shared" ref="D69:D81" si="2">D68+1</f>
        <v>2</v>
      </c>
      <c r="E69" s="5" t="s">
        <v>56</v>
      </c>
      <c r="F69" s="5"/>
      <c r="G69" s="5"/>
    </row>
    <row r="70" spans="1:7" x14ac:dyDescent="0.2">
      <c r="A70" s="5"/>
      <c r="B70" s="5"/>
      <c r="C70" s="5"/>
      <c r="D70" s="24">
        <f t="shared" si="2"/>
        <v>3</v>
      </c>
      <c r="E70" s="5" t="s">
        <v>56</v>
      </c>
      <c r="F70" s="5"/>
      <c r="G70" s="5"/>
    </row>
    <row r="71" spans="1:7" x14ac:dyDescent="0.2">
      <c r="A71" s="5"/>
      <c r="B71" s="5"/>
      <c r="C71" s="5"/>
      <c r="D71" s="24">
        <f t="shared" si="2"/>
        <v>4</v>
      </c>
      <c r="E71" s="5" t="s">
        <v>56</v>
      </c>
      <c r="F71" s="5"/>
      <c r="G71" s="5"/>
    </row>
    <row r="72" spans="1:7" x14ac:dyDescent="0.2">
      <c r="A72" s="5"/>
      <c r="B72" s="5"/>
      <c r="C72" s="5"/>
      <c r="D72" s="24">
        <f t="shared" si="2"/>
        <v>5</v>
      </c>
      <c r="E72" s="5" t="s">
        <v>56</v>
      </c>
      <c r="F72" s="5"/>
      <c r="G72" s="5"/>
    </row>
    <row r="73" spans="1:7" x14ac:dyDescent="0.2">
      <c r="A73" s="5"/>
      <c r="B73" s="5"/>
      <c r="C73" s="5"/>
      <c r="D73" s="24">
        <f t="shared" si="2"/>
        <v>6</v>
      </c>
      <c r="E73" s="5" t="s">
        <v>56</v>
      </c>
      <c r="F73" s="5"/>
      <c r="G73" s="5"/>
    </row>
    <row r="74" spans="1:7" x14ac:dyDescent="0.2">
      <c r="D74" s="24">
        <f t="shared" si="2"/>
        <v>7</v>
      </c>
      <c r="E74" s="152" t="s">
        <v>56</v>
      </c>
    </row>
    <row r="75" spans="1:7" x14ac:dyDescent="0.2">
      <c r="D75" s="24">
        <f t="shared" si="2"/>
        <v>8</v>
      </c>
      <c r="E75" s="152" t="s">
        <v>56</v>
      </c>
    </row>
    <row r="76" spans="1:7" x14ac:dyDescent="0.2">
      <c r="D76" s="24">
        <f t="shared" si="2"/>
        <v>9</v>
      </c>
      <c r="E76" s="152" t="s">
        <v>56</v>
      </c>
    </row>
    <row r="77" spans="1:7" x14ac:dyDescent="0.2">
      <c r="D77" s="24">
        <f t="shared" si="2"/>
        <v>10</v>
      </c>
      <c r="E77" s="152" t="s">
        <v>56</v>
      </c>
    </row>
    <row r="78" spans="1:7" x14ac:dyDescent="0.2">
      <c r="D78" s="24">
        <f t="shared" si="2"/>
        <v>11</v>
      </c>
      <c r="E78" s="152" t="s">
        <v>56</v>
      </c>
    </row>
    <row r="79" spans="1:7" x14ac:dyDescent="0.2">
      <c r="D79" s="24">
        <f t="shared" si="2"/>
        <v>12</v>
      </c>
      <c r="E79" s="152" t="s">
        <v>56</v>
      </c>
    </row>
    <row r="80" spans="1:7" x14ac:dyDescent="0.2">
      <c r="D80" s="24">
        <f t="shared" si="2"/>
        <v>13</v>
      </c>
      <c r="E80" s="152" t="s">
        <v>56</v>
      </c>
    </row>
    <row r="81" spans="1:7" x14ac:dyDescent="0.2">
      <c r="D81" s="24">
        <f t="shared" si="2"/>
        <v>14</v>
      </c>
      <c r="E81" s="152" t="s">
        <v>56</v>
      </c>
    </row>
    <row r="82" spans="1:7" x14ac:dyDescent="0.2">
      <c r="A82" s="88" t="s">
        <v>23</v>
      </c>
      <c r="D82" s="97">
        <f>D81</f>
        <v>14</v>
      </c>
    </row>
    <row r="83" spans="1:7" x14ac:dyDescent="0.2">
      <c r="A83" s="12"/>
      <c r="D83" s="77"/>
    </row>
    <row r="84" spans="1:7" x14ac:dyDescent="0.2">
      <c r="A84" s="5"/>
      <c r="B84" s="5"/>
      <c r="C84" s="5"/>
      <c r="D84" s="24">
        <v>1</v>
      </c>
      <c r="E84" s="5"/>
      <c r="F84" s="5"/>
      <c r="G84" s="5"/>
    </row>
    <row r="85" spans="1:7" x14ac:dyDescent="0.2">
      <c r="A85" s="5"/>
      <c r="B85" s="5"/>
      <c r="C85" s="5"/>
      <c r="D85" s="24">
        <f t="shared" ref="D85:D103" si="3">D84+1</f>
        <v>2</v>
      </c>
      <c r="E85" s="5"/>
      <c r="F85" s="5"/>
      <c r="G85" s="5"/>
    </row>
    <row r="86" spans="1:7" x14ac:dyDescent="0.2">
      <c r="A86" s="5"/>
      <c r="B86" s="5"/>
      <c r="C86" s="5"/>
      <c r="D86" s="24">
        <f t="shared" si="3"/>
        <v>3</v>
      </c>
      <c r="E86" s="5"/>
      <c r="F86" s="5"/>
      <c r="G86" s="5"/>
    </row>
    <row r="87" spans="1:7" x14ac:dyDescent="0.2">
      <c r="A87" s="5"/>
      <c r="B87" s="5"/>
      <c r="C87" s="5"/>
      <c r="D87" s="24">
        <f t="shared" si="3"/>
        <v>4</v>
      </c>
      <c r="E87" s="5"/>
      <c r="F87" s="5"/>
      <c r="G87" s="5"/>
    </row>
    <row r="88" spans="1:7" x14ac:dyDescent="0.2">
      <c r="A88" s="5"/>
      <c r="B88" s="5"/>
      <c r="C88" s="5"/>
      <c r="D88" s="24">
        <f t="shared" si="3"/>
        <v>5</v>
      </c>
      <c r="E88" s="5"/>
      <c r="F88" s="5"/>
      <c r="G88" s="5"/>
    </row>
    <row r="89" spans="1:7" x14ac:dyDescent="0.2">
      <c r="A89" s="5"/>
      <c r="B89" s="5"/>
      <c r="C89" s="5"/>
      <c r="D89" s="24">
        <f t="shared" si="3"/>
        <v>6</v>
      </c>
      <c r="E89" s="5"/>
      <c r="F89" s="5"/>
      <c r="G89" s="5"/>
    </row>
    <row r="90" spans="1:7" x14ac:dyDescent="0.2">
      <c r="A90" s="5"/>
      <c r="B90" s="5"/>
      <c r="C90" s="5"/>
      <c r="D90" s="24">
        <f t="shared" si="3"/>
        <v>7</v>
      </c>
      <c r="E90" s="5"/>
      <c r="F90" s="5"/>
      <c r="G90" s="5"/>
    </row>
    <row r="91" spans="1:7" x14ac:dyDescent="0.2">
      <c r="A91" s="87" t="s">
        <v>1825</v>
      </c>
      <c r="B91" s="5"/>
      <c r="C91" s="5"/>
      <c r="D91" s="97">
        <f>D90</f>
        <v>7</v>
      </c>
      <c r="E91" s="5"/>
      <c r="F91" s="5"/>
      <c r="G91" s="5"/>
    </row>
    <row r="92" spans="1:7" x14ac:dyDescent="0.2">
      <c r="A92" s="5"/>
      <c r="B92" s="5"/>
      <c r="C92" s="5"/>
      <c r="D92" s="24"/>
      <c r="E92" s="5"/>
      <c r="F92" s="5"/>
      <c r="G92" s="5"/>
    </row>
    <row r="93" spans="1:7" x14ac:dyDescent="0.2">
      <c r="A93" s="5"/>
      <c r="B93" s="5"/>
      <c r="C93" s="5"/>
      <c r="D93" s="24">
        <v>1</v>
      </c>
      <c r="E93" s="5"/>
      <c r="F93" s="5"/>
      <c r="G93" s="5"/>
    </row>
    <row r="94" spans="1:7" x14ac:dyDescent="0.2">
      <c r="A94" s="5"/>
      <c r="B94" s="5"/>
      <c r="C94" s="5"/>
      <c r="D94" s="24">
        <f t="shared" si="3"/>
        <v>2</v>
      </c>
      <c r="E94" s="5"/>
      <c r="F94" s="5"/>
      <c r="G94" s="5"/>
    </row>
    <row r="95" spans="1:7" x14ac:dyDescent="0.2">
      <c r="A95" s="5"/>
      <c r="B95" s="5"/>
      <c r="C95" s="5"/>
      <c r="D95" s="24">
        <f t="shared" si="3"/>
        <v>3</v>
      </c>
      <c r="E95" s="5"/>
      <c r="F95" s="5"/>
      <c r="G95" s="5"/>
    </row>
    <row r="96" spans="1:7" x14ac:dyDescent="0.2">
      <c r="A96" s="5"/>
      <c r="B96" s="5"/>
      <c r="C96" s="5"/>
      <c r="D96" s="24">
        <f t="shared" si="3"/>
        <v>4</v>
      </c>
      <c r="E96" s="5"/>
      <c r="F96" s="5"/>
      <c r="G96" s="5"/>
    </row>
    <row r="97" spans="1:7" x14ac:dyDescent="0.2">
      <c r="D97" s="24">
        <f t="shared" si="3"/>
        <v>5</v>
      </c>
    </row>
    <row r="98" spans="1:7" x14ac:dyDescent="0.2">
      <c r="D98" s="24">
        <f t="shared" si="3"/>
        <v>6</v>
      </c>
    </row>
    <row r="99" spans="1:7" x14ac:dyDescent="0.2">
      <c r="A99" s="5"/>
      <c r="B99" s="5"/>
      <c r="C99" s="5"/>
      <c r="D99" s="24">
        <f t="shared" si="3"/>
        <v>7</v>
      </c>
      <c r="E99" s="5"/>
      <c r="F99" s="5"/>
      <c r="G99" s="5"/>
    </row>
    <row r="100" spans="1:7" x14ac:dyDescent="0.2">
      <c r="D100" s="24">
        <f t="shared" si="3"/>
        <v>8</v>
      </c>
    </row>
    <row r="101" spans="1:7" x14ac:dyDescent="0.2">
      <c r="D101" s="24">
        <f t="shared" si="3"/>
        <v>9</v>
      </c>
    </row>
    <row r="102" spans="1:7" x14ac:dyDescent="0.2">
      <c r="D102" s="24">
        <f t="shared" si="3"/>
        <v>10</v>
      </c>
    </row>
    <row r="103" spans="1:7" x14ac:dyDescent="0.2">
      <c r="D103" s="24">
        <f t="shared" si="3"/>
        <v>11</v>
      </c>
    </row>
    <row r="104" spans="1:7" x14ac:dyDescent="0.2">
      <c r="A104" s="88" t="s">
        <v>1826</v>
      </c>
      <c r="D104" s="97">
        <f>D103</f>
        <v>11</v>
      </c>
    </row>
    <row r="107" spans="1:7" x14ac:dyDescent="0.2">
      <c r="A107" s="19" t="s">
        <v>71</v>
      </c>
      <c r="D107" s="80">
        <f>D13+D23+D34+D38+D48+D53+D57+D66+D82</f>
        <v>57</v>
      </c>
    </row>
    <row r="108" spans="1:7" x14ac:dyDescent="0.2">
      <c r="A108" s="20" t="s">
        <v>73</v>
      </c>
      <c r="D108" s="79">
        <f>D91</f>
        <v>7</v>
      </c>
    </row>
    <row r="109" spans="1:7" x14ac:dyDescent="0.2">
      <c r="A109" s="20" t="s">
        <v>72</v>
      </c>
      <c r="D109" s="79">
        <f>D104</f>
        <v>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69"/>
  <sheetViews>
    <sheetView workbookViewId="0">
      <selection activeCell="Q17" sqref="Q17"/>
    </sheetView>
  </sheetViews>
  <sheetFormatPr defaultColWidth="9.140625" defaultRowHeight="12.75" x14ac:dyDescent="0.2"/>
  <cols>
    <col min="1" max="1" width="60.7109375" style="6" customWidth="1"/>
    <col min="2" max="2" width="20" style="6" customWidth="1"/>
    <col min="3" max="3" width="18.85546875" style="6" bestFit="1" customWidth="1"/>
    <col min="4" max="5" width="12.7109375" style="6" customWidth="1"/>
    <col min="6" max="6" width="18" style="6" customWidth="1"/>
    <col min="7" max="9" width="12.7109375" style="6" customWidth="1"/>
    <col min="10" max="10" width="5.42578125" style="6" customWidth="1"/>
    <col min="11" max="21" width="12.7109375" style="6" customWidth="1"/>
    <col min="22" max="16384" width="9.140625" style="6"/>
  </cols>
  <sheetData>
    <row r="1" spans="1:21" ht="18" customHeight="1" x14ac:dyDescent="0.2">
      <c r="A1" s="13" t="s">
        <v>81</v>
      </c>
    </row>
    <row r="2" spans="1:21" ht="12" customHeight="1" x14ac:dyDescent="0.2">
      <c r="A2" s="169" t="s">
        <v>41</v>
      </c>
      <c r="B2" s="170"/>
      <c r="C2" s="170"/>
      <c r="D2" s="170"/>
      <c r="E2" s="170"/>
      <c r="F2" s="171"/>
      <c r="G2" s="172" t="s">
        <v>42</v>
      </c>
      <c r="H2" s="172"/>
      <c r="I2" s="172"/>
      <c r="K2" s="169" t="s">
        <v>68</v>
      </c>
      <c r="L2" s="170"/>
      <c r="M2" s="173"/>
      <c r="N2" s="173"/>
      <c r="O2" s="173"/>
      <c r="P2" s="173"/>
      <c r="Q2" s="173"/>
      <c r="R2" s="173"/>
      <c r="S2" s="173"/>
      <c r="T2" s="95"/>
      <c r="U2" s="96"/>
    </row>
    <row r="3" spans="1:21" ht="49.5" customHeight="1" x14ac:dyDescent="0.2">
      <c r="A3" s="49" t="s">
        <v>43</v>
      </c>
      <c r="B3" s="49" t="s">
        <v>70</v>
      </c>
      <c r="C3" s="49" t="s">
        <v>45</v>
      </c>
      <c r="D3" s="50" t="s">
        <v>46</v>
      </c>
      <c r="E3" s="50" t="s">
        <v>422</v>
      </c>
      <c r="F3" s="49" t="s">
        <v>47</v>
      </c>
      <c r="G3" s="51" t="s">
        <v>48</v>
      </c>
      <c r="H3" s="52" t="s">
        <v>49</v>
      </c>
      <c r="I3" s="51" t="s">
        <v>50</v>
      </c>
      <c r="K3" s="50" t="s">
        <v>52</v>
      </c>
      <c r="L3" s="50" t="s">
        <v>59</v>
      </c>
      <c r="M3" s="50" t="s">
        <v>55</v>
      </c>
      <c r="N3" s="50" t="s">
        <v>51</v>
      </c>
      <c r="O3" s="50" t="s">
        <v>58</v>
      </c>
      <c r="P3" s="50" t="s">
        <v>57</v>
      </c>
      <c r="Q3" s="50" t="s">
        <v>54</v>
      </c>
      <c r="R3" s="50" t="s">
        <v>24</v>
      </c>
      <c r="S3" s="49" t="s">
        <v>56</v>
      </c>
      <c r="T3" s="53"/>
      <c r="U3" s="54" t="s">
        <v>68</v>
      </c>
    </row>
    <row r="4" spans="1:21" x14ac:dyDescent="0.2">
      <c r="A4" s="134" t="str">
        <f>'Intro Farmland'!B1</f>
        <v>Indroduction to Farmland</v>
      </c>
      <c r="B4" s="135" t="str">
        <f>'Intro Farmland'!B2</f>
        <v>7/1/18-6/30/19</v>
      </c>
      <c r="C4" s="134" t="str">
        <f>'Intro Farmland'!B3</f>
        <v>Not-Applicable</v>
      </c>
      <c r="D4" s="55" t="str">
        <f>'Intro Farmland'!B4</f>
        <v>Webinar</v>
      </c>
      <c r="E4" s="55" t="s">
        <v>48</v>
      </c>
      <c r="F4" s="55" t="str">
        <f>'Intro Farmland'!B6</f>
        <v>Not-Applicable</v>
      </c>
      <c r="G4" s="58">
        <f>'Intro Farmland'!D59</f>
        <v>0</v>
      </c>
      <c r="H4" s="55">
        <f>'Intro Farmland'!D60</f>
        <v>0</v>
      </c>
      <c r="I4" s="58">
        <f>'Intro Farmland'!C15</f>
        <v>4</v>
      </c>
      <c r="K4" s="36">
        <v>0</v>
      </c>
      <c r="L4" s="36">
        <v>0</v>
      </c>
      <c r="M4" s="36">
        <f>'Intro Farmland'!D29</f>
        <v>0</v>
      </c>
      <c r="N4" s="36">
        <v>0</v>
      </c>
      <c r="O4" s="36">
        <v>0</v>
      </c>
      <c r="P4" s="36">
        <v>0</v>
      </c>
      <c r="Q4" s="36">
        <v>0</v>
      </c>
      <c r="R4" s="36">
        <v>0</v>
      </c>
      <c r="S4" s="36">
        <v>0</v>
      </c>
      <c r="T4" s="71"/>
      <c r="U4" s="61">
        <f>SUM(K4:T4)</f>
        <v>0</v>
      </c>
    </row>
    <row r="5" spans="1:21" x14ac:dyDescent="0.2">
      <c r="A5" s="55" t="str">
        <f>'FTS-2019 Noise'!B1</f>
        <v>FTS 2019 Noise</v>
      </c>
      <c r="B5" s="56">
        <f>'FTS-2019 Noise'!B2</f>
        <v>43619</v>
      </c>
      <c r="C5" s="55" t="str">
        <f>'FTS-2019 Noise'!B3</f>
        <v>Orlando</v>
      </c>
      <c r="D5" s="55" t="str">
        <f>'FTS-2019 Noise'!B4</f>
        <v>ILC</v>
      </c>
      <c r="E5" s="55" t="s">
        <v>48</v>
      </c>
      <c r="F5" s="55">
        <f>'FTS-2019 Noise'!B5</f>
        <v>1</v>
      </c>
      <c r="G5" s="58">
        <f>'Intro Farmland'!D60</f>
        <v>0</v>
      </c>
      <c r="H5" s="55">
        <f>'Intro Farmland'!D61</f>
        <v>0</v>
      </c>
      <c r="I5" s="55">
        <f>'FTS-2019 Noise'!C106</f>
        <v>96</v>
      </c>
      <c r="K5" s="36">
        <v>0</v>
      </c>
      <c r="L5" s="36">
        <v>0</v>
      </c>
      <c r="M5" s="36">
        <f>'Intro Farmland'!D30</f>
        <v>0</v>
      </c>
      <c r="N5" s="36">
        <v>0</v>
      </c>
      <c r="O5" s="36">
        <v>0</v>
      </c>
      <c r="P5" s="36">
        <v>0</v>
      </c>
      <c r="Q5" s="36">
        <v>0</v>
      </c>
      <c r="R5" s="36">
        <v>0</v>
      </c>
      <c r="S5" s="36">
        <v>0</v>
      </c>
      <c r="T5" s="71"/>
      <c r="U5" s="61">
        <f t="shared" ref="U5:U8" si="0">SUM(K5:T5)</f>
        <v>0</v>
      </c>
    </row>
    <row r="6" spans="1:21" x14ac:dyDescent="0.2">
      <c r="A6" s="55" t="str">
        <f>'FTS-2019-Intro PD&amp;E'!B1</f>
        <v>FTS 2019 Intro to PD&amp;E (Including NEPA Assignment)</v>
      </c>
      <c r="B6" s="56">
        <f>'FTS-2019-Intro PD&amp;E'!B2</f>
        <v>43620</v>
      </c>
      <c r="C6" s="55" t="str">
        <f>'FTS-2019-Intro PD&amp;E'!B3</f>
        <v>Orlando</v>
      </c>
      <c r="D6" s="55" t="str">
        <f>'FTS-2019-Intro PD&amp;E'!B4</f>
        <v>ILC</v>
      </c>
      <c r="E6" s="55" t="s">
        <v>48</v>
      </c>
      <c r="F6" s="55">
        <f>'FTS-2019-Intro PD&amp;E'!B5</f>
        <v>1</v>
      </c>
      <c r="G6" s="58">
        <f>'Intro Farmland'!D61</f>
        <v>0</v>
      </c>
      <c r="H6" s="55">
        <f>'Intro Farmland'!D62</f>
        <v>0</v>
      </c>
      <c r="I6" s="55">
        <f>'FTS-2019-Intro PD&amp;E'!C147</f>
        <v>137</v>
      </c>
      <c r="K6" s="36">
        <v>0</v>
      </c>
      <c r="L6" s="36">
        <v>0</v>
      </c>
      <c r="M6" s="36">
        <f>'Intro Farmland'!D31</f>
        <v>0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71"/>
      <c r="U6" s="61">
        <f t="shared" si="0"/>
        <v>0</v>
      </c>
    </row>
    <row r="7" spans="1:21" x14ac:dyDescent="0.2">
      <c r="A7" s="134" t="str">
        <f>'FTS-2019 PD&amp;E Detail'!B1</f>
        <v>FTS 2019 PD&amp;E Detailed Process &amp; PSM Codes</v>
      </c>
      <c r="B7" s="135">
        <f>'FTS-2019 PD&amp;E Detail'!B2</f>
        <v>43620</v>
      </c>
      <c r="C7" s="134" t="str">
        <f>'FTS-2019 PD&amp;E Detail'!B3</f>
        <v>Orlando</v>
      </c>
      <c r="D7" s="55" t="str">
        <f>'FTS-2019-Intro PD&amp;E'!B4</f>
        <v>ILC</v>
      </c>
      <c r="E7" s="55" t="s">
        <v>48</v>
      </c>
      <c r="F7" s="55">
        <f>'FTS-2019-Intro PD&amp;E'!B5</f>
        <v>1</v>
      </c>
      <c r="G7" s="58">
        <f>'Intro Farmland'!D62</f>
        <v>0</v>
      </c>
      <c r="H7" s="55">
        <f>'Intro Farmland'!D63</f>
        <v>0</v>
      </c>
      <c r="I7" s="58">
        <f>'FTS-2019 PD&amp;E Detail'!C158</f>
        <v>148</v>
      </c>
      <c r="K7" s="36">
        <v>0</v>
      </c>
      <c r="L7" s="36">
        <v>0</v>
      </c>
      <c r="M7" s="36">
        <f>'Intro Farmland'!D32</f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71"/>
      <c r="U7" s="61">
        <f t="shared" si="0"/>
        <v>0</v>
      </c>
    </row>
    <row r="8" spans="1:21" x14ac:dyDescent="0.2">
      <c r="A8" s="134" t="str">
        <f>'FTS-2019 PD&amp;E'!B1</f>
        <v>FTS 2019 PD&amp;E Scope of Services</v>
      </c>
      <c r="B8" s="135">
        <f>'FTS-2019 PD&amp;E Detail'!B2</f>
        <v>43620</v>
      </c>
      <c r="C8" s="134" t="str">
        <f>'FTS-2019 PD&amp;E Detail'!B3</f>
        <v>Orlando</v>
      </c>
      <c r="D8" s="55" t="str">
        <f>'FTS-2019 PD&amp;E Detail'!B4</f>
        <v>ILC</v>
      </c>
      <c r="E8" s="55" t="s">
        <v>48</v>
      </c>
      <c r="F8" s="55">
        <f>'FTS-2019 PD&amp;E Detail'!B5</f>
        <v>1</v>
      </c>
      <c r="G8" s="58">
        <f>'Intro Farmland'!D63</f>
        <v>0</v>
      </c>
      <c r="H8" s="55">
        <f>'Intro Farmland'!D64</f>
        <v>0</v>
      </c>
      <c r="I8" s="55">
        <f>'FTS-2019 PD&amp;E'!C202</f>
        <v>192</v>
      </c>
      <c r="K8" s="36">
        <v>0</v>
      </c>
      <c r="L8" s="36">
        <v>0</v>
      </c>
      <c r="M8" s="36">
        <f>'Intro Farmland'!D33</f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71"/>
      <c r="U8" s="61">
        <f t="shared" si="0"/>
        <v>0</v>
      </c>
    </row>
    <row r="9" spans="1:21" x14ac:dyDescent="0.2">
      <c r="A9" s="55"/>
      <c r="B9" s="56"/>
      <c r="C9" s="55"/>
      <c r="D9" s="55"/>
      <c r="E9" s="55"/>
      <c r="F9" s="55"/>
      <c r="G9" s="58"/>
      <c r="H9" s="55"/>
      <c r="I9" s="55"/>
      <c r="K9" s="36"/>
      <c r="L9" s="36"/>
      <c r="M9" s="36"/>
      <c r="N9" s="36"/>
      <c r="O9" s="36"/>
      <c r="P9" s="36"/>
      <c r="Q9" s="62"/>
      <c r="R9" s="36"/>
      <c r="S9" s="36"/>
      <c r="T9" s="71"/>
      <c r="U9" s="61"/>
    </row>
    <row r="10" spans="1:21" x14ac:dyDescent="0.2">
      <c r="A10" s="55"/>
      <c r="B10" s="56"/>
      <c r="C10" s="55"/>
      <c r="D10" s="55"/>
      <c r="E10" s="55"/>
      <c r="F10" s="55"/>
      <c r="G10" s="58"/>
      <c r="H10" s="58"/>
      <c r="I10" s="58"/>
      <c r="K10" s="36"/>
      <c r="L10" s="36"/>
      <c r="M10" s="36"/>
      <c r="N10" s="36"/>
      <c r="O10" s="36"/>
      <c r="P10" s="36"/>
      <c r="Q10" s="36"/>
      <c r="R10" s="36"/>
      <c r="S10" s="36"/>
      <c r="T10" s="71"/>
      <c r="U10" s="61"/>
    </row>
    <row r="11" spans="1:21" ht="13.5" customHeight="1" x14ac:dyDescent="0.2">
      <c r="A11" s="55"/>
      <c r="B11" s="56"/>
      <c r="C11" s="55"/>
      <c r="D11" s="55"/>
      <c r="E11" s="55"/>
      <c r="F11" s="55"/>
      <c r="G11" s="55"/>
      <c r="H11" s="55"/>
      <c r="I11" s="55"/>
      <c r="K11" s="36"/>
      <c r="L11" s="36"/>
      <c r="M11" s="36"/>
      <c r="N11" s="36"/>
      <c r="O11" s="36"/>
      <c r="P11" s="36"/>
      <c r="Q11" s="36"/>
      <c r="R11" s="36"/>
      <c r="S11" s="36"/>
      <c r="T11" s="71"/>
      <c r="U11" s="61"/>
    </row>
    <row r="12" spans="1:21" x14ac:dyDescent="0.2">
      <c r="A12" s="55"/>
      <c r="B12" s="56"/>
      <c r="C12" s="55"/>
      <c r="D12" s="55"/>
      <c r="E12" s="55"/>
      <c r="F12" s="55"/>
      <c r="G12" s="55"/>
      <c r="H12" s="55"/>
      <c r="I12" s="55"/>
      <c r="K12" s="36"/>
      <c r="L12" s="36"/>
      <c r="M12" s="36"/>
      <c r="N12" s="36"/>
      <c r="O12" s="36"/>
      <c r="P12" s="36"/>
      <c r="Q12" s="36"/>
      <c r="R12" s="36"/>
      <c r="S12" s="36"/>
      <c r="T12" s="71"/>
      <c r="U12" s="61"/>
    </row>
    <row r="13" spans="1:21" x14ac:dyDescent="0.2">
      <c r="A13" s="55"/>
      <c r="B13" s="56"/>
      <c r="C13" s="55"/>
      <c r="D13" s="55"/>
      <c r="E13" s="55"/>
      <c r="F13" s="55"/>
      <c r="G13" s="55"/>
      <c r="H13" s="55"/>
      <c r="I13" s="55"/>
      <c r="K13" s="36"/>
      <c r="L13" s="36"/>
      <c r="M13" s="36"/>
      <c r="N13" s="36"/>
      <c r="O13" s="36"/>
      <c r="P13" s="36"/>
      <c r="Q13" s="36"/>
      <c r="R13" s="36"/>
      <c r="S13" s="36"/>
      <c r="T13" s="71"/>
      <c r="U13" s="61"/>
    </row>
    <row r="14" spans="1:21" x14ac:dyDescent="0.2">
      <c r="A14" s="55"/>
      <c r="B14" s="56"/>
      <c r="C14" s="55"/>
      <c r="D14" s="55"/>
      <c r="E14" s="55"/>
      <c r="F14" s="55"/>
      <c r="G14" s="55"/>
      <c r="H14" s="55"/>
      <c r="I14" s="55"/>
      <c r="K14" s="36"/>
      <c r="L14" s="36"/>
      <c r="M14" s="36"/>
      <c r="N14" s="36"/>
      <c r="O14" s="36"/>
      <c r="P14" s="36"/>
      <c r="Q14" s="36"/>
      <c r="R14" s="36"/>
      <c r="S14" s="36"/>
      <c r="T14" s="71"/>
      <c r="U14" s="61"/>
    </row>
    <row r="15" spans="1:21" x14ac:dyDescent="0.2">
      <c r="A15" s="55"/>
      <c r="B15" s="56"/>
      <c r="C15" s="55"/>
      <c r="D15" s="55"/>
      <c r="E15" s="55"/>
      <c r="F15" s="55"/>
      <c r="G15" s="55"/>
      <c r="H15" s="55"/>
      <c r="I15" s="55"/>
      <c r="K15" s="36"/>
      <c r="L15" s="36"/>
      <c r="M15" s="36"/>
      <c r="N15" s="36"/>
      <c r="O15" s="36"/>
      <c r="P15" s="36"/>
      <c r="Q15" s="36"/>
      <c r="R15" s="36"/>
      <c r="S15" s="36"/>
      <c r="T15" s="71"/>
      <c r="U15" s="61"/>
    </row>
    <row r="16" spans="1:21" x14ac:dyDescent="0.2">
      <c r="A16" s="55"/>
      <c r="B16" s="56"/>
      <c r="C16" s="55"/>
      <c r="D16" s="55"/>
      <c r="E16" s="55"/>
      <c r="F16" s="55"/>
      <c r="G16" s="55"/>
      <c r="H16" s="55"/>
      <c r="I16" s="55"/>
      <c r="K16" s="36"/>
      <c r="L16" s="36"/>
      <c r="M16" s="36"/>
      <c r="N16" s="36"/>
      <c r="O16" s="36"/>
      <c r="P16" s="36"/>
      <c r="Q16" s="36"/>
      <c r="R16" s="36"/>
      <c r="S16" s="36"/>
      <c r="T16" s="71"/>
      <c r="U16" s="61"/>
    </row>
    <row r="17" spans="1:21" x14ac:dyDescent="0.2">
      <c r="A17" s="55"/>
      <c r="B17" s="56"/>
      <c r="C17" s="55"/>
      <c r="D17" s="55"/>
      <c r="E17" s="55"/>
      <c r="F17" s="55"/>
      <c r="G17" s="55"/>
      <c r="H17" s="55"/>
      <c r="I17" s="55"/>
      <c r="K17" s="36"/>
      <c r="L17" s="36"/>
      <c r="M17" s="36"/>
      <c r="N17" s="36"/>
      <c r="O17" s="36"/>
      <c r="P17" s="36"/>
      <c r="Q17" s="36"/>
      <c r="R17" s="36"/>
      <c r="S17" s="36"/>
      <c r="T17" s="71"/>
      <c r="U17" s="61"/>
    </row>
    <row r="18" spans="1:21" x14ac:dyDescent="0.2">
      <c r="A18" s="55"/>
      <c r="B18" s="56"/>
      <c r="C18" s="55"/>
      <c r="D18" s="55"/>
      <c r="E18" s="55"/>
      <c r="F18" s="55"/>
      <c r="G18" s="55"/>
      <c r="H18" s="55"/>
      <c r="I18" s="55"/>
      <c r="K18" s="36"/>
      <c r="L18" s="36"/>
      <c r="M18" s="36"/>
      <c r="N18" s="36"/>
      <c r="O18" s="36"/>
      <c r="P18" s="36"/>
      <c r="Q18" s="36"/>
      <c r="R18" s="36"/>
      <c r="S18" s="36"/>
      <c r="T18" s="71"/>
      <c r="U18" s="61"/>
    </row>
    <row r="19" spans="1:21" x14ac:dyDescent="0.2">
      <c r="A19" s="55"/>
      <c r="B19" s="56"/>
      <c r="C19" s="55"/>
      <c r="D19" s="55"/>
      <c r="E19" s="55"/>
      <c r="F19" s="55"/>
      <c r="G19" s="55"/>
      <c r="H19" s="55"/>
      <c r="I19" s="55"/>
      <c r="K19" s="36"/>
      <c r="L19" s="36"/>
      <c r="M19" s="36"/>
      <c r="N19" s="36"/>
      <c r="O19" s="36"/>
      <c r="P19" s="36"/>
      <c r="Q19" s="36"/>
      <c r="R19" s="36"/>
      <c r="S19" s="36"/>
      <c r="T19" s="71"/>
      <c r="U19" s="61"/>
    </row>
    <row r="20" spans="1:21" x14ac:dyDescent="0.2">
      <c r="A20" s="55"/>
      <c r="B20" s="56"/>
      <c r="C20" s="55"/>
      <c r="D20" s="55"/>
      <c r="E20" s="55"/>
      <c r="F20" s="55"/>
      <c r="G20" s="55"/>
      <c r="H20" s="55"/>
      <c r="I20" s="55"/>
      <c r="K20" s="36"/>
      <c r="L20" s="36"/>
      <c r="M20" s="36"/>
      <c r="N20" s="36"/>
      <c r="O20" s="36"/>
      <c r="P20" s="36"/>
      <c r="Q20" s="36"/>
      <c r="R20" s="36"/>
      <c r="S20" s="36"/>
      <c r="T20" s="71"/>
      <c r="U20" s="61"/>
    </row>
    <row r="21" spans="1:21" x14ac:dyDescent="0.2">
      <c r="A21" s="55"/>
      <c r="B21" s="56"/>
      <c r="C21" s="55"/>
      <c r="D21" s="55"/>
      <c r="E21" s="55"/>
      <c r="F21" s="55"/>
      <c r="G21" s="55"/>
      <c r="H21" s="55"/>
      <c r="I21" s="55"/>
      <c r="K21" s="36"/>
      <c r="L21" s="36"/>
      <c r="M21" s="36"/>
      <c r="N21" s="36"/>
      <c r="O21" s="36"/>
      <c r="P21" s="36"/>
      <c r="Q21" s="36"/>
      <c r="R21" s="36"/>
      <c r="S21" s="36"/>
      <c r="T21" s="71"/>
      <c r="U21" s="61"/>
    </row>
    <row r="22" spans="1:21" x14ac:dyDescent="0.2">
      <c r="A22" s="55"/>
      <c r="B22" s="56"/>
      <c r="C22" s="55"/>
      <c r="D22" s="55"/>
      <c r="E22" s="55"/>
      <c r="F22" s="55"/>
      <c r="G22" s="55"/>
      <c r="H22" s="55"/>
      <c r="I22" s="55"/>
      <c r="K22" s="36"/>
      <c r="L22" s="36"/>
      <c r="M22" s="36"/>
      <c r="N22" s="36"/>
      <c r="O22" s="36"/>
      <c r="P22" s="36"/>
      <c r="Q22" s="36"/>
      <c r="R22" s="36"/>
      <c r="S22" s="36"/>
      <c r="T22" s="71"/>
      <c r="U22" s="61"/>
    </row>
    <row r="23" spans="1:21" x14ac:dyDescent="0.2">
      <c r="A23" s="55"/>
      <c r="B23" s="56"/>
      <c r="C23" s="55"/>
      <c r="D23" s="55"/>
      <c r="E23" s="55"/>
      <c r="F23" s="55"/>
      <c r="G23" s="55"/>
      <c r="H23" s="55"/>
      <c r="I23" s="55"/>
      <c r="K23" s="36"/>
      <c r="L23" s="36"/>
      <c r="M23" s="36"/>
      <c r="N23" s="36"/>
      <c r="O23" s="36"/>
      <c r="P23" s="36"/>
      <c r="Q23" s="36"/>
      <c r="R23" s="36"/>
      <c r="S23" s="36"/>
      <c r="T23" s="71"/>
      <c r="U23" s="61"/>
    </row>
    <row r="24" spans="1:21" x14ac:dyDescent="0.2">
      <c r="A24" s="55"/>
      <c r="B24" s="56"/>
      <c r="C24" s="55"/>
      <c r="D24" s="55"/>
      <c r="E24" s="55"/>
      <c r="F24" s="55"/>
      <c r="G24" s="55"/>
      <c r="H24" s="55"/>
      <c r="I24" s="55"/>
      <c r="K24" s="36"/>
      <c r="L24" s="36"/>
      <c r="M24" s="36"/>
      <c r="N24" s="36"/>
      <c r="O24" s="36"/>
      <c r="P24" s="36"/>
      <c r="Q24" s="36"/>
      <c r="R24" s="36"/>
      <c r="S24" s="36"/>
      <c r="T24" s="71"/>
      <c r="U24" s="61"/>
    </row>
    <row r="25" spans="1:21" x14ac:dyDescent="0.2">
      <c r="A25" s="55"/>
      <c r="B25" s="56"/>
      <c r="C25" s="55"/>
      <c r="D25" s="55"/>
      <c r="E25" s="55"/>
      <c r="F25" s="55"/>
      <c r="G25" s="55"/>
      <c r="H25" s="55"/>
      <c r="I25" s="55"/>
      <c r="K25" s="36"/>
      <c r="L25" s="36"/>
      <c r="M25" s="36"/>
      <c r="N25" s="36"/>
      <c r="O25" s="36"/>
      <c r="P25" s="36"/>
      <c r="Q25" s="36"/>
      <c r="R25" s="36"/>
      <c r="S25" s="36"/>
      <c r="T25" s="71"/>
      <c r="U25" s="61"/>
    </row>
    <row r="26" spans="1:21" x14ac:dyDescent="0.2">
      <c r="A26" s="55"/>
      <c r="B26" s="56"/>
      <c r="C26" s="55"/>
      <c r="D26" s="55"/>
      <c r="E26" s="55"/>
      <c r="F26" s="55"/>
      <c r="G26" s="55"/>
      <c r="H26" s="55"/>
      <c r="I26" s="55"/>
      <c r="K26" s="36"/>
      <c r="L26" s="36"/>
      <c r="M26" s="36"/>
      <c r="N26" s="36"/>
      <c r="O26" s="36"/>
      <c r="P26" s="36"/>
      <c r="Q26" s="36"/>
      <c r="R26" s="36"/>
      <c r="S26" s="36"/>
      <c r="T26" s="71"/>
      <c r="U26" s="61"/>
    </row>
    <row r="27" spans="1:21" x14ac:dyDescent="0.2">
      <c r="A27" s="55"/>
      <c r="B27" s="56"/>
      <c r="C27" s="55"/>
      <c r="D27" s="55"/>
      <c r="E27" s="55"/>
      <c r="F27" s="55"/>
      <c r="G27" s="55"/>
      <c r="H27" s="55"/>
      <c r="I27" s="55"/>
      <c r="K27" s="36"/>
      <c r="L27" s="36"/>
      <c r="M27" s="36"/>
      <c r="N27" s="36"/>
      <c r="O27" s="36"/>
      <c r="P27" s="36"/>
      <c r="Q27" s="36"/>
      <c r="R27" s="36"/>
      <c r="S27" s="36"/>
      <c r="T27" s="71"/>
      <c r="U27" s="61"/>
    </row>
    <row r="28" spans="1:21" x14ac:dyDescent="0.2">
      <c r="A28" s="55"/>
      <c r="B28" s="56"/>
      <c r="C28" s="55"/>
      <c r="D28" s="55"/>
      <c r="E28" s="55"/>
      <c r="F28" s="55"/>
      <c r="G28" s="55"/>
      <c r="H28" s="55"/>
      <c r="I28" s="55"/>
      <c r="K28" s="36"/>
      <c r="L28" s="36"/>
      <c r="M28" s="36"/>
      <c r="N28" s="36"/>
      <c r="O28" s="36"/>
      <c r="P28" s="36"/>
      <c r="Q28" s="36"/>
      <c r="R28" s="36"/>
      <c r="S28" s="36"/>
      <c r="T28" s="71"/>
      <c r="U28" s="61"/>
    </row>
    <row r="29" spans="1:21" x14ac:dyDescent="0.2">
      <c r="A29" s="55"/>
      <c r="B29" s="56"/>
      <c r="C29" s="55"/>
      <c r="D29" s="55"/>
      <c r="E29" s="55"/>
      <c r="F29" s="55"/>
      <c r="G29" s="55"/>
      <c r="H29" s="55"/>
      <c r="I29" s="55"/>
      <c r="K29" s="36"/>
      <c r="L29" s="36"/>
      <c r="M29" s="36"/>
      <c r="N29" s="36"/>
      <c r="O29" s="36"/>
      <c r="P29" s="36"/>
      <c r="Q29" s="36"/>
      <c r="R29" s="36"/>
      <c r="S29" s="36"/>
      <c r="T29" s="71"/>
      <c r="U29" s="61"/>
    </row>
    <row r="30" spans="1:21" x14ac:dyDescent="0.2">
      <c r="A30" s="55"/>
      <c r="B30" s="56"/>
      <c r="C30" s="55"/>
      <c r="D30" s="55"/>
      <c r="E30" s="55"/>
      <c r="F30" s="55"/>
      <c r="G30" s="55"/>
      <c r="H30" s="55"/>
      <c r="I30" s="55"/>
      <c r="K30" s="36"/>
      <c r="L30" s="36"/>
      <c r="M30" s="36"/>
      <c r="N30" s="36"/>
      <c r="O30" s="36"/>
      <c r="P30" s="36"/>
      <c r="Q30" s="36"/>
      <c r="R30" s="36"/>
      <c r="S30" s="36"/>
      <c r="T30" s="71"/>
      <c r="U30" s="61"/>
    </row>
    <row r="31" spans="1:21" x14ac:dyDescent="0.2">
      <c r="A31" s="55"/>
      <c r="B31" s="56"/>
      <c r="C31" s="55"/>
      <c r="D31" s="55"/>
      <c r="E31" s="55"/>
      <c r="F31" s="55"/>
      <c r="G31" s="55"/>
      <c r="H31" s="55"/>
      <c r="I31" s="55"/>
      <c r="K31" s="36"/>
      <c r="L31" s="36"/>
      <c r="M31" s="36"/>
      <c r="N31" s="36"/>
      <c r="O31" s="36"/>
      <c r="P31" s="36"/>
      <c r="Q31" s="36"/>
      <c r="R31" s="36"/>
      <c r="S31" s="36"/>
      <c r="T31" s="71"/>
      <c r="U31" s="61"/>
    </row>
    <row r="32" spans="1:21" x14ac:dyDescent="0.2">
      <c r="A32" s="55"/>
      <c r="B32" s="56"/>
      <c r="C32" s="55"/>
      <c r="D32" s="55"/>
      <c r="E32" s="55"/>
      <c r="F32" s="55"/>
      <c r="G32" s="55"/>
      <c r="H32" s="55"/>
      <c r="I32" s="55"/>
      <c r="K32" s="36"/>
      <c r="L32" s="36"/>
      <c r="M32" s="36"/>
      <c r="N32" s="36"/>
      <c r="O32" s="36"/>
      <c r="P32" s="36"/>
      <c r="Q32" s="36"/>
      <c r="R32" s="36"/>
      <c r="S32" s="36"/>
      <c r="T32" s="71"/>
      <c r="U32" s="61"/>
    </row>
    <row r="33" spans="1:21" x14ac:dyDescent="0.2">
      <c r="A33" s="55"/>
      <c r="B33" s="56"/>
      <c r="C33" s="55"/>
      <c r="D33" s="55"/>
      <c r="E33" s="55"/>
      <c r="F33" s="55"/>
      <c r="G33" s="55"/>
      <c r="H33" s="55"/>
      <c r="I33" s="55"/>
      <c r="K33" s="36"/>
      <c r="L33" s="36"/>
      <c r="M33" s="36"/>
      <c r="N33" s="36"/>
      <c r="O33" s="36"/>
      <c r="P33" s="36"/>
      <c r="Q33" s="36"/>
      <c r="R33" s="36"/>
      <c r="S33" s="36"/>
      <c r="T33" s="71"/>
      <c r="U33" s="61"/>
    </row>
    <row r="34" spans="1:21" x14ac:dyDescent="0.2">
      <c r="A34" s="55"/>
      <c r="B34" s="56"/>
      <c r="C34" s="55"/>
      <c r="D34" s="55"/>
      <c r="E34" s="55"/>
      <c r="F34" s="55"/>
      <c r="G34" s="55"/>
      <c r="H34" s="55"/>
      <c r="I34" s="55"/>
      <c r="K34" s="36"/>
      <c r="L34" s="36"/>
      <c r="M34" s="36"/>
      <c r="N34" s="36"/>
      <c r="O34" s="36"/>
      <c r="P34" s="36"/>
      <c r="Q34" s="36"/>
      <c r="R34" s="36"/>
      <c r="S34" s="36"/>
      <c r="T34" s="71"/>
      <c r="U34" s="61"/>
    </row>
    <row r="35" spans="1:21" x14ac:dyDescent="0.2">
      <c r="A35" s="55"/>
      <c r="B35" s="56"/>
      <c r="C35" s="55"/>
      <c r="D35" s="55"/>
      <c r="E35" s="55"/>
      <c r="F35" s="55"/>
      <c r="G35" s="55"/>
      <c r="H35" s="55"/>
      <c r="I35" s="55"/>
      <c r="K35" s="36"/>
      <c r="L35" s="36"/>
      <c r="M35" s="36"/>
      <c r="N35" s="36"/>
      <c r="O35" s="36"/>
      <c r="P35" s="36"/>
      <c r="Q35" s="36"/>
      <c r="R35" s="36"/>
      <c r="S35" s="36"/>
      <c r="T35" s="71"/>
      <c r="U35" s="61"/>
    </row>
    <row r="36" spans="1:21" x14ac:dyDescent="0.2">
      <c r="A36" s="55"/>
      <c r="B36" s="56"/>
      <c r="C36" s="55"/>
      <c r="D36" s="55"/>
      <c r="E36" s="55"/>
      <c r="F36" s="55"/>
      <c r="G36" s="55"/>
      <c r="H36" s="55"/>
      <c r="I36" s="55"/>
      <c r="K36" s="36"/>
      <c r="L36" s="36"/>
      <c r="M36" s="36"/>
      <c r="N36" s="36"/>
      <c r="O36" s="36"/>
      <c r="P36" s="36"/>
      <c r="Q36" s="36"/>
      <c r="R36" s="36"/>
      <c r="S36" s="36"/>
      <c r="T36" s="71"/>
      <c r="U36" s="61"/>
    </row>
    <row r="37" spans="1:21" x14ac:dyDescent="0.2">
      <c r="A37" s="55"/>
      <c r="B37" s="56"/>
      <c r="C37" s="55"/>
      <c r="D37" s="55"/>
      <c r="E37" s="55"/>
      <c r="F37" s="55"/>
      <c r="G37" s="55"/>
      <c r="H37" s="55"/>
      <c r="I37" s="55"/>
      <c r="K37" s="36"/>
      <c r="L37" s="36"/>
      <c r="M37" s="36"/>
      <c r="N37" s="36"/>
      <c r="O37" s="36"/>
      <c r="P37" s="36"/>
      <c r="Q37" s="36"/>
      <c r="R37" s="36"/>
      <c r="S37" s="36"/>
      <c r="T37" s="71"/>
      <c r="U37" s="61"/>
    </row>
    <row r="38" spans="1:21" x14ac:dyDescent="0.2">
      <c r="A38" s="55"/>
      <c r="B38" s="56"/>
      <c r="C38" s="55"/>
      <c r="D38" s="55"/>
      <c r="E38" s="55"/>
      <c r="F38" s="55"/>
      <c r="G38" s="55"/>
      <c r="H38" s="55"/>
      <c r="I38" s="55"/>
      <c r="K38" s="36"/>
      <c r="L38" s="36"/>
      <c r="M38" s="36"/>
      <c r="N38" s="36"/>
      <c r="O38" s="36"/>
      <c r="P38" s="36"/>
      <c r="Q38" s="36"/>
      <c r="R38" s="36"/>
      <c r="S38" s="36"/>
      <c r="T38" s="71"/>
      <c r="U38" s="61"/>
    </row>
    <row r="39" spans="1:21" x14ac:dyDescent="0.2">
      <c r="A39" s="55"/>
      <c r="B39" s="56"/>
      <c r="C39" s="55"/>
      <c r="D39" s="55"/>
      <c r="E39" s="55"/>
      <c r="F39" s="55"/>
      <c r="G39" s="55"/>
      <c r="H39" s="55"/>
      <c r="I39" s="55"/>
      <c r="K39" s="36"/>
      <c r="L39" s="36"/>
      <c r="M39" s="36"/>
      <c r="N39" s="36"/>
      <c r="O39" s="36"/>
      <c r="P39" s="36"/>
      <c r="Q39" s="36"/>
      <c r="R39" s="36"/>
      <c r="S39" s="36"/>
      <c r="T39" s="71"/>
      <c r="U39" s="61"/>
    </row>
    <row r="40" spans="1:21" ht="10.5" customHeight="1" x14ac:dyDescent="0.2">
      <c r="A40" s="55"/>
      <c r="B40" s="56"/>
      <c r="C40" s="55"/>
      <c r="D40" s="55"/>
      <c r="E40" s="55"/>
      <c r="F40" s="55"/>
      <c r="G40" s="55"/>
      <c r="H40" s="55"/>
      <c r="I40" s="55"/>
      <c r="K40" s="36"/>
      <c r="L40" s="36"/>
      <c r="M40" s="36"/>
      <c r="N40" s="36"/>
      <c r="O40" s="36"/>
      <c r="P40" s="36"/>
      <c r="Q40" s="36"/>
      <c r="R40" s="36"/>
      <c r="S40" s="36"/>
      <c r="T40" s="71"/>
      <c r="U40" s="61"/>
    </row>
    <row r="41" spans="1:21" x14ac:dyDescent="0.2">
      <c r="A41" s="55"/>
      <c r="B41" s="56"/>
      <c r="C41" s="55"/>
      <c r="D41" s="55"/>
      <c r="E41" s="55"/>
      <c r="F41" s="55"/>
      <c r="G41" s="55"/>
      <c r="H41" s="55"/>
      <c r="I41" s="55"/>
      <c r="K41" s="36"/>
      <c r="L41" s="36"/>
      <c r="M41" s="36"/>
      <c r="N41" s="36"/>
      <c r="O41" s="36"/>
      <c r="P41" s="36"/>
      <c r="Q41" s="36"/>
      <c r="R41" s="36"/>
      <c r="S41" s="36"/>
      <c r="T41" s="71"/>
      <c r="U41" s="61"/>
    </row>
    <row r="42" spans="1:21" x14ac:dyDescent="0.2">
      <c r="A42" s="55"/>
      <c r="B42" s="56"/>
      <c r="C42" s="55"/>
      <c r="D42" s="55"/>
      <c r="E42" s="55"/>
      <c r="F42" s="55"/>
      <c r="G42" s="55"/>
      <c r="H42" s="55"/>
      <c r="I42" s="55"/>
      <c r="K42" s="36"/>
      <c r="L42" s="36"/>
      <c r="M42" s="36"/>
      <c r="N42" s="36"/>
      <c r="O42" s="36"/>
      <c r="P42" s="36"/>
      <c r="Q42" s="36"/>
      <c r="R42" s="36"/>
      <c r="S42" s="36"/>
      <c r="T42" s="71"/>
      <c r="U42" s="61"/>
    </row>
    <row r="43" spans="1:21" x14ac:dyDescent="0.2">
      <c r="A43" s="55"/>
      <c r="B43" s="56"/>
      <c r="C43" s="55"/>
      <c r="D43" s="55"/>
      <c r="E43" s="55"/>
      <c r="F43" s="55"/>
      <c r="G43" s="55"/>
      <c r="H43" s="55"/>
      <c r="I43" s="55"/>
      <c r="K43" s="36"/>
      <c r="L43" s="36"/>
      <c r="M43" s="36"/>
      <c r="N43" s="36"/>
      <c r="O43" s="36"/>
      <c r="P43" s="36"/>
      <c r="Q43" s="36"/>
      <c r="R43" s="36"/>
      <c r="S43" s="36"/>
      <c r="T43" s="71"/>
      <c r="U43" s="61"/>
    </row>
    <row r="44" spans="1:21" x14ac:dyDescent="0.2">
      <c r="A44" s="55"/>
      <c r="B44" s="56"/>
      <c r="C44" s="55"/>
      <c r="D44" s="55"/>
      <c r="E44" s="55"/>
      <c r="F44" s="55"/>
      <c r="G44" s="55"/>
      <c r="H44" s="55"/>
      <c r="I44" s="55"/>
      <c r="K44" s="36"/>
      <c r="L44" s="36"/>
      <c r="M44" s="36"/>
      <c r="N44" s="36"/>
      <c r="O44" s="36"/>
      <c r="P44" s="36"/>
      <c r="Q44" s="36"/>
      <c r="R44" s="36"/>
      <c r="S44" s="36"/>
      <c r="T44" s="71"/>
      <c r="U44" s="61"/>
    </row>
    <row r="45" spans="1:21" x14ac:dyDescent="0.2">
      <c r="A45" s="55"/>
      <c r="B45" s="56"/>
      <c r="C45" s="55"/>
      <c r="D45" s="55"/>
      <c r="E45" s="55"/>
      <c r="F45" s="55"/>
      <c r="G45" s="55"/>
      <c r="H45" s="55"/>
      <c r="I45" s="55"/>
      <c r="K45" s="36"/>
      <c r="L45" s="36"/>
      <c r="M45" s="36"/>
      <c r="N45" s="36"/>
      <c r="O45" s="36"/>
      <c r="P45" s="36"/>
      <c r="Q45" s="36"/>
      <c r="R45" s="36"/>
      <c r="S45" s="36"/>
      <c r="T45" s="71"/>
      <c r="U45" s="61"/>
    </row>
    <row r="46" spans="1:21" x14ac:dyDescent="0.2">
      <c r="A46" s="55"/>
      <c r="B46" s="56"/>
      <c r="C46" s="55"/>
      <c r="D46" s="55"/>
      <c r="E46" s="55"/>
      <c r="F46" s="55"/>
      <c r="G46" s="55"/>
      <c r="H46" s="55"/>
      <c r="I46" s="55"/>
      <c r="K46" s="36"/>
      <c r="L46" s="36"/>
      <c r="M46" s="36"/>
      <c r="N46" s="36"/>
      <c r="O46" s="36"/>
      <c r="P46" s="36"/>
      <c r="Q46" s="36"/>
      <c r="R46" s="36"/>
      <c r="S46" s="36"/>
      <c r="T46" s="71"/>
      <c r="U46" s="61"/>
    </row>
    <row r="47" spans="1:21" x14ac:dyDescent="0.2">
      <c r="A47" s="55"/>
      <c r="B47" s="56"/>
      <c r="C47" s="55"/>
      <c r="D47" s="55"/>
      <c r="E47" s="55"/>
      <c r="F47" s="55"/>
      <c r="G47" s="55"/>
      <c r="H47" s="55"/>
      <c r="I47" s="55"/>
      <c r="K47" s="36"/>
      <c r="L47" s="36"/>
      <c r="M47" s="36"/>
      <c r="N47" s="36"/>
      <c r="O47" s="36"/>
      <c r="P47" s="36"/>
      <c r="Q47" s="36"/>
      <c r="R47" s="36"/>
      <c r="S47" s="36"/>
      <c r="T47" s="71"/>
      <c r="U47" s="61"/>
    </row>
    <row r="48" spans="1:21" x14ac:dyDescent="0.2">
      <c r="A48" s="55"/>
      <c r="B48" s="56"/>
      <c r="C48" s="55"/>
      <c r="D48" s="55"/>
      <c r="E48" s="55"/>
      <c r="F48" s="55"/>
      <c r="G48" s="55"/>
      <c r="H48" s="55"/>
      <c r="I48" s="55"/>
      <c r="K48" s="36"/>
      <c r="L48" s="36"/>
      <c r="M48" s="36"/>
      <c r="N48" s="36"/>
      <c r="O48" s="36"/>
      <c r="P48" s="36"/>
      <c r="Q48" s="36"/>
      <c r="R48" s="36"/>
      <c r="S48" s="36"/>
      <c r="T48" s="71"/>
      <c r="U48" s="61"/>
    </row>
    <row r="49" spans="1:21" x14ac:dyDescent="0.2">
      <c r="A49" s="55"/>
      <c r="B49" s="56"/>
      <c r="C49" s="55"/>
      <c r="D49" s="55"/>
      <c r="E49" s="55"/>
      <c r="F49" s="55"/>
      <c r="G49" s="55"/>
      <c r="H49" s="55"/>
      <c r="I49" s="55"/>
      <c r="K49" s="36"/>
      <c r="L49" s="36"/>
      <c r="M49" s="36"/>
      <c r="N49" s="36"/>
      <c r="O49" s="36"/>
      <c r="P49" s="36"/>
      <c r="Q49" s="36"/>
      <c r="R49" s="36"/>
      <c r="S49" s="36"/>
      <c r="T49" s="71"/>
      <c r="U49" s="61"/>
    </row>
    <row r="50" spans="1:21" x14ac:dyDescent="0.2">
      <c r="A50" s="55"/>
      <c r="B50" s="56"/>
      <c r="C50" s="55"/>
      <c r="D50" s="55"/>
      <c r="E50" s="55"/>
      <c r="F50" s="55"/>
      <c r="G50" s="55"/>
      <c r="H50" s="55"/>
      <c r="I50" s="55"/>
      <c r="K50" s="36"/>
      <c r="L50" s="36"/>
      <c r="M50" s="36"/>
      <c r="N50" s="36"/>
      <c r="O50" s="36"/>
      <c r="P50" s="36"/>
      <c r="Q50" s="36"/>
      <c r="R50" s="36"/>
      <c r="S50" s="36"/>
      <c r="T50" s="71"/>
      <c r="U50" s="61"/>
    </row>
    <row r="51" spans="1:21" x14ac:dyDescent="0.2">
      <c r="A51" s="55"/>
      <c r="B51" s="56"/>
      <c r="C51" s="55"/>
      <c r="D51" s="55"/>
      <c r="E51" s="55"/>
      <c r="F51" s="55"/>
      <c r="G51" s="55"/>
      <c r="H51" s="55"/>
      <c r="I51" s="55"/>
      <c r="K51" s="36"/>
      <c r="L51" s="36"/>
      <c r="M51" s="36"/>
      <c r="N51" s="36"/>
      <c r="O51" s="36"/>
      <c r="P51" s="36"/>
      <c r="Q51" s="36"/>
      <c r="R51" s="36"/>
      <c r="S51" s="36"/>
      <c r="T51" s="71"/>
      <c r="U51" s="61"/>
    </row>
    <row r="52" spans="1:21" x14ac:dyDescent="0.2">
      <c r="A52" s="55"/>
      <c r="B52" s="56"/>
      <c r="C52" s="55"/>
      <c r="D52" s="55"/>
      <c r="E52" s="55"/>
      <c r="F52" s="55"/>
      <c r="G52" s="55"/>
      <c r="H52" s="55"/>
      <c r="I52" s="55"/>
      <c r="K52" s="36"/>
      <c r="L52" s="36"/>
      <c r="M52" s="36"/>
      <c r="N52" s="36"/>
      <c r="O52" s="36"/>
      <c r="P52" s="36"/>
      <c r="Q52" s="36"/>
      <c r="R52" s="36"/>
      <c r="S52" s="36"/>
      <c r="T52" s="71"/>
      <c r="U52" s="61"/>
    </row>
    <row r="53" spans="1:21" x14ac:dyDescent="0.2">
      <c r="A53" s="55"/>
      <c r="B53" s="56"/>
      <c r="C53" s="55"/>
      <c r="D53" s="55"/>
      <c r="E53" s="55"/>
      <c r="F53" s="55"/>
      <c r="G53" s="55"/>
      <c r="H53" s="55"/>
      <c r="I53" s="55"/>
      <c r="K53" s="36"/>
      <c r="L53" s="36"/>
      <c r="M53" s="36"/>
      <c r="N53" s="36"/>
      <c r="O53" s="36"/>
      <c r="P53" s="36"/>
      <c r="Q53" s="36"/>
      <c r="R53" s="36"/>
      <c r="S53" s="36"/>
      <c r="T53" s="71"/>
      <c r="U53" s="61"/>
    </row>
    <row r="54" spans="1:21" x14ac:dyDescent="0.2">
      <c r="A54" s="55"/>
      <c r="B54" s="56"/>
      <c r="C54" s="55"/>
      <c r="D54" s="55"/>
      <c r="E54" s="55"/>
      <c r="F54" s="55"/>
      <c r="G54" s="55"/>
      <c r="H54" s="55"/>
      <c r="I54" s="55"/>
      <c r="K54" s="36"/>
      <c r="L54" s="36"/>
      <c r="M54" s="36"/>
      <c r="N54" s="36"/>
      <c r="O54" s="36"/>
      <c r="P54" s="36"/>
      <c r="Q54" s="36"/>
      <c r="R54" s="36"/>
      <c r="S54" s="36"/>
      <c r="T54" s="71"/>
      <c r="U54" s="61"/>
    </row>
    <row r="55" spans="1:21" x14ac:dyDescent="0.2">
      <c r="A55" s="55"/>
      <c r="B55" s="56"/>
      <c r="C55" s="55"/>
      <c r="D55" s="55"/>
      <c r="E55" s="55"/>
      <c r="F55" s="55"/>
      <c r="G55" s="55"/>
      <c r="H55" s="55"/>
      <c r="I55" s="55"/>
      <c r="K55" s="36"/>
      <c r="L55" s="36"/>
      <c r="M55" s="36"/>
      <c r="N55" s="36"/>
      <c r="O55" s="36"/>
      <c r="P55" s="36"/>
      <c r="Q55" s="36"/>
      <c r="R55" s="36"/>
      <c r="S55" s="36"/>
      <c r="T55" s="71"/>
      <c r="U55" s="61"/>
    </row>
    <row r="56" spans="1:21" x14ac:dyDescent="0.2">
      <c r="A56" s="55"/>
      <c r="B56" s="56"/>
      <c r="C56" s="55"/>
      <c r="D56" s="55"/>
      <c r="E56" s="55"/>
      <c r="F56" s="55"/>
      <c r="G56" s="55"/>
      <c r="H56" s="55"/>
      <c r="I56" s="55"/>
      <c r="K56" s="36"/>
      <c r="L56" s="36"/>
      <c r="M56" s="36"/>
      <c r="N56" s="36"/>
      <c r="O56" s="36"/>
      <c r="P56" s="36"/>
      <c r="Q56" s="36"/>
      <c r="R56" s="36"/>
      <c r="S56" s="36"/>
      <c r="T56" s="71"/>
      <c r="U56" s="61"/>
    </row>
    <row r="57" spans="1:21" x14ac:dyDescent="0.2">
      <c r="A57" s="55"/>
      <c r="B57" s="56"/>
      <c r="C57" s="55"/>
      <c r="D57" s="55"/>
      <c r="E57" s="55"/>
      <c r="F57" s="55"/>
      <c r="G57" s="55"/>
      <c r="H57" s="55"/>
      <c r="I57" s="55"/>
      <c r="K57" s="36"/>
      <c r="L57" s="36"/>
      <c r="M57" s="36"/>
      <c r="N57" s="36"/>
      <c r="O57" s="36"/>
      <c r="P57" s="36"/>
      <c r="Q57" s="36"/>
      <c r="R57" s="36"/>
      <c r="S57" s="36"/>
      <c r="T57" s="71"/>
      <c r="U57" s="61"/>
    </row>
    <row r="58" spans="1:21" x14ac:dyDescent="0.2">
      <c r="A58" s="55"/>
      <c r="B58" s="56"/>
      <c r="C58" s="55"/>
      <c r="D58" s="55"/>
      <c r="E58" s="55"/>
      <c r="F58" s="55"/>
      <c r="G58" s="55"/>
      <c r="H58" s="55"/>
      <c r="I58" s="55"/>
      <c r="K58" s="36"/>
      <c r="L58" s="36"/>
      <c r="M58" s="36"/>
      <c r="N58" s="36"/>
      <c r="O58" s="36"/>
      <c r="P58" s="36"/>
      <c r="Q58" s="36"/>
      <c r="R58" s="36"/>
      <c r="S58" s="36"/>
      <c r="T58" s="71"/>
      <c r="U58" s="61"/>
    </row>
    <row r="59" spans="1:21" x14ac:dyDescent="0.2">
      <c r="A59" s="55"/>
      <c r="B59" s="56"/>
      <c r="C59" s="55"/>
      <c r="D59" s="55"/>
      <c r="E59" s="55"/>
      <c r="F59" s="55"/>
      <c r="G59" s="55"/>
      <c r="H59" s="55"/>
      <c r="I59" s="55"/>
      <c r="K59" s="36"/>
      <c r="L59" s="36"/>
      <c r="M59" s="36"/>
      <c r="N59" s="36"/>
      <c r="O59" s="36"/>
      <c r="P59" s="36"/>
      <c r="Q59" s="36"/>
      <c r="R59" s="36"/>
      <c r="S59" s="36"/>
      <c r="T59" s="71"/>
      <c r="U59" s="61"/>
    </row>
    <row r="60" spans="1:21" x14ac:dyDescent="0.2">
      <c r="A60" s="55"/>
      <c r="B60" s="56"/>
      <c r="C60" s="55"/>
      <c r="D60" s="55"/>
      <c r="E60" s="55"/>
      <c r="F60" s="55"/>
      <c r="G60" s="55"/>
      <c r="H60" s="55"/>
      <c r="I60" s="55"/>
      <c r="K60" s="36"/>
      <c r="L60" s="36"/>
      <c r="M60" s="36"/>
      <c r="N60" s="36"/>
      <c r="O60" s="36"/>
      <c r="P60" s="36"/>
      <c r="Q60" s="36"/>
      <c r="R60" s="36"/>
      <c r="S60" s="36"/>
      <c r="T60" s="71"/>
      <c r="U60" s="61"/>
    </row>
    <row r="61" spans="1:21" x14ac:dyDescent="0.2">
      <c r="A61" s="55"/>
      <c r="B61" s="56"/>
      <c r="C61" s="55"/>
      <c r="D61" s="55"/>
      <c r="E61" s="55"/>
      <c r="F61" s="55"/>
      <c r="G61" s="55"/>
      <c r="H61" s="55"/>
      <c r="I61" s="55"/>
      <c r="K61" s="36"/>
      <c r="L61" s="36"/>
      <c r="M61" s="36"/>
      <c r="N61" s="36"/>
      <c r="O61" s="36"/>
      <c r="P61" s="36"/>
      <c r="Q61" s="36"/>
      <c r="R61" s="36"/>
      <c r="S61" s="36"/>
      <c r="T61" s="71"/>
      <c r="U61" s="61"/>
    </row>
    <row r="62" spans="1:21" x14ac:dyDescent="0.2">
      <c r="A62" s="55"/>
      <c r="B62" s="56"/>
      <c r="C62" s="55"/>
      <c r="D62" s="55"/>
      <c r="E62" s="55"/>
      <c r="F62" s="55"/>
      <c r="G62" s="55"/>
      <c r="H62" s="55"/>
      <c r="I62" s="55"/>
      <c r="K62" s="36"/>
      <c r="L62" s="36"/>
      <c r="M62" s="36"/>
      <c r="N62" s="36"/>
      <c r="O62" s="36"/>
      <c r="P62" s="36"/>
      <c r="Q62" s="36"/>
      <c r="R62" s="36"/>
      <c r="S62" s="36"/>
      <c r="T62" s="71"/>
      <c r="U62" s="61"/>
    </row>
    <row r="63" spans="1:21" x14ac:dyDescent="0.2">
      <c r="A63" s="55"/>
      <c r="B63" s="56"/>
      <c r="C63" s="55"/>
      <c r="D63" s="55"/>
      <c r="E63" s="55"/>
      <c r="F63" s="55"/>
      <c r="G63" s="55"/>
      <c r="H63" s="55"/>
      <c r="I63" s="55"/>
      <c r="K63" s="36"/>
      <c r="L63" s="36"/>
      <c r="M63" s="36"/>
      <c r="N63" s="36"/>
      <c r="O63" s="36"/>
      <c r="P63" s="36"/>
      <c r="Q63" s="36"/>
      <c r="R63" s="36"/>
      <c r="S63" s="36"/>
      <c r="T63" s="71"/>
      <c r="U63" s="61"/>
    </row>
    <row r="64" spans="1:21" x14ac:dyDescent="0.2">
      <c r="A64" s="55"/>
      <c r="B64" s="56"/>
      <c r="C64" s="55"/>
      <c r="D64" s="55"/>
      <c r="E64" s="55"/>
      <c r="F64" s="55"/>
      <c r="G64" s="55"/>
      <c r="H64" s="55"/>
      <c r="I64" s="55"/>
      <c r="K64" s="36"/>
      <c r="L64" s="36"/>
      <c r="M64" s="36"/>
      <c r="N64" s="36"/>
      <c r="O64" s="36"/>
      <c r="P64" s="36"/>
      <c r="Q64" s="36"/>
      <c r="R64" s="36"/>
      <c r="S64" s="36"/>
      <c r="T64" s="71"/>
      <c r="U64" s="61"/>
    </row>
    <row r="65" spans="1:21" x14ac:dyDescent="0.2">
      <c r="A65" s="55"/>
      <c r="B65" s="56"/>
      <c r="C65" s="55"/>
      <c r="D65" s="55"/>
      <c r="E65" s="55"/>
      <c r="F65" s="55"/>
      <c r="G65" s="55"/>
      <c r="H65" s="55"/>
      <c r="I65" s="55"/>
      <c r="K65" s="36"/>
      <c r="L65" s="36"/>
      <c r="M65" s="36"/>
      <c r="N65" s="36"/>
      <c r="O65" s="36"/>
      <c r="P65" s="36"/>
      <c r="Q65" s="36"/>
      <c r="R65" s="36"/>
      <c r="S65" s="36"/>
      <c r="T65" s="71"/>
      <c r="U65" s="61"/>
    </row>
    <row r="66" spans="1:21" x14ac:dyDescent="0.2">
      <c r="A66" s="55"/>
      <c r="B66" s="56"/>
      <c r="C66" s="55"/>
      <c r="D66" s="55"/>
      <c r="E66" s="55"/>
      <c r="F66" s="55"/>
      <c r="G66" s="55"/>
      <c r="H66" s="55"/>
      <c r="I66" s="55"/>
      <c r="K66" s="36"/>
      <c r="L66" s="36"/>
      <c r="M66" s="36"/>
      <c r="N66" s="36"/>
      <c r="O66" s="36"/>
      <c r="P66" s="36"/>
      <c r="Q66" s="36"/>
      <c r="R66" s="36"/>
      <c r="S66" s="36"/>
      <c r="T66" s="71"/>
      <c r="U66" s="61"/>
    </row>
    <row r="67" spans="1:21" x14ac:dyDescent="0.2">
      <c r="A67" s="55"/>
      <c r="B67" s="56"/>
      <c r="C67" s="55"/>
      <c r="D67" s="55"/>
      <c r="E67" s="55"/>
      <c r="F67" s="55"/>
      <c r="G67" s="55"/>
      <c r="H67" s="55"/>
      <c r="I67" s="55"/>
      <c r="K67" s="36"/>
      <c r="L67" s="36"/>
      <c r="M67" s="36"/>
      <c r="N67" s="36"/>
      <c r="O67" s="36"/>
      <c r="P67" s="36"/>
      <c r="Q67" s="36"/>
      <c r="R67" s="36"/>
      <c r="S67" s="36"/>
      <c r="T67" s="71"/>
      <c r="U67" s="61"/>
    </row>
    <row r="68" spans="1:21" x14ac:dyDescent="0.2">
      <c r="A68" s="55"/>
      <c r="B68" s="56"/>
      <c r="C68" s="55"/>
      <c r="D68" s="55"/>
      <c r="E68" s="55"/>
      <c r="F68" s="55"/>
      <c r="G68" s="55"/>
      <c r="H68" s="55"/>
      <c r="I68" s="55"/>
      <c r="K68" s="36"/>
      <c r="L68" s="36"/>
      <c r="M68" s="36"/>
      <c r="N68" s="36"/>
      <c r="O68" s="36"/>
      <c r="P68" s="36"/>
      <c r="Q68" s="36"/>
      <c r="R68" s="36"/>
      <c r="S68" s="36"/>
      <c r="T68" s="71"/>
      <c r="U68" s="61"/>
    </row>
    <row r="69" spans="1:21" x14ac:dyDescent="0.2">
      <c r="A69" s="55"/>
      <c r="B69" s="56"/>
      <c r="C69" s="55"/>
      <c r="D69" s="55"/>
      <c r="E69" s="55"/>
      <c r="F69" s="55"/>
      <c r="G69" s="55"/>
      <c r="H69" s="55"/>
      <c r="I69" s="55"/>
      <c r="K69" s="36"/>
      <c r="L69" s="36"/>
      <c r="M69" s="36"/>
      <c r="N69" s="36"/>
      <c r="O69" s="36"/>
      <c r="P69" s="36"/>
      <c r="Q69" s="36"/>
      <c r="R69" s="36"/>
      <c r="S69" s="36"/>
      <c r="T69" s="71"/>
      <c r="U69" s="61"/>
    </row>
  </sheetData>
  <mergeCells count="3">
    <mergeCell ref="A2:F2"/>
    <mergeCell ref="G2:I2"/>
    <mergeCell ref="K2:S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XFD1048576"/>
    </sheetView>
  </sheetViews>
  <sheetFormatPr defaultColWidth="9.140625" defaultRowHeight="12" x14ac:dyDescent="0.2"/>
  <cols>
    <col min="1" max="1" width="23.85546875" style="152" customWidth="1"/>
    <col min="2" max="2" width="29.85546875" style="152" customWidth="1"/>
    <col min="3" max="3" width="10.5703125" style="152" customWidth="1"/>
    <col min="4" max="4" width="28.5703125" style="152" customWidth="1"/>
    <col min="5" max="5" width="23.7109375" style="152" customWidth="1"/>
    <col min="6" max="6" width="13" style="152" customWidth="1"/>
    <col min="7" max="7" width="9.140625" style="152"/>
    <col min="8" max="8" width="24.42578125" style="152" bestFit="1" customWidth="1"/>
    <col min="9" max="16384" width="9.140625" style="152"/>
  </cols>
  <sheetData>
    <row r="1" spans="1:5" x14ac:dyDescent="0.2">
      <c r="A1" s="8" t="s">
        <v>62</v>
      </c>
      <c r="B1" s="86" t="s">
        <v>1559</v>
      </c>
      <c r="C1" s="86"/>
    </row>
    <row r="2" spans="1:5" x14ac:dyDescent="0.2">
      <c r="A2" s="8" t="s">
        <v>63</v>
      </c>
      <c r="B2" s="15" t="s">
        <v>1467</v>
      </c>
      <c r="C2" s="15"/>
    </row>
    <row r="3" spans="1:5" x14ac:dyDescent="0.2">
      <c r="A3" s="8" t="s">
        <v>64</v>
      </c>
      <c r="B3" s="11" t="s">
        <v>1468</v>
      </c>
      <c r="C3" s="11"/>
    </row>
    <row r="4" spans="1:5" x14ac:dyDescent="0.2">
      <c r="A4" s="8" t="s">
        <v>66</v>
      </c>
      <c r="B4" s="11" t="s">
        <v>69</v>
      </c>
      <c r="C4" s="11"/>
    </row>
    <row r="5" spans="1:5" x14ac:dyDescent="0.2">
      <c r="A5" s="8" t="s">
        <v>422</v>
      </c>
      <c r="B5" s="11" t="s">
        <v>48</v>
      </c>
      <c r="C5" s="11"/>
    </row>
    <row r="6" spans="1:5" x14ac:dyDescent="0.2">
      <c r="A6" s="8" t="s">
        <v>67</v>
      </c>
      <c r="B6" s="11" t="s">
        <v>1468</v>
      </c>
      <c r="C6" s="11"/>
    </row>
    <row r="8" spans="1:5" x14ac:dyDescent="0.2">
      <c r="A8" s="4" t="s">
        <v>419</v>
      </c>
      <c r="B8" s="4" t="s">
        <v>25</v>
      </c>
      <c r="C8" s="4"/>
      <c r="D8" s="4" t="s">
        <v>2</v>
      </c>
      <c r="E8" s="4" t="s">
        <v>1524</v>
      </c>
    </row>
    <row r="9" spans="1:5" x14ac:dyDescent="0.2">
      <c r="A9" s="18" t="s">
        <v>1470</v>
      </c>
      <c r="B9" s="18" t="s">
        <v>1560</v>
      </c>
      <c r="C9" s="5">
        <v>1</v>
      </c>
      <c r="D9" s="5" t="s">
        <v>1523</v>
      </c>
      <c r="E9" s="18" t="s">
        <v>1525</v>
      </c>
    </row>
    <row r="10" spans="1:5" x14ac:dyDescent="0.2">
      <c r="A10" s="18" t="s">
        <v>1477</v>
      </c>
      <c r="B10" s="18" t="s">
        <v>1561</v>
      </c>
      <c r="C10" s="5">
        <f>C9+1</f>
        <v>2</v>
      </c>
      <c r="D10" s="5" t="s">
        <v>1523</v>
      </c>
      <c r="E10" s="18" t="s">
        <v>1525</v>
      </c>
    </row>
    <row r="11" spans="1:5" x14ac:dyDescent="0.2">
      <c r="A11" s="18" t="s">
        <v>1472</v>
      </c>
      <c r="B11" s="18" t="s">
        <v>1562</v>
      </c>
      <c r="C11" s="5">
        <f t="shared" ref="C11:C12" si="0">C10+1</f>
        <v>3</v>
      </c>
      <c r="D11" s="5" t="s">
        <v>1523</v>
      </c>
      <c r="E11" s="18" t="s">
        <v>1525</v>
      </c>
    </row>
    <row r="12" spans="1:5" x14ac:dyDescent="0.2">
      <c r="A12" s="18" t="s">
        <v>1493</v>
      </c>
      <c r="B12" s="18" t="s">
        <v>1563</v>
      </c>
      <c r="C12" s="5">
        <f t="shared" si="0"/>
        <v>4</v>
      </c>
      <c r="D12" s="5" t="s">
        <v>1523</v>
      </c>
      <c r="E12" s="18" t="s">
        <v>1525</v>
      </c>
    </row>
    <row r="13" spans="1:5" x14ac:dyDescent="0.2">
      <c r="A13" s="102" t="s">
        <v>23</v>
      </c>
      <c r="B13" s="18"/>
      <c r="C13" s="87">
        <f>C12</f>
        <v>4</v>
      </c>
      <c r="D13" s="5"/>
      <c r="E13" s="18"/>
    </row>
    <row r="14" spans="1:5" x14ac:dyDescent="0.2">
      <c r="A14" s="18"/>
      <c r="B14" s="18"/>
      <c r="C14" s="5"/>
      <c r="D14" s="5"/>
      <c r="E14" s="18"/>
    </row>
    <row r="15" spans="1:5" x14ac:dyDescent="0.2">
      <c r="A15" s="19" t="s">
        <v>1026</v>
      </c>
      <c r="C15" s="80">
        <f>C13</f>
        <v>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6"/>
  <sheetViews>
    <sheetView workbookViewId="0">
      <selection activeCell="E23" sqref="E23"/>
    </sheetView>
  </sheetViews>
  <sheetFormatPr defaultRowHeight="15" x14ac:dyDescent="0.25"/>
  <cols>
    <col min="1" max="1" width="33.5703125" customWidth="1"/>
    <col min="2" max="2" width="35.7109375" customWidth="1"/>
    <col min="3" max="3" width="11.140625" customWidth="1"/>
  </cols>
  <sheetData>
    <row r="1" spans="1:3" x14ac:dyDescent="0.25">
      <c r="A1" s="8" t="s">
        <v>62</v>
      </c>
      <c r="B1" s="86" t="s">
        <v>1120</v>
      </c>
      <c r="C1" s="18"/>
    </row>
    <row r="2" spans="1:3" x14ac:dyDescent="0.25">
      <c r="A2" s="8" t="s">
        <v>63</v>
      </c>
      <c r="B2" s="15">
        <v>43619</v>
      </c>
      <c r="C2" s="18"/>
    </row>
    <row r="3" spans="1:3" x14ac:dyDescent="0.25">
      <c r="A3" s="8" t="s">
        <v>64</v>
      </c>
      <c r="B3" s="11" t="s">
        <v>276</v>
      </c>
      <c r="C3" s="152"/>
    </row>
    <row r="4" spans="1:3" x14ac:dyDescent="0.25">
      <c r="A4" s="8" t="s">
        <v>66</v>
      </c>
      <c r="B4" s="11" t="s">
        <v>90</v>
      </c>
      <c r="C4" s="152"/>
    </row>
    <row r="5" spans="1:3" x14ac:dyDescent="0.25">
      <c r="A5" s="8" t="s">
        <v>67</v>
      </c>
      <c r="B5" s="11">
        <v>1</v>
      </c>
      <c r="C5" s="152"/>
    </row>
    <row r="6" spans="1:3" x14ac:dyDescent="0.25">
      <c r="A6" s="18"/>
      <c r="B6" s="18"/>
      <c r="C6" s="18"/>
    </row>
    <row r="7" spans="1:3" x14ac:dyDescent="0.25">
      <c r="A7" s="78" t="s">
        <v>1027</v>
      </c>
      <c r="B7" s="78" t="s">
        <v>420</v>
      </c>
      <c r="C7" s="18"/>
    </row>
    <row r="8" spans="1:3" x14ac:dyDescent="0.25">
      <c r="A8" s="144" t="s">
        <v>974</v>
      </c>
      <c r="B8" s="18" t="s">
        <v>421</v>
      </c>
      <c r="C8" s="22">
        <v>1</v>
      </c>
    </row>
    <row r="9" spans="1:3" x14ac:dyDescent="0.25">
      <c r="A9" s="144" t="s">
        <v>1028</v>
      </c>
      <c r="B9" s="18" t="s">
        <v>421</v>
      </c>
      <c r="C9" s="22">
        <f>C8+1</f>
        <v>2</v>
      </c>
    </row>
    <row r="10" spans="1:3" x14ac:dyDescent="0.25">
      <c r="A10" s="144" t="s">
        <v>1029</v>
      </c>
      <c r="B10" s="18" t="s">
        <v>421</v>
      </c>
      <c r="C10" s="22">
        <f t="shared" ref="C10:C73" si="0">C9+1</f>
        <v>3</v>
      </c>
    </row>
    <row r="11" spans="1:3" x14ac:dyDescent="0.25">
      <c r="A11" s="144" t="s">
        <v>1030</v>
      </c>
      <c r="B11" s="18" t="s">
        <v>421</v>
      </c>
      <c r="C11" s="22">
        <f t="shared" si="0"/>
        <v>4</v>
      </c>
    </row>
    <row r="12" spans="1:3" x14ac:dyDescent="0.25">
      <c r="A12" s="144" t="s">
        <v>981</v>
      </c>
      <c r="B12" s="18" t="s">
        <v>421</v>
      </c>
      <c r="C12" s="22">
        <f t="shared" si="0"/>
        <v>5</v>
      </c>
    </row>
    <row r="13" spans="1:3" x14ac:dyDescent="0.25">
      <c r="A13" s="144" t="s">
        <v>982</v>
      </c>
      <c r="B13" s="18" t="s">
        <v>421</v>
      </c>
      <c r="C13" s="22">
        <f t="shared" si="0"/>
        <v>6</v>
      </c>
    </row>
    <row r="14" spans="1:3" x14ac:dyDescent="0.25">
      <c r="A14" s="144" t="s">
        <v>1031</v>
      </c>
      <c r="B14" s="18" t="s">
        <v>421</v>
      </c>
      <c r="C14" s="22">
        <f t="shared" si="0"/>
        <v>7</v>
      </c>
    </row>
    <row r="15" spans="1:3" x14ac:dyDescent="0.25">
      <c r="A15" s="144" t="s">
        <v>1032</v>
      </c>
      <c r="B15" s="18" t="s">
        <v>421</v>
      </c>
      <c r="C15" s="22">
        <f t="shared" si="0"/>
        <v>8</v>
      </c>
    </row>
    <row r="16" spans="1:3" x14ac:dyDescent="0.25">
      <c r="A16" s="144" t="s">
        <v>1033</v>
      </c>
      <c r="B16" s="18" t="s">
        <v>421</v>
      </c>
      <c r="C16" s="22">
        <f t="shared" si="0"/>
        <v>9</v>
      </c>
    </row>
    <row r="17" spans="1:3" x14ac:dyDescent="0.25">
      <c r="A17" s="144" t="s">
        <v>1034</v>
      </c>
      <c r="B17" s="18" t="s">
        <v>421</v>
      </c>
      <c r="C17" s="22">
        <f t="shared" si="0"/>
        <v>10</v>
      </c>
    </row>
    <row r="18" spans="1:3" x14ac:dyDescent="0.25">
      <c r="A18" s="144" t="s">
        <v>1035</v>
      </c>
      <c r="B18" s="18" t="s">
        <v>421</v>
      </c>
      <c r="C18" s="22">
        <f t="shared" si="0"/>
        <v>11</v>
      </c>
    </row>
    <row r="19" spans="1:3" x14ac:dyDescent="0.25">
      <c r="A19" s="144" t="s">
        <v>1036</v>
      </c>
      <c r="B19" s="18" t="s">
        <v>421</v>
      </c>
      <c r="C19" s="22">
        <f t="shared" si="0"/>
        <v>12</v>
      </c>
    </row>
    <row r="20" spans="1:3" x14ac:dyDescent="0.25">
      <c r="A20" s="144" t="s">
        <v>283</v>
      </c>
      <c r="B20" s="18" t="s">
        <v>421</v>
      </c>
      <c r="C20" s="22">
        <f t="shared" si="0"/>
        <v>13</v>
      </c>
    </row>
    <row r="21" spans="1:3" x14ac:dyDescent="0.25">
      <c r="A21" s="144" t="s">
        <v>78</v>
      </c>
      <c r="B21" s="18" t="s">
        <v>421</v>
      </c>
      <c r="C21" s="22">
        <f t="shared" si="0"/>
        <v>14</v>
      </c>
    </row>
    <row r="22" spans="1:3" x14ac:dyDescent="0.25">
      <c r="A22" s="144" t="s">
        <v>1037</v>
      </c>
      <c r="B22" s="18" t="s">
        <v>421</v>
      </c>
      <c r="C22" s="22">
        <f t="shared" si="0"/>
        <v>15</v>
      </c>
    </row>
    <row r="23" spans="1:3" x14ac:dyDescent="0.25">
      <c r="A23" s="144" t="s">
        <v>1038</v>
      </c>
      <c r="B23" s="18" t="s">
        <v>421</v>
      </c>
      <c r="C23" s="22">
        <f t="shared" si="0"/>
        <v>16</v>
      </c>
    </row>
    <row r="24" spans="1:3" x14ac:dyDescent="0.25">
      <c r="A24" s="144" t="s">
        <v>1039</v>
      </c>
      <c r="B24" s="18" t="s">
        <v>421</v>
      </c>
      <c r="C24" s="22">
        <f t="shared" si="0"/>
        <v>17</v>
      </c>
    </row>
    <row r="25" spans="1:3" x14ac:dyDescent="0.25">
      <c r="A25" s="144" t="s">
        <v>1040</v>
      </c>
      <c r="B25" s="18" t="s">
        <v>421</v>
      </c>
      <c r="C25" s="22">
        <f t="shared" si="0"/>
        <v>18</v>
      </c>
    </row>
    <row r="26" spans="1:3" x14ac:dyDescent="0.25">
      <c r="A26" s="144" t="s">
        <v>1041</v>
      </c>
      <c r="B26" s="18" t="s">
        <v>421</v>
      </c>
      <c r="C26" s="22">
        <f t="shared" si="0"/>
        <v>19</v>
      </c>
    </row>
    <row r="27" spans="1:3" x14ac:dyDescent="0.25">
      <c r="A27" s="144" t="s">
        <v>992</v>
      </c>
      <c r="B27" s="18" t="s">
        <v>421</v>
      </c>
      <c r="C27" s="22">
        <f t="shared" si="0"/>
        <v>20</v>
      </c>
    </row>
    <row r="28" spans="1:3" x14ac:dyDescent="0.25">
      <c r="A28" s="144" t="s">
        <v>993</v>
      </c>
      <c r="B28" s="18" t="s">
        <v>421</v>
      </c>
      <c r="C28" s="22">
        <f t="shared" si="0"/>
        <v>21</v>
      </c>
    </row>
    <row r="29" spans="1:3" x14ac:dyDescent="0.25">
      <c r="A29" s="144" t="s">
        <v>994</v>
      </c>
      <c r="B29" s="18" t="s">
        <v>421</v>
      </c>
      <c r="C29" s="22">
        <f t="shared" si="0"/>
        <v>22</v>
      </c>
    </row>
    <row r="30" spans="1:3" x14ac:dyDescent="0.25">
      <c r="A30" s="144" t="s">
        <v>1042</v>
      </c>
      <c r="B30" s="18" t="s">
        <v>421</v>
      </c>
      <c r="C30" s="22">
        <f t="shared" si="0"/>
        <v>23</v>
      </c>
    </row>
    <row r="31" spans="1:3" x14ac:dyDescent="0.25">
      <c r="A31" s="144" t="s">
        <v>996</v>
      </c>
      <c r="B31" s="18" t="s">
        <v>421</v>
      </c>
      <c r="C31" s="22">
        <f t="shared" si="0"/>
        <v>24</v>
      </c>
    </row>
    <row r="32" spans="1:3" x14ac:dyDescent="0.25">
      <c r="A32" s="144" t="s">
        <v>998</v>
      </c>
      <c r="B32" s="18" t="s">
        <v>421</v>
      </c>
      <c r="C32" s="22">
        <f t="shared" si="0"/>
        <v>25</v>
      </c>
    </row>
    <row r="33" spans="1:3" x14ac:dyDescent="0.25">
      <c r="A33" s="144" t="s">
        <v>1043</v>
      </c>
      <c r="B33" s="18" t="s">
        <v>421</v>
      </c>
      <c r="C33" s="22">
        <f t="shared" si="0"/>
        <v>26</v>
      </c>
    </row>
    <row r="34" spans="1:3" x14ac:dyDescent="0.25">
      <c r="A34" s="144" t="s">
        <v>1002</v>
      </c>
      <c r="B34" s="18" t="s">
        <v>421</v>
      </c>
      <c r="C34" s="22">
        <f t="shared" si="0"/>
        <v>27</v>
      </c>
    </row>
    <row r="35" spans="1:3" x14ac:dyDescent="0.25">
      <c r="A35" s="144" t="s">
        <v>266</v>
      </c>
      <c r="B35" s="18" t="s">
        <v>421</v>
      </c>
      <c r="C35" s="22">
        <f t="shared" si="0"/>
        <v>28</v>
      </c>
    </row>
    <row r="36" spans="1:3" x14ac:dyDescent="0.25">
      <c r="A36" s="144" t="s">
        <v>1044</v>
      </c>
      <c r="B36" s="18" t="s">
        <v>421</v>
      </c>
      <c r="C36" s="22">
        <f t="shared" si="0"/>
        <v>29</v>
      </c>
    </row>
    <row r="37" spans="1:3" x14ac:dyDescent="0.25">
      <c r="A37" s="144" t="s">
        <v>1045</v>
      </c>
      <c r="B37" s="18" t="s">
        <v>421</v>
      </c>
      <c r="C37" s="22">
        <f t="shared" si="0"/>
        <v>30</v>
      </c>
    </row>
    <row r="38" spans="1:3" x14ac:dyDescent="0.25">
      <c r="A38" s="144" t="s">
        <v>1046</v>
      </c>
      <c r="B38" s="18" t="s">
        <v>421</v>
      </c>
      <c r="C38" s="22">
        <f t="shared" si="0"/>
        <v>31</v>
      </c>
    </row>
    <row r="39" spans="1:3" x14ac:dyDescent="0.25">
      <c r="A39" s="144" t="s">
        <v>1047</v>
      </c>
      <c r="B39" s="18" t="s">
        <v>421</v>
      </c>
      <c r="C39" s="22">
        <f t="shared" si="0"/>
        <v>32</v>
      </c>
    </row>
    <row r="40" spans="1:3" x14ac:dyDescent="0.25">
      <c r="A40" s="144" t="s">
        <v>443</v>
      </c>
      <c r="B40" s="18" t="s">
        <v>421</v>
      </c>
      <c r="C40" s="22">
        <f t="shared" si="0"/>
        <v>33</v>
      </c>
    </row>
    <row r="41" spans="1:3" x14ac:dyDescent="0.25">
      <c r="A41" s="144" t="s">
        <v>239</v>
      </c>
      <c r="B41" s="18" t="s">
        <v>421</v>
      </c>
      <c r="C41" s="22">
        <f t="shared" si="0"/>
        <v>34</v>
      </c>
    </row>
    <row r="42" spans="1:3" x14ac:dyDescent="0.25">
      <c r="A42" s="144" t="s">
        <v>99</v>
      </c>
      <c r="B42" s="18" t="s">
        <v>421</v>
      </c>
      <c r="C42" s="22">
        <f t="shared" si="0"/>
        <v>35</v>
      </c>
    </row>
    <row r="43" spans="1:3" x14ac:dyDescent="0.25">
      <c r="A43" s="144" t="s">
        <v>1048</v>
      </c>
      <c r="B43" s="18" t="s">
        <v>421</v>
      </c>
      <c r="C43" s="22">
        <f t="shared" si="0"/>
        <v>36</v>
      </c>
    </row>
    <row r="44" spans="1:3" x14ac:dyDescent="0.25">
      <c r="A44" s="144" t="s">
        <v>1049</v>
      </c>
      <c r="B44" s="18" t="s">
        <v>421</v>
      </c>
      <c r="C44" s="22">
        <f t="shared" si="0"/>
        <v>37</v>
      </c>
    </row>
    <row r="45" spans="1:3" x14ac:dyDescent="0.25">
      <c r="A45" s="144" t="s">
        <v>1050</v>
      </c>
      <c r="B45" s="18" t="s">
        <v>421</v>
      </c>
      <c r="C45" s="22">
        <f t="shared" si="0"/>
        <v>38</v>
      </c>
    </row>
    <row r="46" spans="1:3" x14ac:dyDescent="0.25">
      <c r="A46" s="144" t="s">
        <v>1051</v>
      </c>
      <c r="B46" s="18" t="s">
        <v>421</v>
      </c>
      <c r="C46" s="22">
        <f t="shared" si="0"/>
        <v>39</v>
      </c>
    </row>
    <row r="47" spans="1:3" x14ac:dyDescent="0.25">
      <c r="A47" s="144" t="s">
        <v>1007</v>
      </c>
      <c r="B47" s="18" t="s">
        <v>421</v>
      </c>
      <c r="C47" s="22">
        <f t="shared" si="0"/>
        <v>40</v>
      </c>
    </row>
    <row r="48" spans="1:3" x14ac:dyDescent="0.25">
      <c r="A48" s="144" t="s">
        <v>1052</v>
      </c>
      <c r="B48" s="18" t="s">
        <v>421</v>
      </c>
      <c r="C48" s="22">
        <f t="shared" si="0"/>
        <v>41</v>
      </c>
    </row>
    <row r="49" spans="1:3" x14ac:dyDescent="0.25">
      <c r="A49" s="144" t="s">
        <v>1008</v>
      </c>
      <c r="B49" s="18" t="s">
        <v>421</v>
      </c>
      <c r="C49" s="22">
        <f t="shared" si="0"/>
        <v>42</v>
      </c>
    </row>
    <row r="50" spans="1:3" x14ac:dyDescent="0.25">
      <c r="A50" s="144" t="s">
        <v>1053</v>
      </c>
      <c r="B50" s="18" t="s">
        <v>421</v>
      </c>
      <c r="C50" s="22">
        <f t="shared" si="0"/>
        <v>43</v>
      </c>
    </row>
    <row r="51" spans="1:3" x14ac:dyDescent="0.25">
      <c r="A51" s="144" t="s">
        <v>1010</v>
      </c>
      <c r="B51" s="18" t="s">
        <v>421</v>
      </c>
      <c r="C51" s="22">
        <f t="shared" si="0"/>
        <v>44</v>
      </c>
    </row>
    <row r="52" spans="1:3" x14ac:dyDescent="0.25">
      <c r="A52" s="144" t="s">
        <v>1054</v>
      </c>
      <c r="B52" s="18" t="s">
        <v>421</v>
      </c>
      <c r="C52" s="22">
        <f t="shared" si="0"/>
        <v>45</v>
      </c>
    </row>
    <row r="53" spans="1:3" x14ac:dyDescent="0.25">
      <c r="A53" s="144" t="s">
        <v>709</v>
      </c>
      <c r="B53" s="18" t="s">
        <v>421</v>
      </c>
      <c r="C53" s="22">
        <f t="shared" si="0"/>
        <v>46</v>
      </c>
    </row>
    <row r="54" spans="1:3" x14ac:dyDescent="0.25">
      <c r="A54" s="144" t="s">
        <v>1055</v>
      </c>
      <c r="B54" s="18" t="s">
        <v>421</v>
      </c>
      <c r="C54" s="22">
        <f t="shared" si="0"/>
        <v>47</v>
      </c>
    </row>
    <row r="55" spans="1:3" x14ac:dyDescent="0.25">
      <c r="A55" s="144" t="s">
        <v>1056</v>
      </c>
      <c r="B55" s="18" t="s">
        <v>421</v>
      </c>
      <c r="C55" s="22">
        <f t="shared" si="0"/>
        <v>48</v>
      </c>
    </row>
    <row r="56" spans="1:3" x14ac:dyDescent="0.25">
      <c r="A56" s="144" t="s">
        <v>284</v>
      </c>
      <c r="B56" s="18" t="s">
        <v>421</v>
      </c>
      <c r="C56" s="22">
        <f t="shared" si="0"/>
        <v>49</v>
      </c>
    </row>
    <row r="57" spans="1:3" x14ac:dyDescent="0.25">
      <c r="A57" s="144" t="s">
        <v>1057</v>
      </c>
      <c r="B57" s="18" t="s">
        <v>421</v>
      </c>
      <c r="C57" s="22">
        <f t="shared" si="0"/>
        <v>50</v>
      </c>
    </row>
    <row r="58" spans="1:3" x14ac:dyDescent="0.25">
      <c r="A58" s="144" t="s">
        <v>1058</v>
      </c>
      <c r="B58" s="18" t="s">
        <v>421</v>
      </c>
      <c r="C58" s="22">
        <f t="shared" si="0"/>
        <v>51</v>
      </c>
    </row>
    <row r="59" spans="1:3" x14ac:dyDescent="0.25">
      <c r="A59" s="144" t="s">
        <v>132</v>
      </c>
      <c r="B59" s="18" t="s">
        <v>421</v>
      </c>
      <c r="C59" s="22">
        <f t="shared" si="0"/>
        <v>52</v>
      </c>
    </row>
    <row r="60" spans="1:3" x14ac:dyDescent="0.25">
      <c r="A60" s="144" t="s">
        <v>249</v>
      </c>
      <c r="B60" s="18" t="s">
        <v>421</v>
      </c>
      <c r="C60" s="22">
        <f t="shared" si="0"/>
        <v>53</v>
      </c>
    </row>
    <row r="61" spans="1:3" x14ac:dyDescent="0.25">
      <c r="A61" s="144" t="s">
        <v>1059</v>
      </c>
      <c r="B61" s="18" t="s">
        <v>421</v>
      </c>
      <c r="C61" s="22">
        <f t="shared" si="0"/>
        <v>54</v>
      </c>
    </row>
    <row r="62" spans="1:3" x14ac:dyDescent="0.25">
      <c r="A62" s="144" t="s">
        <v>1060</v>
      </c>
      <c r="B62" s="18" t="s">
        <v>421</v>
      </c>
      <c r="C62" s="22">
        <f t="shared" si="0"/>
        <v>55</v>
      </c>
    </row>
    <row r="63" spans="1:3" x14ac:dyDescent="0.25">
      <c r="A63" s="144" t="s">
        <v>1016</v>
      </c>
      <c r="B63" s="18" t="s">
        <v>421</v>
      </c>
      <c r="C63" s="22">
        <f t="shared" si="0"/>
        <v>56</v>
      </c>
    </row>
    <row r="64" spans="1:3" x14ac:dyDescent="0.25">
      <c r="A64" s="144" t="s">
        <v>446</v>
      </c>
      <c r="B64" s="18" t="s">
        <v>421</v>
      </c>
      <c r="C64" s="22">
        <f t="shared" si="0"/>
        <v>57</v>
      </c>
    </row>
    <row r="65" spans="1:3" x14ac:dyDescent="0.25">
      <c r="A65" s="144" t="s">
        <v>278</v>
      </c>
      <c r="B65" s="18" t="s">
        <v>421</v>
      </c>
      <c r="C65" s="22">
        <f t="shared" si="0"/>
        <v>58</v>
      </c>
    </row>
    <row r="66" spans="1:3" x14ac:dyDescent="0.25">
      <c r="A66" s="144" t="s">
        <v>601</v>
      </c>
      <c r="B66" s="18" t="s">
        <v>421</v>
      </c>
      <c r="C66" s="22">
        <f t="shared" si="0"/>
        <v>59</v>
      </c>
    </row>
    <row r="67" spans="1:3" x14ac:dyDescent="0.25">
      <c r="A67" s="144" t="s">
        <v>1061</v>
      </c>
      <c r="B67" s="18" t="s">
        <v>421</v>
      </c>
      <c r="C67" s="22">
        <f t="shared" si="0"/>
        <v>60</v>
      </c>
    </row>
    <row r="68" spans="1:3" x14ac:dyDescent="0.25">
      <c r="A68" s="144" t="s">
        <v>1062</v>
      </c>
      <c r="B68" s="18" t="s">
        <v>421</v>
      </c>
      <c r="C68" s="22">
        <f t="shared" si="0"/>
        <v>61</v>
      </c>
    </row>
    <row r="69" spans="1:3" x14ac:dyDescent="0.25">
      <c r="A69" s="144" t="s">
        <v>1063</v>
      </c>
      <c r="B69" s="18" t="s">
        <v>421</v>
      </c>
      <c r="C69" s="22">
        <f t="shared" si="0"/>
        <v>62</v>
      </c>
    </row>
    <row r="70" spans="1:3" x14ac:dyDescent="0.25">
      <c r="A70" s="144" t="s">
        <v>1064</v>
      </c>
      <c r="B70" s="18" t="s">
        <v>421</v>
      </c>
      <c r="C70" s="22">
        <f t="shared" si="0"/>
        <v>63</v>
      </c>
    </row>
    <row r="71" spans="1:3" x14ac:dyDescent="0.25">
      <c r="A71" s="144" t="s">
        <v>1065</v>
      </c>
      <c r="B71" s="18" t="s">
        <v>421</v>
      </c>
      <c r="C71" s="22">
        <f t="shared" si="0"/>
        <v>64</v>
      </c>
    </row>
    <row r="72" spans="1:3" x14ac:dyDescent="0.25">
      <c r="A72" s="144" t="s">
        <v>1066</v>
      </c>
      <c r="B72" s="18" t="s">
        <v>421</v>
      </c>
      <c r="C72" s="22">
        <f t="shared" si="0"/>
        <v>65</v>
      </c>
    </row>
    <row r="73" spans="1:3" x14ac:dyDescent="0.25">
      <c r="A73" s="144" t="s">
        <v>1067</v>
      </c>
      <c r="B73" s="18" t="s">
        <v>421</v>
      </c>
      <c r="C73" s="22">
        <f t="shared" si="0"/>
        <v>66</v>
      </c>
    </row>
    <row r="74" spans="1:3" x14ac:dyDescent="0.25">
      <c r="A74" s="144" t="s">
        <v>898</v>
      </c>
      <c r="B74" s="18" t="s">
        <v>421</v>
      </c>
      <c r="C74" s="22">
        <f t="shared" ref="C74:C103" si="1">C73+1</f>
        <v>67</v>
      </c>
    </row>
    <row r="75" spans="1:3" x14ac:dyDescent="0.25">
      <c r="A75" s="144" t="s">
        <v>1068</v>
      </c>
      <c r="B75" s="18" t="s">
        <v>421</v>
      </c>
      <c r="C75" s="22">
        <f t="shared" si="1"/>
        <v>68</v>
      </c>
    </row>
    <row r="76" spans="1:3" x14ac:dyDescent="0.25">
      <c r="A76" s="144" t="s">
        <v>1069</v>
      </c>
      <c r="B76" s="18" t="s">
        <v>421</v>
      </c>
      <c r="C76" s="22">
        <f t="shared" si="1"/>
        <v>69</v>
      </c>
    </row>
    <row r="77" spans="1:3" x14ac:dyDescent="0.25">
      <c r="A77" s="144" t="s">
        <v>1070</v>
      </c>
      <c r="B77" s="18" t="s">
        <v>421</v>
      </c>
      <c r="C77" s="22">
        <f t="shared" si="1"/>
        <v>70</v>
      </c>
    </row>
    <row r="78" spans="1:3" x14ac:dyDescent="0.25">
      <c r="A78" s="144" t="s">
        <v>137</v>
      </c>
      <c r="B78" s="18" t="s">
        <v>421</v>
      </c>
      <c r="C78" s="22">
        <f t="shared" si="1"/>
        <v>71</v>
      </c>
    </row>
    <row r="79" spans="1:3" x14ac:dyDescent="0.25">
      <c r="A79" s="144" t="s">
        <v>310</v>
      </c>
      <c r="B79" s="18" t="s">
        <v>421</v>
      </c>
      <c r="C79" s="22">
        <f t="shared" si="1"/>
        <v>72</v>
      </c>
    </row>
    <row r="80" spans="1:3" x14ac:dyDescent="0.25">
      <c r="A80" s="144" t="s">
        <v>1071</v>
      </c>
      <c r="B80" s="18" t="s">
        <v>421</v>
      </c>
      <c r="C80" s="22">
        <f t="shared" si="1"/>
        <v>73</v>
      </c>
    </row>
    <row r="81" spans="1:3" x14ac:dyDescent="0.25">
      <c r="A81" s="144" t="s">
        <v>1072</v>
      </c>
      <c r="B81" s="18" t="s">
        <v>421</v>
      </c>
      <c r="C81" s="22">
        <f t="shared" si="1"/>
        <v>74</v>
      </c>
    </row>
    <row r="82" spans="1:3" x14ac:dyDescent="0.25">
      <c r="A82" s="144" t="s">
        <v>1073</v>
      </c>
      <c r="B82" s="18" t="s">
        <v>421</v>
      </c>
      <c r="C82" s="22">
        <f t="shared" si="1"/>
        <v>75</v>
      </c>
    </row>
    <row r="83" spans="1:3" x14ac:dyDescent="0.25">
      <c r="A83" s="144" t="s">
        <v>391</v>
      </c>
      <c r="B83" s="18" t="s">
        <v>421</v>
      </c>
      <c r="C83" s="22">
        <f t="shared" si="1"/>
        <v>76</v>
      </c>
    </row>
    <row r="84" spans="1:3" x14ac:dyDescent="0.25">
      <c r="A84" s="144" t="s">
        <v>902</v>
      </c>
      <c r="B84" s="18" t="s">
        <v>421</v>
      </c>
      <c r="C84" s="22">
        <f t="shared" si="1"/>
        <v>77</v>
      </c>
    </row>
    <row r="85" spans="1:3" x14ac:dyDescent="0.25">
      <c r="A85" s="144" t="s">
        <v>1020</v>
      </c>
      <c r="B85" s="18" t="s">
        <v>421</v>
      </c>
      <c r="C85" s="22">
        <f t="shared" si="1"/>
        <v>78</v>
      </c>
    </row>
    <row r="86" spans="1:3" x14ac:dyDescent="0.25">
      <c r="A86" s="144" t="s">
        <v>1074</v>
      </c>
      <c r="B86" s="18" t="s">
        <v>421</v>
      </c>
      <c r="C86" s="22">
        <f t="shared" si="1"/>
        <v>79</v>
      </c>
    </row>
    <row r="87" spans="1:3" x14ac:dyDescent="0.25">
      <c r="A87" s="144" t="s">
        <v>439</v>
      </c>
      <c r="B87" s="18" t="s">
        <v>421</v>
      </c>
      <c r="C87" s="22">
        <f t="shared" si="1"/>
        <v>80</v>
      </c>
    </row>
    <row r="88" spans="1:3" x14ac:dyDescent="0.25">
      <c r="A88" s="144" t="s">
        <v>1022</v>
      </c>
      <c r="B88" s="18" t="s">
        <v>421</v>
      </c>
      <c r="C88" s="22">
        <f t="shared" si="1"/>
        <v>81</v>
      </c>
    </row>
    <row r="89" spans="1:3" x14ac:dyDescent="0.25">
      <c r="A89" s="144" t="s">
        <v>461</v>
      </c>
      <c r="B89" s="18" t="s">
        <v>421</v>
      </c>
      <c r="C89" s="22">
        <f t="shared" si="1"/>
        <v>82</v>
      </c>
    </row>
    <row r="90" spans="1:3" x14ac:dyDescent="0.25">
      <c r="A90" s="144" t="s">
        <v>1075</v>
      </c>
      <c r="B90" s="18" t="s">
        <v>421</v>
      </c>
      <c r="C90" s="22">
        <f t="shared" si="1"/>
        <v>83</v>
      </c>
    </row>
    <row r="91" spans="1:3" x14ac:dyDescent="0.25">
      <c r="A91" s="144" t="s">
        <v>795</v>
      </c>
      <c r="B91" s="18" t="s">
        <v>421</v>
      </c>
      <c r="C91" s="22">
        <f t="shared" si="1"/>
        <v>84</v>
      </c>
    </row>
    <row r="92" spans="1:3" x14ac:dyDescent="0.25">
      <c r="A92" s="144" t="s">
        <v>34</v>
      </c>
      <c r="B92" s="18" t="s">
        <v>421</v>
      </c>
      <c r="C92" s="22">
        <f t="shared" si="1"/>
        <v>85</v>
      </c>
    </row>
    <row r="93" spans="1:3" x14ac:dyDescent="0.25">
      <c r="A93" s="144" t="s">
        <v>1076</v>
      </c>
      <c r="B93" s="18" t="s">
        <v>421</v>
      </c>
      <c r="C93" s="22">
        <f t="shared" si="1"/>
        <v>86</v>
      </c>
    </row>
    <row r="94" spans="1:3" x14ac:dyDescent="0.25">
      <c r="A94" s="144" t="s">
        <v>1077</v>
      </c>
      <c r="B94" s="18" t="s">
        <v>421</v>
      </c>
      <c r="C94" s="22">
        <f t="shared" si="1"/>
        <v>87</v>
      </c>
    </row>
    <row r="95" spans="1:3" x14ac:dyDescent="0.25">
      <c r="A95" s="144" t="s">
        <v>119</v>
      </c>
      <c r="B95" s="18" t="s">
        <v>421</v>
      </c>
      <c r="C95" s="22">
        <f t="shared" si="1"/>
        <v>88</v>
      </c>
    </row>
    <row r="96" spans="1:3" x14ac:dyDescent="0.25">
      <c r="A96" s="144" t="s">
        <v>1078</v>
      </c>
      <c r="B96" s="18" t="s">
        <v>421</v>
      </c>
      <c r="C96" s="22">
        <f t="shared" si="1"/>
        <v>89</v>
      </c>
    </row>
    <row r="97" spans="1:3" x14ac:dyDescent="0.25">
      <c r="A97" s="144" t="s">
        <v>1079</v>
      </c>
      <c r="B97" s="18" t="s">
        <v>421</v>
      </c>
      <c r="C97" s="22">
        <f t="shared" si="1"/>
        <v>90</v>
      </c>
    </row>
    <row r="98" spans="1:3" x14ac:dyDescent="0.25">
      <c r="A98" s="144" t="s">
        <v>1024</v>
      </c>
      <c r="B98" s="18" t="s">
        <v>421</v>
      </c>
      <c r="C98" s="22">
        <f t="shared" si="1"/>
        <v>91</v>
      </c>
    </row>
    <row r="99" spans="1:3" x14ac:dyDescent="0.25">
      <c r="A99" s="144" t="s">
        <v>77</v>
      </c>
      <c r="B99" s="18" t="s">
        <v>421</v>
      </c>
      <c r="C99" s="22">
        <f t="shared" si="1"/>
        <v>92</v>
      </c>
    </row>
    <row r="100" spans="1:3" x14ac:dyDescent="0.25">
      <c r="A100" s="144" t="s">
        <v>1080</v>
      </c>
      <c r="B100" s="18" t="s">
        <v>421</v>
      </c>
      <c r="C100" s="22">
        <f t="shared" si="1"/>
        <v>93</v>
      </c>
    </row>
    <row r="101" spans="1:3" x14ac:dyDescent="0.25">
      <c r="A101" s="144" t="s">
        <v>1081</v>
      </c>
      <c r="B101" s="18" t="s">
        <v>421</v>
      </c>
      <c r="C101" s="22">
        <f t="shared" si="1"/>
        <v>94</v>
      </c>
    </row>
    <row r="102" spans="1:3" x14ac:dyDescent="0.25">
      <c r="A102" s="144" t="s">
        <v>1082</v>
      </c>
      <c r="B102" s="18" t="s">
        <v>421</v>
      </c>
      <c r="C102" s="22">
        <f t="shared" si="1"/>
        <v>95</v>
      </c>
    </row>
    <row r="103" spans="1:3" x14ac:dyDescent="0.25">
      <c r="A103" s="144" t="s">
        <v>1083</v>
      </c>
      <c r="B103" s="18" t="s">
        <v>421</v>
      </c>
      <c r="C103" s="22">
        <f t="shared" si="1"/>
        <v>96</v>
      </c>
    </row>
    <row r="104" spans="1:3" x14ac:dyDescent="0.25">
      <c r="A104" s="12" t="s">
        <v>23</v>
      </c>
      <c r="C104" s="136">
        <f>C103</f>
        <v>96</v>
      </c>
    </row>
    <row r="106" spans="1:3" x14ac:dyDescent="0.25">
      <c r="A106" s="19" t="s">
        <v>1026</v>
      </c>
      <c r="B106" s="14"/>
      <c r="C106" s="11">
        <f>C104</f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2:N66"/>
  <sheetViews>
    <sheetView tabSelected="1" zoomScaleNormal="100" workbookViewId="0">
      <selection activeCell="B59" sqref="B59:K62"/>
    </sheetView>
  </sheetViews>
  <sheetFormatPr defaultColWidth="9.140625" defaultRowHeight="12.75" x14ac:dyDescent="0.2"/>
  <cols>
    <col min="1" max="1" width="9.140625" style="7"/>
    <col min="2" max="2" width="67.7109375" style="7" customWidth="1"/>
    <col min="3" max="3" width="19.85546875" style="7" customWidth="1"/>
    <col min="4" max="4" width="19.7109375" style="7" bestFit="1" customWidth="1"/>
    <col min="5" max="8" width="14.7109375" style="7" customWidth="1"/>
    <col min="9" max="9" width="19.28515625" style="7" bestFit="1" customWidth="1"/>
    <col min="10" max="11" width="14.7109375" style="7" customWidth="1"/>
    <col min="12" max="12" width="9.140625" style="7"/>
    <col min="13" max="13" width="23.5703125" style="7" customWidth="1"/>
    <col min="14" max="16384" width="9.140625" style="7"/>
  </cols>
  <sheetData>
    <row r="2" spans="2:14" x14ac:dyDescent="0.2">
      <c r="B2" s="165" t="s">
        <v>41</v>
      </c>
      <c r="C2" s="166"/>
      <c r="D2" s="166"/>
      <c r="E2" s="166"/>
      <c r="F2" s="167"/>
      <c r="G2" s="27"/>
      <c r="H2" s="168" t="s">
        <v>42</v>
      </c>
      <c r="I2" s="168"/>
      <c r="J2" s="165"/>
      <c r="K2" s="28"/>
    </row>
    <row r="3" spans="2:14" ht="51" x14ac:dyDescent="0.2">
      <c r="B3" s="81" t="s">
        <v>435</v>
      </c>
      <c r="C3" s="81" t="s">
        <v>44</v>
      </c>
      <c r="D3" s="82" t="s">
        <v>45</v>
      </c>
      <c r="E3" s="82" t="s">
        <v>46</v>
      </c>
      <c r="F3" s="81" t="s">
        <v>47</v>
      </c>
      <c r="G3" s="83" t="s">
        <v>422</v>
      </c>
      <c r="H3" s="83" t="s">
        <v>48</v>
      </c>
      <c r="I3" s="84" t="s">
        <v>49</v>
      </c>
      <c r="J3" s="84" t="s">
        <v>1587</v>
      </c>
      <c r="K3" s="85" t="s">
        <v>84</v>
      </c>
      <c r="M3" s="149"/>
    </row>
    <row r="4" spans="2:14" x14ac:dyDescent="0.2">
      <c r="B4" s="29" t="str">
        <f>'TRACK 1'!A1</f>
        <v>TRACK 1 NEPA Assignment Training</v>
      </c>
      <c r="C4" s="30"/>
      <c r="D4" s="31"/>
      <c r="E4" s="32"/>
      <c r="F4" s="33"/>
      <c r="G4" s="33"/>
      <c r="H4" s="31"/>
      <c r="I4" s="34"/>
      <c r="J4" s="31"/>
      <c r="K4" s="31"/>
      <c r="M4" s="126"/>
      <c r="N4" s="126"/>
    </row>
    <row r="5" spans="2:14" x14ac:dyDescent="0.2">
      <c r="B5" s="39" t="str">
        <f>'NEPA Self Assissment'!B1</f>
        <v>NEPA Self Assessment</v>
      </c>
      <c r="C5" s="38" t="str">
        <f>'NEPA Self Assissment'!B2</f>
        <v>7/1/18-6/30/19</v>
      </c>
      <c r="D5" s="116" t="str">
        <f>'NEPA Self Assissment'!B3</f>
        <v>Not-Applicable</v>
      </c>
      <c r="E5" s="38" t="str">
        <f>'NEPA Self Assissment'!B4</f>
        <v>Webinar</v>
      </c>
      <c r="F5" s="117" t="str">
        <f>'NEPA Self Assissment'!B6</f>
        <v>Not-Applicable</v>
      </c>
      <c r="G5" s="41" t="str">
        <f>'NEPA Self Assissment'!B5</f>
        <v>FDOT</v>
      </c>
      <c r="H5" s="118">
        <f>'TRACK 1'!F4</f>
        <v>0</v>
      </c>
      <c r="I5" s="118">
        <f>'TRACK 1'!G4</f>
        <v>0</v>
      </c>
      <c r="J5" s="118">
        <f>'TRACK 1'!H4</f>
        <v>29</v>
      </c>
      <c r="K5" s="39">
        <f t="shared" ref="K5:K8" si="0">SUM(H5:J5)</f>
        <v>29</v>
      </c>
    </row>
    <row r="6" spans="2:14" x14ac:dyDescent="0.2">
      <c r="B6" s="116" t="str">
        <f>'NEPA QAAC'!B1</f>
        <v>NEPA QA/QC</v>
      </c>
      <c r="C6" s="38" t="str">
        <f>'NEPA QAAC'!B2</f>
        <v>7/1/18-6/30/19</v>
      </c>
      <c r="D6" s="116" t="str">
        <f>'NEPA QAAC'!B3</f>
        <v>Not-Applicable</v>
      </c>
      <c r="E6" s="38" t="str">
        <f>'NEPA QAAC'!B4</f>
        <v>Webinar</v>
      </c>
      <c r="F6" s="117" t="str">
        <f>'NEPA QAAC'!B3</f>
        <v>Not-Applicable</v>
      </c>
      <c r="G6" s="41" t="str">
        <f>'NEPA Self Assissment'!B5</f>
        <v>FDOT</v>
      </c>
      <c r="H6" s="118">
        <v>0</v>
      </c>
      <c r="I6" s="118">
        <v>0</v>
      </c>
      <c r="J6" s="118">
        <f>'NEPA QAAC'!C27</f>
        <v>16</v>
      </c>
      <c r="K6" s="39">
        <f t="shared" si="0"/>
        <v>16</v>
      </c>
    </row>
    <row r="7" spans="2:14" x14ac:dyDescent="0.2">
      <c r="B7" s="116" t="str">
        <f>'NEPA Admin Record'!B1</f>
        <v>NEPA Admininstrative Record</v>
      </c>
      <c r="C7" s="38" t="str">
        <f>'NEPA Admin Record'!B2</f>
        <v>7/1/18-6/30/19</v>
      </c>
      <c r="D7" s="116" t="str">
        <f>'NEPA Admin Record'!B3</f>
        <v>Not-Applicable</v>
      </c>
      <c r="E7" s="38" t="str">
        <f>'NEPA Admin Record'!B4</f>
        <v>Webinar</v>
      </c>
      <c r="F7" s="117" t="str">
        <f>'NEPA Admin Record'!B6</f>
        <v>Not-Applicable</v>
      </c>
      <c r="G7" s="41" t="str">
        <f>'NEPA QAAC'!B5</f>
        <v>FDOT</v>
      </c>
      <c r="H7" s="118">
        <v>0</v>
      </c>
      <c r="I7" s="118">
        <v>0</v>
      </c>
      <c r="J7" s="118">
        <f>'NEPA Admin Record'!C12</f>
        <v>1</v>
      </c>
      <c r="K7" s="39">
        <f t="shared" si="0"/>
        <v>1</v>
      </c>
    </row>
    <row r="8" spans="2:14" x14ac:dyDescent="0.2">
      <c r="B8" s="116" t="str">
        <f>'NEPA Proj File'!B1</f>
        <v>NEPA Project File &amp; Records</v>
      </c>
      <c r="C8" s="38" t="str">
        <f>'NEPA Proj File'!B2</f>
        <v>7/1/18-6/30/19</v>
      </c>
      <c r="D8" s="116" t="str">
        <f>'NEPA Proj File'!B3</f>
        <v>Not-Applicable</v>
      </c>
      <c r="E8" s="38" t="str">
        <f>'NEPA Proj File'!B4</f>
        <v>Webinar</v>
      </c>
      <c r="F8" s="117" t="str">
        <f>'NEPA Proj File'!B6</f>
        <v>Not-Applicable</v>
      </c>
      <c r="G8" s="41" t="str">
        <f>'NEPA Proj File'!B5</f>
        <v>FDOT</v>
      </c>
      <c r="H8" s="118">
        <v>0</v>
      </c>
      <c r="I8" s="118">
        <v>0</v>
      </c>
      <c r="J8" s="118">
        <f>'NEPA Proj File'!C18</f>
        <v>9</v>
      </c>
      <c r="K8" s="39">
        <f t="shared" si="0"/>
        <v>9</v>
      </c>
    </row>
    <row r="9" spans="2:14" x14ac:dyDescent="0.2">
      <c r="B9" s="116" t="str">
        <f>'TRACK 1'!A8</f>
        <v>NEPA Transit Delivery</v>
      </c>
      <c r="C9" s="38" t="str">
        <f>'TRACK 1'!B8</f>
        <v>7/1/18-6/30/19</v>
      </c>
      <c r="D9" s="116" t="str">
        <f>'NEPA Transit Delivery'!B3</f>
        <v>Not-Applicable</v>
      </c>
      <c r="E9" s="38" t="str">
        <f>'NEPA Transit Delivery'!B4</f>
        <v>Webinar</v>
      </c>
      <c r="F9" s="117" t="str">
        <f>'NEPA Transit Delivery'!B6</f>
        <v>Not-Applicable</v>
      </c>
      <c r="G9" s="41" t="str">
        <f>'NEPA Transit Delivery'!B5</f>
        <v>FDOT</v>
      </c>
      <c r="H9" s="118">
        <v>0</v>
      </c>
      <c r="I9" s="118">
        <v>0</v>
      </c>
      <c r="J9" s="118">
        <f>'NEPA Transit Delivery'!C12</f>
        <v>1</v>
      </c>
      <c r="K9" s="39">
        <f t="shared" ref="K9:K11" si="1">SUM(H9:J9)</f>
        <v>1</v>
      </c>
    </row>
    <row r="10" spans="2:14" x14ac:dyDescent="0.2">
      <c r="B10" s="116" t="str">
        <f>'TRACK 1'!A9</f>
        <v>NEPA Audit Support</v>
      </c>
      <c r="C10" s="38" t="str">
        <f>'TRACK 1'!B9</f>
        <v>7/1/18-6/30/19</v>
      </c>
      <c r="D10" s="116" t="str">
        <f>'NEPA Audit Support'!B3</f>
        <v>Not-Applicable</v>
      </c>
      <c r="E10" s="38" t="str">
        <f>'NEPA Audit Support'!B4</f>
        <v>Webinar</v>
      </c>
      <c r="F10" s="117" t="str">
        <f>'NEPA Audit Support'!B6</f>
        <v>Not-Applicable</v>
      </c>
      <c r="G10" s="41" t="str">
        <f>'NEPA Audit Support'!B5</f>
        <v>FDOT</v>
      </c>
      <c r="H10" s="118">
        <v>0</v>
      </c>
      <c r="I10" s="118">
        <v>0</v>
      </c>
      <c r="J10" s="118">
        <f>'NEPA Audit Support'!C14</f>
        <v>3</v>
      </c>
      <c r="K10" s="39">
        <f t="shared" si="1"/>
        <v>3</v>
      </c>
    </row>
    <row r="11" spans="2:14" x14ac:dyDescent="0.2">
      <c r="B11" s="116" t="str">
        <f>'TRACK 1'!A10</f>
        <v>NEPA Performance Measures</v>
      </c>
      <c r="C11" s="38" t="str">
        <f>'TRACK 1'!B10</f>
        <v>7/1/18-6/30/19</v>
      </c>
      <c r="D11" s="116" t="str">
        <f>'Performance Measures'!B3</f>
        <v>Not-Applicable</v>
      </c>
      <c r="E11" s="38" t="str">
        <f>'Performance Measures'!B4</f>
        <v>Webinar</v>
      </c>
      <c r="F11" s="117" t="str">
        <f>'Performance Measures'!B6</f>
        <v>Not-Applicable</v>
      </c>
      <c r="G11" s="41" t="str">
        <f>'Performance Measures'!B5</f>
        <v>FDOT</v>
      </c>
      <c r="H11" s="118">
        <v>0</v>
      </c>
      <c r="I11" s="118">
        <v>0</v>
      </c>
      <c r="J11" s="118">
        <f>'Performance Measures'!C25</f>
        <v>14</v>
      </c>
      <c r="K11" s="39">
        <f t="shared" si="1"/>
        <v>14</v>
      </c>
    </row>
    <row r="12" spans="2:14" x14ac:dyDescent="0.2">
      <c r="B12" s="116" t="str">
        <f>'TRACK 1'!A11</f>
        <v>NEPA Environmental Assessment</v>
      </c>
      <c r="C12" s="38" t="str">
        <f>'TRACK 1'!B11</f>
        <v>7/1/18-6/30/19</v>
      </c>
      <c r="D12" s="116" t="str">
        <f>'NEPA Transit Delivery'!B6</f>
        <v>Not-Applicable</v>
      </c>
      <c r="E12" s="38" t="str">
        <f>'NEPA Environ Assess'!B4</f>
        <v>Webinar</v>
      </c>
      <c r="F12" s="117" t="str">
        <f>'NEPA Environ Assess'!B6</f>
        <v>Not-Applicable</v>
      </c>
      <c r="G12" s="41" t="str">
        <f>'FDOT PD&amp;E NEPA Process'!B5</f>
        <v>FDOT</v>
      </c>
      <c r="H12" s="118">
        <v>0</v>
      </c>
      <c r="I12" s="118">
        <v>0</v>
      </c>
      <c r="J12" s="118">
        <f>'NEPA Environ Assess'!C12</f>
        <v>1</v>
      </c>
      <c r="K12" s="118">
        <f>SUM(H12:J12)</f>
        <v>1</v>
      </c>
    </row>
    <row r="13" spans="2:14" x14ac:dyDescent="0.2">
      <c r="B13" s="116" t="str">
        <f>'FDOT PD&amp;E NEPA Process'!B1</f>
        <v>FDOT PD&amp;E (NEPA) Process</v>
      </c>
      <c r="C13" s="38">
        <f>'FDOT PD&amp;E NEPA Process'!B2</f>
        <v>43556</v>
      </c>
      <c r="D13" s="116" t="str">
        <f>'FDOT PD&amp;E NEPA Process'!B3</f>
        <v>Tallahassee, FL</v>
      </c>
      <c r="E13" s="38" t="str">
        <f>'FDOT PD&amp;E NEPA Process'!B4</f>
        <v>ILC</v>
      </c>
      <c r="F13" s="117">
        <f>'FDOT PD&amp;E NEPA Process'!B6</f>
        <v>4</v>
      </c>
      <c r="G13" s="41" t="str">
        <f>'FDOT PD&amp;E NEPA Process'!B5</f>
        <v>FDOT</v>
      </c>
      <c r="H13" s="118">
        <f>'FDOT PD&amp;E NEPA Process'!C41</f>
        <v>19</v>
      </c>
      <c r="I13" s="118">
        <f>'TRACK 1'!G12</f>
        <v>9</v>
      </c>
      <c r="J13" s="118">
        <f>'TRACK 1'!H12</f>
        <v>0</v>
      </c>
      <c r="K13" s="118">
        <f>SUM(H13:J13)</f>
        <v>28</v>
      </c>
    </row>
    <row r="14" spans="2:14" s="126" customFormat="1" x14ac:dyDescent="0.2">
      <c r="B14" s="116" t="str">
        <f>FDEP!B1</f>
        <v>FDEP</v>
      </c>
      <c r="C14" s="38">
        <f>FDEP!B2</f>
        <v>43191</v>
      </c>
      <c r="D14" s="116" t="str">
        <f>FDEP!B3</f>
        <v>Not-Applicable</v>
      </c>
      <c r="E14" s="38" t="str">
        <f>FDEP!B4</f>
        <v>Webinar</v>
      </c>
      <c r="F14" s="117">
        <f>'TRACK 1'!E13</f>
        <v>1</v>
      </c>
      <c r="G14" s="41"/>
      <c r="H14" s="118">
        <f>'TRACK 1'!F13</f>
        <v>57</v>
      </c>
      <c r="I14" s="118">
        <f>'TRACK 1'!G13</f>
        <v>7</v>
      </c>
      <c r="J14" s="118">
        <f>'TRACK 1'!H13</f>
        <v>11</v>
      </c>
      <c r="K14" s="118">
        <f>'TRACK 1'!I13</f>
        <v>0</v>
      </c>
    </row>
    <row r="15" spans="2:14" s="126" customFormat="1" x14ac:dyDescent="0.2">
      <c r="B15" s="116" t="str">
        <f>USACE!B1</f>
        <v>USACE -EST Instructions</v>
      </c>
      <c r="C15" s="38">
        <f>'TRACK 1'!B14</f>
        <v>43202</v>
      </c>
      <c r="D15" s="116" t="str">
        <f>'TRACK 1'!C14</f>
        <v>Not-Applicable</v>
      </c>
      <c r="E15" s="38" t="str">
        <f>USACE!B4</f>
        <v>Webinar</v>
      </c>
      <c r="F15" s="117">
        <f>USACE!B6</f>
        <v>1</v>
      </c>
      <c r="G15" s="41"/>
      <c r="H15" s="118">
        <f>'TRACK 1'!F14</f>
        <v>7</v>
      </c>
      <c r="I15" s="118">
        <f>USACE!E107</f>
        <v>0</v>
      </c>
      <c r="J15" s="118">
        <f>USACE!F107</f>
        <v>0</v>
      </c>
      <c r="K15" s="118">
        <f>USACE!G107</f>
        <v>0</v>
      </c>
    </row>
    <row r="16" spans="2:14" x14ac:dyDescent="0.2">
      <c r="B16" s="37" t="s">
        <v>23</v>
      </c>
      <c r="C16" s="38"/>
      <c r="D16" s="39"/>
      <c r="E16" s="40"/>
      <c r="F16" s="41"/>
      <c r="G16" s="41"/>
      <c r="H16" s="42">
        <f>SUM(H5:H15)</f>
        <v>83</v>
      </c>
      <c r="I16" s="42">
        <f>SUM(I5:I15)</f>
        <v>16</v>
      </c>
      <c r="J16" s="42">
        <f>SUM(J5:J15)</f>
        <v>85</v>
      </c>
      <c r="K16" s="42">
        <f>SUM(K5:K15)</f>
        <v>102</v>
      </c>
    </row>
    <row r="17" spans="2:11" ht="25.5" x14ac:dyDescent="0.2">
      <c r="B17" s="43" t="str">
        <f>'TRACK 2'!A1</f>
        <v>TRACK 2 SWEPT Training</v>
      </c>
      <c r="C17" s="44"/>
      <c r="D17" s="31"/>
      <c r="E17" s="30"/>
      <c r="F17" s="33"/>
      <c r="G17" s="45"/>
      <c r="H17" s="90" t="s">
        <v>48</v>
      </c>
      <c r="I17" s="91" t="s">
        <v>49</v>
      </c>
      <c r="J17" s="91" t="s">
        <v>50</v>
      </c>
      <c r="K17" s="92" t="s">
        <v>84</v>
      </c>
    </row>
    <row r="18" spans="2:11" s="126" customFormat="1" x14ac:dyDescent="0.2">
      <c r="B18" s="39" t="str">
        <f>'TRACK 2'!A4</f>
        <v>SWEPT Type 2 CE Form</v>
      </c>
      <c r="C18" s="38">
        <f>'TRACK 2'!B4</f>
        <v>43356</v>
      </c>
      <c r="D18" s="46" t="str">
        <f>'TRACK 2'!C4</f>
        <v>Not-Applicable</v>
      </c>
      <c r="E18" s="40" t="str">
        <f>'TRACK 2'!D4</f>
        <v>Webinar</v>
      </c>
      <c r="F18" s="41">
        <f>'SWEPT Type 2'!B6</f>
        <v>1</v>
      </c>
      <c r="G18" s="41" t="str">
        <f>'TRACK 2'!E4</f>
        <v>FDOT</v>
      </c>
      <c r="H18" s="118">
        <f>'TRACK 2'!G4</f>
        <v>57</v>
      </c>
      <c r="I18" s="118">
        <f>'TRACK 2'!H4</f>
        <v>7</v>
      </c>
      <c r="J18" s="118">
        <f>'TRACK 2'!I4</f>
        <v>11</v>
      </c>
      <c r="K18" s="118">
        <f>SUM(H18:J18)</f>
        <v>75</v>
      </c>
    </row>
    <row r="19" spans="2:11" x14ac:dyDescent="0.2">
      <c r="B19" s="119"/>
      <c r="C19" s="120"/>
      <c r="D19" s="121"/>
      <c r="E19" s="122"/>
      <c r="F19" s="123"/>
      <c r="G19" s="123"/>
      <c r="H19" s="124"/>
      <c r="I19" s="124"/>
      <c r="J19" s="124"/>
      <c r="K19" s="124"/>
    </row>
    <row r="20" spans="2:11" x14ac:dyDescent="0.2">
      <c r="B20" s="37" t="s">
        <v>23</v>
      </c>
      <c r="C20" s="38"/>
      <c r="D20" s="46"/>
      <c r="E20" s="40"/>
      <c r="F20" s="41"/>
      <c r="G20" s="41"/>
      <c r="H20" s="42">
        <f>SUM(H18:H19)</f>
        <v>57</v>
      </c>
      <c r="I20" s="42">
        <f>SUM(I18:I19)</f>
        <v>7</v>
      </c>
      <c r="J20" s="42">
        <f>SUM(J18:J19)</f>
        <v>11</v>
      </c>
      <c r="K20" s="42">
        <f>SUM(K18:K19)</f>
        <v>75</v>
      </c>
    </row>
    <row r="21" spans="2:11" ht="25.5" x14ac:dyDescent="0.2">
      <c r="B21" s="43" t="str">
        <f>'TRACK 3'!A1</f>
        <v>TRACK 3 PD&amp;E Training</v>
      </c>
      <c r="C21" s="30"/>
      <c r="D21" s="31"/>
      <c r="E21" s="30"/>
      <c r="F21" s="33"/>
      <c r="G21" s="45"/>
      <c r="H21" s="90" t="s">
        <v>48</v>
      </c>
      <c r="I21" s="91" t="s">
        <v>49</v>
      </c>
      <c r="J21" s="91" t="s">
        <v>50</v>
      </c>
      <c r="K21" s="92" t="s">
        <v>84</v>
      </c>
    </row>
    <row r="22" spans="2:11" x14ac:dyDescent="0.2">
      <c r="B22" s="39" t="str">
        <f>'Intro Farmland'!B1</f>
        <v>Indroduction to Farmland</v>
      </c>
      <c r="C22" s="38" t="str">
        <f>'TRACK 3'!B4</f>
        <v>7/1/18-6/30/19</v>
      </c>
      <c r="D22" s="39" t="str">
        <f>'TRACK 3'!C4</f>
        <v>Not-Applicable</v>
      </c>
      <c r="E22" s="40" t="str">
        <f>'TRACK 3'!D4</f>
        <v>Webinar</v>
      </c>
      <c r="F22" s="143" t="str">
        <f>'TRACK 3'!F4</f>
        <v>Not-Applicable</v>
      </c>
      <c r="G22" s="108" t="s">
        <v>48</v>
      </c>
      <c r="H22" s="112">
        <f>'Intro Farmland'!D59</f>
        <v>0</v>
      </c>
      <c r="I22" s="112">
        <f>'Intro Farmland'!D60</f>
        <v>0</v>
      </c>
      <c r="J22" s="112">
        <f>'Intro Farmland'!C15</f>
        <v>4</v>
      </c>
      <c r="K22" s="112">
        <f>SUM(H22:J22)</f>
        <v>4</v>
      </c>
    </row>
    <row r="23" spans="2:11" x14ac:dyDescent="0.2">
      <c r="B23" s="39" t="str">
        <f>'TRACK 3'!A5</f>
        <v>FTS 2019 Noise</v>
      </c>
      <c r="C23" s="38">
        <f>'TRACK 3'!B5</f>
        <v>43619</v>
      </c>
      <c r="D23" s="39" t="str">
        <f>'TRACK 3'!C5</f>
        <v>Orlando</v>
      </c>
      <c r="E23" s="40" t="str">
        <f>'TRACK 3'!D5</f>
        <v>ILC</v>
      </c>
      <c r="F23" s="143">
        <f>'TRACK 3'!F5</f>
        <v>1</v>
      </c>
      <c r="G23" s="108" t="s">
        <v>48</v>
      </c>
      <c r="H23" s="112">
        <f>'TRACK 3'!G5</f>
        <v>0</v>
      </c>
      <c r="I23" s="112">
        <f>'TRACK 3'!H5</f>
        <v>0</v>
      </c>
      <c r="J23" s="112">
        <f>'TRACK 3'!I5</f>
        <v>96</v>
      </c>
      <c r="K23" s="112">
        <f t="shared" ref="K23:K26" si="2">SUM(H23:J23)</f>
        <v>96</v>
      </c>
    </row>
    <row r="24" spans="2:11" x14ac:dyDescent="0.2">
      <c r="B24" s="39" t="str">
        <f>'TRACK 3'!A6</f>
        <v>FTS 2019 Intro to PD&amp;E (Including NEPA Assignment)</v>
      </c>
      <c r="C24" s="38">
        <f>'TRACK 3'!B6</f>
        <v>43620</v>
      </c>
      <c r="D24" s="39" t="str">
        <f>'TRACK 3'!C6</f>
        <v>Orlando</v>
      </c>
      <c r="E24" s="40" t="str">
        <f>'TRACK 3'!D6</f>
        <v>ILC</v>
      </c>
      <c r="F24" s="143">
        <f>'TRACK 3'!F6</f>
        <v>1</v>
      </c>
      <c r="G24" s="108" t="s">
        <v>48</v>
      </c>
      <c r="H24" s="112">
        <f>'TRACK 3'!G6</f>
        <v>0</v>
      </c>
      <c r="I24" s="112">
        <f>'TRACK 3'!H6</f>
        <v>0</v>
      </c>
      <c r="J24" s="112">
        <f>'TRACK 3'!I6</f>
        <v>137</v>
      </c>
      <c r="K24" s="112">
        <f t="shared" si="2"/>
        <v>137</v>
      </c>
    </row>
    <row r="25" spans="2:11" x14ac:dyDescent="0.2">
      <c r="B25" s="39" t="str">
        <f>'TRACK 3'!A7</f>
        <v>FTS 2019 PD&amp;E Detailed Process &amp; PSM Codes</v>
      </c>
      <c r="C25" s="38">
        <f>'TRACK 3'!B7</f>
        <v>43620</v>
      </c>
      <c r="D25" s="39" t="str">
        <f>'TRACK 3'!C7</f>
        <v>Orlando</v>
      </c>
      <c r="E25" s="40" t="str">
        <f>'TRACK 3'!D7</f>
        <v>ILC</v>
      </c>
      <c r="F25" s="143">
        <f>'TRACK 3'!F7</f>
        <v>1</v>
      </c>
      <c r="G25" s="108" t="s">
        <v>48</v>
      </c>
      <c r="H25" s="112">
        <f>'TRACK 3'!G7</f>
        <v>0</v>
      </c>
      <c r="I25" s="112">
        <f>'TRACK 3'!H7</f>
        <v>0</v>
      </c>
      <c r="J25" s="112">
        <f>'TRACK 3'!I7</f>
        <v>148</v>
      </c>
      <c r="K25" s="112">
        <f t="shared" si="2"/>
        <v>148</v>
      </c>
    </row>
    <row r="26" spans="2:11" x14ac:dyDescent="0.2">
      <c r="B26" s="39" t="str">
        <f>'TRACK 3'!A8</f>
        <v>FTS 2019 PD&amp;E Scope of Services</v>
      </c>
      <c r="C26" s="38">
        <f>'TRACK 3'!B8</f>
        <v>43620</v>
      </c>
      <c r="D26" s="39" t="str">
        <f>'TRACK 3'!C8</f>
        <v>Orlando</v>
      </c>
      <c r="E26" s="40" t="str">
        <f>'TRACK 3'!D8</f>
        <v>ILC</v>
      </c>
      <c r="F26" s="143">
        <f>'TRACK 3'!F8</f>
        <v>1</v>
      </c>
      <c r="G26" s="108" t="s">
        <v>48</v>
      </c>
      <c r="H26" s="112">
        <f>'TRACK 3'!G8</f>
        <v>0</v>
      </c>
      <c r="I26" s="112">
        <f>'TRACK 3'!H8</f>
        <v>0</v>
      </c>
      <c r="J26" s="112">
        <f>'TRACK 3'!I8</f>
        <v>192</v>
      </c>
      <c r="K26" s="112">
        <f t="shared" si="2"/>
        <v>192</v>
      </c>
    </row>
    <row r="27" spans="2:11" x14ac:dyDescent="0.2">
      <c r="B27" s="39"/>
      <c r="C27" s="38"/>
      <c r="D27" s="39"/>
      <c r="E27" s="40"/>
      <c r="F27" s="143"/>
      <c r="G27" s="108"/>
      <c r="H27" s="112"/>
      <c r="I27" s="112"/>
      <c r="J27" s="112"/>
      <c r="K27" s="112"/>
    </row>
    <row r="28" spans="2:11" x14ac:dyDescent="0.2">
      <c r="B28" s="39"/>
      <c r="C28" s="38"/>
      <c r="D28" s="39"/>
      <c r="E28" s="39"/>
      <c r="F28" s="143"/>
      <c r="G28" s="108"/>
      <c r="H28" s="112"/>
      <c r="I28" s="112"/>
      <c r="J28" s="112"/>
      <c r="K28" s="112"/>
    </row>
    <row r="29" spans="2:11" x14ac:dyDescent="0.2">
      <c r="B29" s="37" t="s">
        <v>23</v>
      </c>
      <c r="C29" s="38"/>
      <c r="D29" s="39"/>
      <c r="E29" s="40"/>
      <c r="F29" s="41"/>
      <c r="G29" s="41"/>
      <c r="H29" s="31">
        <f>SUM(H22:H28)</f>
        <v>0</v>
      </c>
      <c r="I29" s="31">
        <f>SUM(I22:I28)</f>
        <v>0</v>
      </c>
      <c r="J29" s="31">
        <f>SUM(J22:J28)</f>
        <v>577</v>
      </c>
      <c r="K29" s="42">
        <f>SUM(K22:K28)</f>
        <v>577</v>
      </c>
    </row>
    <row r="30" spans="2:11" ht="25.5" x14ac:dyDescent="0.2">
      <c r="B30" s="43" t="str">
        <f>'TRACK 4'!A1</f>
        <v xml:space="preserve">TRACK 4 SWAT Process </v>
      </c>
      <c r="C30" s="30"/>
      <c r="D30" s="31"/>
      <c r="E30" s="30"/>
      <c r="F30" s="33"/>
      <c r="G30" s="45"/>
      <c r="H30" s="90" t="s">
        <v>48</v>
      </c>
      <c r="I30" s="91" t="s">
        <v>49</v>
      </c>
      <c r="J30" s="91" t="s">
        <v>50</v>
      </c>
      <c r="K30" s="92" t="s">
        <v>84</v>
      </c>
    </row>
    <row r="31" spans="2:11" x14ac:dyDescent="0.2">
      <c r="B31" s="39" t="str">
        <f>'TRACK 4'!A4</f>
        <v xml:space="preserve">SWAT Overview and Implementation Skills </v>
      </c>
      <c r="C31" s="38">
        <f>'TRACK 4'!B4</f>
        <v>43636</v>
      </c>
      <c r="D31" s="39" t="str">
        <f>'CO-SWAT'!B3</f>
        <v>Tallahassee, Fl</v>
      </c>
      <c r="E31" s="40" t="str">
        <f>'TRACK 4'!D4</f>
        <v>ILC</v>
      </c>
      <c r="F31" s="41">
        <f>'TRACK 4'!E4</f>
        <v>8</v>
      </c>
      <c r="G31" s="41" t="s">
        <v>48</v>
      </c>
      <c r="H31" s="118">
        <f>'CO-SWAT'!D45</f>
        <v>35</v>
      </c>
      <c r="I31" s="118">
        <f>'CO-SWAT'!E45</f>
        <v>0</v>
      </c>
      <c r="J31" s="118">
        <f>'CO-SWAT'!F45</f>
        <v>0</v>
      </c>
      <c r="K31" s="39">
        <f>SUM(H31:J31)</f>
        <v>35</v>
      </c>
    </row>
    <row r="32" spans="2:11" x14ac:dyDescent="0.2">
      <c r="B32" s="39"/>
      <c r="C32" s="38"/>
      <c r="D32" s="39"/>
      <c r="E32" s="40"/>
      <c r="F32" s="41"/>
      <c r="G32" s="41"/>
      <c r="H32" s="118"/>
      <c r="I32" s="118"/>
      <c r="J32" s="118"/>
      <c r="K32" s="39"/>
    </row>
    <row r="33" spans="2:14" x14ac:dyDescent="0.2">
      <c r="B33" s="39"/>
      <c r="C33" s="38"/>
      <c r="D33" s="39"/>
      <c r="E33" s="40"/>
      <c r="F33" s="41"/>
      <c r="G33" s="41"/>
      <c r="H33" s="118"/>
      <c r="I33" s="118"/>
      <c r="J33" s="118"/>
      <c r="K33" s="39"/>
    </row>
    <row r="34" spans="2:14" x14ac:dyDescent="0.2">
      <c r="B34" s="37"/>
      <c r="C34" s="40"/>
      <c r="D34" s="39"/>
      <c r="E34" s="40"/>
      <c r="F34" s="41"/>
      <c r="G34" s="41"/>
      <c r="H34" s="42">
        <f>SUM(H31:H33)</f>
        <v>35</v>
      </c>
      <c r="I34" s="42">
        <f>SUM(I31:I33)</f>
        <v>0</v>
      </c>
      <c r="J34" s="31">
        <f>SUM(J31:J33)</f>
        <v>0</v>
      </c>
      <c r="K34" s="31">
        <f>SUM(K31:K33)</f>
        <v>35</v>
      </c>
      <c r="N34" s="47"/>
    </row>
    <row r="35" spans="2:14" ht="25.5" x14ac:dyDescent="0.2">
      <c r="B35" s="43" t="str">
        <f>'TRACK 5'!A1</f>
        <v>TRACK 5 Environmental Coordination, Consultation and Permitting Training</v>
      </c>
      <c r="C35" s="30"/>
      <c r="D35" s="31"/>
      <c r="E35" s="30"/>
      <c r="F35" s="33"/>
      <c r="G35" s="45"/>
      <c r="H35" s="90" t="s">
        <v>48</v>
      </c>
      <c r="I35" s="91" t="s">
        <v>49</v>
      </c>
      <c r="J35" s="91" t="s">
        <v>50</v>
      </c>
      <c r="K35" s="92" t="s">
        <v>84</v>
      </c>
    </row>
    <row r="36" spans="2:14" x14ac:dyDescent="0.2">
      <c r="B36" s="39" t="str">
        <f>'TRACK 5'!A4</f>
        <v>Endangered Species Effect Determination Key</v>
      </c>
      <c r="C36" s="38">
        <f>'TRACK 5'!B4</f>
        <v>43578</v>
      </c>
      <c r="D36" s="39" t="str">
        <f>'TRACK 5'!C4</f>
        <v>Not-Applicable</v>
      </c>
      <c r="E36" s="40" t="str">
        <f>'TRACK 5'!D4</f>
        <v>Webinar</v>
      </c>
      <c r="F36" s="41">
        <f>'TRACK 5'!F4</f>
        <v>2</v>
      </c>
      <c r="G36" s="41" t="s">
        <v>48</v>
      </c>
      <c r="H36" s="39">
        <f>'TRACK 5'!G4</f>
        <v>0</v>
      </c>
      <c r="I36" s="39">
        <f>'TRACK 5'!H4</f>
        <v>0</v>
      </c>
      <c r="J36" s="39">
        <f>'TRACK 5'!I4</f>
        <v>66</v>
      </c>
      <c r="K36" s="39">
        <f>SUM(H36:J36)</f>
        <v>66</v>
      </c>
    </row>
    <row r="37" spans="2:14" x14ac:dyDescent="0.2">
      <c r="B37" s="39" t="str">
        <f>'TRACK 5'!A5</f>
        <v>FTS 2019 Cultural Resourse</v>
      </c>
      <c r="C37" s="38">
        <f>'TRACK 5'!B5</f>
        <v>43619</v>
      </c>
      <c r="D37" s="39" t="str">
        <f>'TRACK 5'!C5</f>
        <v>Orlando</v>
      </c>
      <c r="E37" s="40" t="str">
        <f>'TRACK 5'!D5</f>
        <v>ILC</v>
      </c>
      <c r="F37" s="41">
        <f>'TRACK 5'!F5</f>
        <v>1</v>
      </c>
      <c r="G37" s="41" t="s">
        <v>48</v>
      </c>
      <c r="H37" s="39">
        <f>'TRACK 5'!G5</f>
        <v>0</v>
      </c>
      <c r="I37" s="39">
        <f>'TRACK 5'!H5</f>
        <v>0</v>
      </c>
      <c r="J37" s="39">
        <f>'TRACK 5'!I5</f>
        <v>69</v>
      </c>
      <c r="K37" s="39">
        <f>SUM(H37:J37)</f>
        <v>69</v>
      </c>
    </row>
    <row r="38" spans="2:14" x14ac:dyDescent="0.2">
      <c r="B38" s="39" t="str">
        <f>'TRACK 5'!A6</f>
        <v>FTS 2019 Permits/Commitments</v>
      </c>
      <c r="C38" s="38">
        <f>'TRACK 5'!B6</f>
        <v>43619</v>
      </c>
      <c r="D38" s="39" t="str">
        <f>'TRACK 5'!C6</f>
        <v>Orlando</v>
      </c>
      <c r="E38" s="40" t="str">
        <f>'TRACK 5'!D6</f>
        <v>ILC</v>
      </c>
      <c r="F38" s="41">
        <f>'TRACK 5'!F6</f>
        <v>1</v>
      </c>
      <c r="G38" s="41" t="s">
        <v>48</v>
      </c>
      <c r="H38" s="39">
        <f>'TRACK 5'!G6</f>
        <v>0</v>
      </c>
      <c r="I38" s="39">
        <f>'TRACK 5'!H6</f>
        <v>0</v>
      </c>
      <c r="J38" s="39">
        <f>'TRACK 5'!I6</f>
        <v>71</v>
      </c>
      <c r="K38" s="39">
        <f t="shared" ref="K38:K43" si="3">SUM(H38:J38)</f>
        <v>71</v>
      </c>
    </row>
    <row r="39" spans="2:14" x14ac:dyDescent="0.2">
      <c r="B39" s="39" t="str">
        <f>'TRACK 5'!A7</f>
        <v>FTS 2019 Gopher Tortoise Relocation</v>
      </c>
      <c r="C39" s="38">
        <f>'TRACK 5'!B7</f>
        <v>43620</v>
      </c>
      <c r="D39" s="39" t="str">
        <f>'TRACK 5'!C7</f>
        <v>Orlando</v>
      </c>
      <c r="E39" s="40" t="str">
        <f>'TRACK 5'!D7</f>
        <v>ILC</v>
      </c>
      <c r="F39" s="41">
        <f>'TRACK 5'!F7</f>
        <v>1</v>
      </c>
      <c r="G39" s="41" t="s">
        <v>48</v>
      </c>
      <c r="H39" s="39">
        <f>'TRACK 5'!G7</f>
        <v>0</v>
      </c>
      <c r="I39" s="39">
        <f>'TRACK 5'!H7</f>
        <v>0</v>
      </c>
      <c r="J39" s="39">
        <f>'TRACK 5'!I7</f>
        <v>113</v>
      </c>
      <c r="K39" s="39">
        <f t="shared" si="3"/>
        <v>113</v>
      </c>
    </row>
    <row r="40" spans="2:14" x14ac:dyDescent="0.2">
      <c r="B40" s="39" t="str">
        <f>'TRACK 5'!A8</f>
        <v>FTS 2019 Cultural Resources Mitigation in Transportation Projects</v>
      </c>
      <c r="C40" s="38">
        <f>'TRACK 5'!B8</f>
        <v>43620</v>
      </c>
      <c r="D40" s="39" t="str">
        <f>'TRACK 5'!C8</f>
        <v>Orlando</v>
      </c>
      <c r="E40" s="40" t="str">
        <f>'TRACK 5'!D8</f>
        <v>ILC</v>
      </c>
      <c r="F40" s="41">
        <f>'TRACK 5'!F8</f>
        <v>1</v>
      </c>
      <c r="G40" s="41" t="s">
        <v>48</v>
      </c>
      <c r="H40" s="39">
        <f>'TRACK 5'!G8</f>
        <v>0</v>
      </c>
      <c r="I40" s="39">
        <f>'TRACK 5'!H8</f>
        <v>0</v>
      </c>
      <c r="J40" s="39">
        <f>'TRACK 5'!I8</f>
        <v>113</v>
      </c>
      <c r="K40" s="39">
        <f t="shared" si="3"/>
        <v>113</v>
      </c>
    </row>
    <row r="41" spans="2:14" x14ac:dyDescent="0.2">
      <c r="B41" s="39" t="str">
        <f>'TRACK 5'!A9</f>
        <v>FTS 2019 Natural Resources</v>
      </c>
      <c r="C41" s="38">
        <f>'TRACK 5'!B9</f>
        <v>43620</v>
      </c>
      <c r="D41" s="39" t="str">
        <f>'TRACK 5'!C9</f>
        <v>Orlando</v>
      </c>
      <c r="E41" s="40" t="str">
        <f>'TRACK 5'!D9</f>
        <v>ILC</v>
      </c>
      <c r="F41" s="41">
        <f>'TRACK 5'!F9</f>
        <v>1</v>
      </c>
      <c r="G41" s="41" t="s">
        <v>48</v>
      </c>
      <c r="H41" s="39">
        <f>'TRACK 5'!G9</f>
        <v>0</v>
      </c>
      <c r="I41" s="39">
        <f>'TRACK 5'!H9</f>
        <v>0</v>
      </c>
      <c r="J41" s="39">
        <f>'TRACK 5'!I9</f>
        <v>128</v>
      </c>
      <c r="K41" s="39">
        <f t="shared" si="3"/>
        <v>128</v>
      </c>
    </row>
    <row r="42" spans="2:14" x14ac:dyDescent="0.2">
      <c r="B42" s="39" t="str">
        <f>'TRACK 5'!A10</f>
        <v>FTS 2019 Cultural Resources Coordination</v>
      </c>
      <c r="C42" s="38">
        <f>'TRACK 5'!B10</f>
        <v>43620</v>
      </c>
      <c r="D42" s="39" t="str">
        <f>'TRACK 5'!C10</f>
        <v>Orlando</v>
      </c>
      <c r="E42" s="40" t="str">
        <f>'TRACK 5'!D10</f>
        <v>ILC</v>
      </c>
      <c r="F42" s="41">
        <f>'TRACK 5'!F10</f>
        <v>1</v>
      </c>
      <c r="G42" s="41" t="s">
        <v>48</v>
      </c>
      <c r="H42" s="39">
        <f>'TRACK 5'!G10</f>
        <v>0</v>
      </c>
      <c r="I42" s="39">
        <f>'TRACK 5'!H10</f>
        <v>0</v>
      </c>
      <c r="J42" s="39">
        <f>'TRACK 5'!I10</f>
        <v>128</v>
      </c>
      <c r="K42" s="39">
        <f t="shared" si="3"/>
        <v>128</v>
      </c>
    </row>
    <row r="43" spans="2:14" x14ac:dyDescent="0.2">
      <c r="B43" s="39" t="str">
        <f>'TRACK 5'!A11</f>
        <v>Environmental Permitting School</v>
      </c>
      <c r="C43" s="38" t="str">
        <f>'TRACK 5'!B11</f>
        <v>7/17/18-7/20/18</v>
      </c>
      <c r="D43" s="39" t="str">
        <f>'TRACK 5'!C11</f>
        <v xml:space="preserve">Marco Island, Fl. </v>
      </c>
      <c r="E43" s="40" t="str">
        <f>'TRACK 5'!D11</f>
        <v>ILC</v>
      </c>
      <c r="F43" s="41">
        <f>'TRACK 5'!F11</f>
        <v>32</v>
      </c>
      <c r="G43" s="41"/>
      <c r="H43" s="118">
        <f>'TRACK 5'!G11</f>
        <v>23</v>
      </c>
      <c r="I43" s="118">
        <f>'TRACK 5'!H11</f>
        <v>0</v>
      </c>
      <c r="J43" s="118">
        <f>'TRACK 5'!I11</f>
        <v>0</v>
      </c>
      <c r="K43" s="39">
        <f t="shared" si="3"/>
        <v>23</v>
      </c>
    </row>
    <row r="44" spans="2:14" x14ac:dyDescent="0.2">
      <c r="B44" s="39"/>
      <c r="C44" s="38"/>
      <c r="D44" s="39"/>
      <c r="E44" s="40"/>
      <c r="F44" s="41"/>
      <c r="G44" s="41"/>
      <c r="H44" s="118"/>
      <c r="I44" s="118"/>
      <c r="J44" s="118"/>
      <c r="K44" s="39"/>
    </row>
    <row r="45" spans="2:14" x14ac:dyDescent="0.2">
      <c r="B45" s="39"/>
      <c r="C45" s="38"/>
      <c r="D45" s="39"/>
      <c r="E45" s="40"/>
      <c r="F45" s="41"/>
      <c r="G45" s="41"/>
      <c r="H45" s="39"/>
      <c r="I45" s="39"/>
      <c r="J45" s="39"/>
      <c r="K45" s="39"/>
    </row>
    <row r="46" spans="2:14" x14ac:dyDescent="0.2">
      <c r="B46" s="37" t="s">
        <v>23</v>
      </c>
      <c r="C46" s="40"/>
      <c r="D46" s="39"/>
      <c r="E46" s="40"/>
      <c r="F46" s="41"/>
      <c r="G46" s="41"/>
      <c r="H46" s="29">
        <f>SUM(H36:H45)</f>
        <v>23</v>
      </c>
      <c r="I46" s="29">
        <f>SUM(I36:I45)</f>
        <v>0</v>
      </c>
      <c r="J46" s="29">
        <f>SUM(J36:J45)</f>
        <v>688</v>
      </c>
      <c r="K46" s="29">
        <f>SUM(K36:K45)</f>
        <v>711</v>
      </c>
    </row>
    <row r="47" spans="2:14" ht="25.5" x14ac:dyDescent="0.2">
      <c r="B47" s="43" t="str">
        <f>'TRACK 6'!A1</f>
        <v>TRACK 6  Engineering Topics</v>
      </c>
      <c r="C47" s="30"/>
      <c r="D47" s="31"/>
      <c r="E47" s="30"/>
      <c r="F47" s="33"/>
      <c r="G47" s="45"/>
      <c r="H47" s="90" t="s">
        <v>48</v>
      </c>
      <c r="I47" s="91" t="s">
        <v>49</v>
      </c>
      <c r="J47" s="91" t="s">
        <v>50</v>
      </c>
      <c r="K47" s="92" t="s">
        <v>84</v>
      </c>
    </row>
    <row r="48" spans="2:14" x14ac:dyDescent="0.2">
      <c r="B48" s="39" t="str">
        <f>'TRACK 6'!A4</f>
        <v xml:space="preserve">District 3 -Traffic Analysis for PD&amp;E Studies </v>
      </c>
      <c r="C48" s="38">
        <f>'TRACK 6'!B4</f>
        <v>43482</v>
      </c>
      <c r="D48" s="39" t="str">
        <f>'TRACK 6'!C4</f>
        <v>Chipley</v>
      </c>
      <c r="E48" s="40" t="str">
        <f>'TRACK 6'!D4</f>
        <v>ILC</v>
      </c>
      <c r="F48" s="117">
        <f>'TRACK 6'!F4</f>
        <v>8</v>
      </c>
      <c r="G48" s="108" t="s">
        <v>48</v>
      </c>
      <c r="H48" s="118">
        <f>'TRACK 6'!G4</f>
        <v>20</v>
      </c>
      <c r="I48" s="39">
        <f>'TRACK 6'!H4</f>
        <v>0</v>
      </c>
      <c r="J48" s="118">
        <f>'TRACK 6'!I4</f>
        <v>26</v>
      </c>
      <c r="K48" s="112">
        <f>SUM(H48:J48)</f>
        <v>46</v>
      </c>
    </row>
    <row r="49" spans="2:11" x14ac:dyDescent="0.2">
      <c r="B49" s="39" t="str">
        <f>'TRACK 6'!A5</f>
        <v>District 2 -Traffic Analysis for PD&amp;E Studies</v>
      </c>
      <c r="C49" s="38">
        <f>'TRACK 6'!B5</f>
        <v>43521</v>
      </c>
      <c r="D49" s="39" t="str">
        <f>'TRACK 6'!C5</f>
        <v>Lake City</v>
      </c>
      <c r="E49" s="40" t="str">
        <f>'TRACK 6'!D5</f>
        <v>ILC</v>
      </c>
      <c r="F49" s="117">
        <f>'TRACK 6'!F5</f>
        <v>8</v>
      </c>
      <c r="G49" s="108" t="s">
        <v>48</v>
      </c>
      <c r="H49" s="118">
        <f>'TRACK 6'!G5</f>
        <v>10</v>
      </c>
      <c r="I49" s="39">
        <f>'TRACK 6'!H5</f>
        <v>0</v>
      </c>
      <c r="J49" s="118">
        <f>'TRACK 6'!I5</f>
        <v>30</v>
      </c>
      <c r="K49" s="112">
        <f>SUM(H49:J49)</f>
        <v>40</v>
      </c>
    </row>
    <row r="50" spans="2:11" x14ac:dyDescent="0.2">
      <c r="B50" s="39" t="str">
        <f>'TRACK 6'!A6</f>
        <v xml:space="preserve">District 4 and District 6-Traffic Analysis for PD&amp;E Studies </v>
      </c>
      <c r="C50" s="38">
        <f>'TRACK 6'!B6</f>
        <v>43577</v>
      </c>
      <c r="D50" s="39" t="str">
        <f>'TRACK 6'!C6</f>
        <v>Fort Lauderdale</v>
      </c>
      <c r="E50" s="40" t="str">
        <f>'TRACK 6'!D6</f>
        <v>ILC</v>
      </c>
      <c r="F50" s="117">
        <f>'TRACK 6'!F6</f>
        <v>8</v>
      </c>
      <c r="G50" s="108" t="s">
        <v>48</v>
      </c>
      <c r="H50" s="118">
        <f>'TRACK 6'!G6</f>
        <v>34</v>
      </c>
      <c r="I50" s="39">
        <f>'TRACK 6'!H6</f>
        <v>0</v>
      </c>
      <c r="J50" s="118">
        <f>'TRACK 6'!I6</f>
        <v>10</v>
      </c>
      <c r="K50" s="112">
        <f>SUM(H50:J50)</f>
        <v>44</v>
      </c>
    </row>
    <row r="51" spans="2:11" x14ac:dyDescent="0.2">
      <c r="B51" s="39" t="str">
        <f>'TRACK 6'!A7</f>
        <v>District 5 - Traffic Analysis for PD&amp;E Studies</v>
      </c>
      <c r="C51" s="38">
        <f>'TRACK 6'!B7</f>
        <v>43579</v>
      </c>
      <c r="D51" s="39" t="str">
        <f>'TRACK 6'!C7</f>
        <v>Deland</v>
      </c>
      <c r="E51" s="40" t="str">
        <f>'TRACK 6'!D7</f>
        <v>ILC</v>
      </c>
      <c r="F51" s="117">
        <f>'TRACK 6'!F7</f>
        <v>8</v>
      </c>
      <c r="G51" s="108" t="s">
        <v>48</v>
      </c>
      <c r="H51" s="118">
        <f>'TRACK 6'!G7</f>
        <v>27</v>
      </c>
      <c r="I51" s="39">
        <f>'TRACK 6'!H7</f>
        <v>0</v>
      </c>
      <c r="J51" s="118">
        <f>'TRACK 6'!I7</f>
        <v>48</v>
      </c>
      <c r="K51" s="109">
        <f t="shared" ref="K51" si="4">SUM(H51:J51)</f>
        <v>75</v>
      </c>
    </row>
    <row r="52" spans="2:11" x14ac:dyDescent="0.2">
      <c r="B52" s="39" t="str">
        <f>'TRACK 6'!A8</f>
        <v xml:space="preserve">Distict 1-Traffic Analysis for PD&amp;E Studies </v>
      </c>
      <c r="C52" s="38">
        <f>'TRACK 6'!B8</f>
        <v>43584</v>
      </c>
      <c r="D52" s="39" t="str">
        <f>'TRACK 6'!C8</f>
        <v>Bartow</v>
      </c>
      <c r="E52" s="40" t="str">
        <f>'TRACK 6'!D8</f>
        <v>ILC</v>
      </c>
      <c r="F52" s="117">
        <f>'TRACK 6'!F8</f>
        <v>8</v>
      </c>
      <c r="G52" s="108" t="s">
        <v>48</v>
      </c>
      <c r="H52" s="118">
        <f>'TRACK 6'!G8</f>
        <v>19</v>
      </c>
      <c r="I52" s="39">
        <f>'TRACK 6'!H8</f>
        <v>0</v>
      </c>
      <c r="J52" s="118">
        <f>'TRACK 6'!I8</f>
        <v>19</v>
      </c>
      <c r="K52" s="112">
        <f>SUM(H52:J52)</f>
        <v>38</v>
      </c>
    </row>
    <row r="53" spans="2:11" x14ac:dyDescent="0.2">
      <c r="B53" s="39" t="str">
        <f>'TRACK 6'!A9</f>
        <v xml:space="preserve">District 7 - Traffic Analysis for PD&amp;E Studies </v>
      </c>
      <c r="C53" s="38">
        <f>'TRACK 6'!B9</f>
        <v>43585</v>
      </c>
      <c r="D53" s="39" t="str">
        <f>'TRACK 6'!C9</f>
        <v>Orlando</v>
      </c>
      <c r="E53" s="40" t="str">
        <f>'TRACK 6'!D9</f>
        <v>ILC</v>
      </c>
      <c r="F53" s="117">
        <f>'TRACK 6'!F9</f>
        <v>8</v>
      </c>
      <c r="G53" s="108" t="s">
        <v>48</v>
      </c>
      <c r="H53" s="118">
        <f>'TRACK 6'!G9</f>
        <v>4</v>
      </c>
      <c r="I53" s="39">
        <f>'TRACK 6'!H9</f>
        <v>0</v>
      </c>
      <c r="J53" s="118">
        <f>'TRACK 6'!I9</f>
        <v>27</v>
      </c>
      <c r="K53" s="112">
        <f>SUM(H53:J53)</f>
        <v>31</v>
      </c>
    </row>
    <row r="54" spans="2:11" x14ac:dyDescent="0.2">
      <c r="B54" s="39" t="str">
        <f>'TRACK 6'!A10</f>
        <v>D1 and D7 - Traffic Noise Analysis</v>
      </c>
      <c r="C54" s="38" t="str">
        <f>'TRACK 6'!B10</f>
        <v>3/19/2019-3/20/2019</v>
      </c>
      <c r="D54" s="39" t="str">
        <f>'TRACK 6'!C10</f>
        <v>Miami</v>
      </c>
      <c r="E54" s="40" t="str">
        <f>'TRACK 6'!D10</f>
        <v>ILC</v>
      </c>
      <c r="F54" s="117">
        <f>'TRACK 6'!F10</f>
        <v>16</v>
      </c>
      <c r="G54" s="108" t="s">
        <v>48</v>
      </c>
      <c r="H54" s="118">
        <f>'TRACK 6'!G10</f>
        <v>9</v>
      </c>
      <c r="I54" s="39">
        <f>'TRACK 6'!H10</f>
        <v>0</v>
      </c>
      <c r="J54" s="118">
        <f>'TRACK 6'!I10</f>
        <v>17</v>
      </c>
      <c r="K54" s="112">
        <f>SUM(H54:J54)</f>
        <v>26</v>
      </c>
    </row>
    <row r="55" spans="2:11" x14ac:dyDescent="0.2">
      <c r="B55" s="39"/>
      <c r="C55" s="38"/>
      <c r="D55" s="39"/>
      <c r="E55" s="40"/>
      <c r="F55" s="41"/>
      <c r="G55" s="108"/>
      <c r="H55" s="39"/>
      <c r="I55" s="39"/>
      <c r="J55" s="39"/>
      <c r="K55" s="39"/>
    </row>
    <row r="56" spans="2:11" x14ac:dyDescent="0.2">
      <c r="B56" s="37" t="s">
        <v>23</v>
      </c>
      <c r="C56" s="40"/>
      <c r="D56" s="39"/>
      <c r="E56" s="40"/>
      <c r="F56" s="41"/>
      <c r="G56" s="41"/>
      <c r="H56" s="42">
        <f>SUM(H48:H55)</f>
        <v>123</v>
      </c>
      <c r="I56" s="31">
        <f>SUM(I48:I55)</f>
        <v>0</v>
      </c>
      <c r="J56" s="42">
        <f>SUM(J48:J55)</f>
        <v>177</v>
      </c>
      <c r="K56" s="42">
        <f>SUM(K48:K55)</f>
        <v>300</v>
      </c>
    </row>
    <row r="57" spans="2:11" ht="25.5" x14ac:dyDescent="0.2">
      <c r="B57" s="43" t="str">
        <f>'TRACK 7'!A1</f>
        <v xml:space="preserve">TRACK 7 ETDM Process </v>
      </c>
      <c r="C57" s="30"/>
      <c r="D57" s="31"/>
      <c r="E57" s="30"/>
      <c r="F57" s="33"/>
      <c r="G57" s="45"/>
      <c r="H57" s="90" t="s">
        <v>48</v>
      </c>
      <c r="I57" s="91" t="s">
        <v>49</v>
      </c>
      <c r="J57" s="91" t="s">
        <v>50</v>
      </c>
      <c r="K57" s="92" t="s">
        <v>84</v>
      </c>
    </row>
    <row r="58" spans="2:11" x14ac:dyDescent="0.2">
      <c r="B58" s="39" t="str">
        <f>'TRACK 7'!A4</f>
        <v>FTS 2019 Overview of ETDM</v>
      </c>
      <c r="C58" s="38">
        <f>'FDOT PD&amp;E NEPA Process'!B2</f>
        <v>43556</v>
      </c>
      <c r="D58" s="116" t="str">
        <f>'TRACK 7'!C4</f>
        <v>Orlando</v>
      </c>
      <c r="E58" s="40" t="str">
        <f>'TRACK 7'!D4</f>
        <v>ILC</v>
      </c>
      <c r="F58" s="41">
        <f>'TRACK 7'!F4</f>
        <v>1</v>
      </c>
      <c r="G58" s="41" t="str">
        <f>'FDOT PD&amp;E NEPA Process'!B5</f>
        <v>FDOT</v>
      </c>
      <c r="H58" s="39">
        <f>'TRACK 7'!G4</f>
        <v>0</v>
      </c>
      <c r="I58" s="39">
        <f>'TRACK 7'!H4</f>
        <v>0</v>
      </c>
      <c r="J58" s="39">
        <f>'TRACK 7'!I4</f>
        <v>85</v>
      </c>
      <c r="K58" s="112">
        <f>SUM(H58:J58)</f>
        <v>85</v>
      </c>
    </row>
    <row r="59" spans="2:11" x14ac:dyDescent="0.2">
      <c r="B59" s="39" t="s">
        <v>1818</v>
      </c>
      <c r="C59" s="38">
        <f>'Process Overview'!B2</f>
        <v>43329</v>
      </c>
      <c r="D59" s="116" t="str">
        <f>'TRACK 7'!C5</f>
        <v>Not-Applicable</v>
      </c>
      <c r="E59" s="40" t="str">
        <f>'TRACK 7'!D5</f>
        <v>Webinar</v>
      </c>
      <c r="F59" s="41">
        <f>'TRACK 7'!F5</f>
        <v>3</v>
      </c>
      <c r="G59" s="41">
        <f>'FDOT PD&amp;E NEPA Process'!B6</f>
        <v>4</v>
      </c>
      <c r="H59" s="39">
        <f>'TRACK 7'!G5</f>
        <v>54</v>
      </c>
      <c r="I59" s="39">
        <f>'TRACK 7'!H5</f>
        <v>2</v>
      </c>
      <c r="J59" s="39">
        <f>'TRACK 7'!I5</f>
        <v>11</v>
      </c>
      <c r="K59" s="112">
        <f t="shared" ref="K59:K61" si="5">SUM(H59:J59)</f>
        <v>67</v>
      </c>
    </row>
    <row r="60" spans="2:11" x14ac:dyDescent="0.2">
      <c r="B60" s="39" t="str">
        <f>'FNAI Element'!B1</f>
        <v>EST-Changes in FNAI Element Occurrence Data</v>
      </c>
      <c r="C60" s="38">
        <f>'FNAI Element'!B2</f>
        <v>43405</v>
      </c>
      <c r="D60" s="116" t="str">
        <f>'TRACK 7'!C6</f>
        <v>Not-Applicable</v>
      </c>
      <c r="E60" s="40" t="str">
        <f>'TRACK 7'!D6</f>
        <v>Webinar</v>
      </c>
      <c r="F60" s="41">
        <f>'TRACK 7'!F6</f>
        <v>1</v>
      </c>
      <c r="G60" s="41">
        <f>'FDOT PD&amp;E NEPA Process'!B7</f>
        <v>0</v>
      </c>
      <c r="H60" s="39">
        <f>'TRACK 7'!G6</f>
        <v>32</v>
      </c>
      <c r="I60" s="39">
        <f>'TRACK 7'!H6</f>
        <v>7</v>
      </c>
      <c r="J60" s="39">
        <f>'TRACK 7'!I6</f>
        <v>7</v>
      </c>
      <c r="K60" s="112">
        <f t="shared" si="5"/>
        <v>46</v>
      </c>
    </row>
    <row r="61" spans="2:11" x14ac:dyDescent="0.2">
      <c r="B61" s="39" t="str">
        <f>'EST PED and AN'!B1</f>
        <v>EST preliminary Environmental Discussion (PED) and the Advance Notification (AN)</v>
      </c>
      <c r="C61" s="38">
        <f>'EST PED and AN'!B2</f>
        <v>43299</v>
      </c>
      <c r="D61" s="116" t="str">
        <f>'TRACK 7'!C7</f>
        <v>Not-Applicable</v>
      </c>
      <c r="E61" s="40" t="str">
        <f>'TRACK 7'!D7</f>
        <v>Webinar</v>
      </c>
      <c r="F61" s="41">
        <f>'TRACK 7'!F7</f>
        <v>1</v>
      </c>
      <c r="G61" s="41" t="s">
        <v>48</v>
      </c>
      <c r="H61" s="39">
        <f>'TRACK 7'!G7</f>
        <v>37</v>
      </c>
      <c r="I61" s="39">
        <f>'TRACK 7'!H7</f>
        <v>4</v>
      </c>
      <c r="J61" s="39">
        <f>'TRACK 7'!I7</f>
        <v>11</v>
      </c>
      <c r="K61" s="112">
        <f t="shared" si="5"/>
        <v>52</v>
      </c>
    </row>
    <row r="62" spans="2:11" x14ac:dyDescent="0.2">
      <c r="B62" s="39"/>
      <c r="C62" s="38"/>
      <c r="D62" s="39"/>
      <c r="E62" s="40"/>
      <c r="F62" s="41"/>
      <c r="G62" s="108"/>
      <c r="H62" s="39"/>
      <c r="I62" s="39"/>
      <c r="J62" s="39"/>
      <c r="K62" s="39"/>
    </row>
    <row r="63" spans="2:11" x14ac:dyDescent="0.2">
      <c r="B63" s="37" t="s">
        <v>23</v>
      </c>
      <c r="C63" s="40"/>
      <c r="D63" s="39"/>
      <c r="E63" s="40"/>
      <c r="F63" s="41"/>
      <c r="G63" s="41"/>
      <c r="H63" s="31">
        <f>SUM(H58:H62)</f>
        <v>123</v>
      </c>
      <c r="I63" s="31">
        <f>SUM(I58:I62)</f>
        <v>13</v>
      </c>
      <c r="J63" s="31">
        <f>SUM(J58:J62)</f>
        <v>114</v>
      </c>
      <c r="K63" s="31">
        <f>SUM(K58:K62)</f>
        <v>250</v>
      </c>
    </row>
    <row r="64" spans="2:11" ht="13.5" thickBot="1" x14ac:dyDescent="0.25"/>
    <row r="65" spans="2:11" ht="13.5" thickBot="1" x14ac:dyDescent="0.25">
      <c r="B65" s="47" t="s">
        <v>426</v>
      </c>
      <c r="G65" s="157" t="s">
        <v>427</v>
      </c>
      <c r="H65" s="158">
        <f>H16+H29+H34+H46+H56+H63</f>
        <v>387</v>
      </c>
      <c r="I65" s="158">
        <f>I16+I29+I34+I46+I56+I63</f>
        <v>29</v>
      </c>
      <c r="J65" s="158">
        <f>J16+J29+J34+J46+J56+J63</f>
        <v>1641</v>
      </c>
      <c r="K65" s="158">
        <f>K16+K29+K34+K46+K56+K63+K20</f>
        <v>2050</v>
      </c>
    </row>
    <row r="66" spans="2:11" x14ac:dyDescent="0.2">
      <c r="B66" s="164" t="s">
        <v>1817</v>
      </c>
      <c r="C66" s="164"/>
    </row>
  </sheetData>
  <mergeCells count="2">
    <mergeCell ref="B2:F2"/>
    <mergeCell ref="H2:J2"/>
  </mergeCells>
  <pageMargins left="0.25" right="0.25" top="0.75" bottom="0.75" header="0.3" footer="0.3"/>
  <pageSetup scale="57" orientation="landscape" r:id="rId1"/>
  <ignoredErrors>
    <ignoredError sqref="E6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7"/>
  <sheetViews>
    <sheetView topLeftCell="A112" workbookViewId="0">
      <selection activeCell="J27" sqref="J26:J27"/>
    </sheetView>
  </sheetViews>
  <sheetFormatPr defaultRowHeight="15" x14ac:dyDescent="0.25"/>
  <cols>
    <col min="1" max="1" width="33.5703125" customWidth="1"/>
    <col min="2" max="2" width="31.28515625" customWidth="1"/>
    <col min="3" max="3" width="11.140625" customWidth="1"/>
  </cols>
  <sheetData>
    <row r="1" spans="1:3" x14ac:dyDescent="0.25">
      <c r="A1" s="8" t="s">
        <v>62</v>
      </c>
      <c r="B1" s="86" t="s">
        <v>1321</v>
      </c>
      <c r="C1" s="145"/>
    </row>
    <row r="2" spans="1:3" x14ac:dyDescent="0.25">
      <c r="A2" s="8" t="s">
        <v>63</v>
      </c>
      <c r="B2" s="15">
        <v>43620</v>
      </c>
      <c r="C2" s="18"/>
    </row>
    <row r="3" spans="1:3" x14ac:dyDescent="0.25">
      <c r="A3" s="8" t="s">
        <v>64</v>
      </c>
      <c r="B3" s="11" t="s">
        <v>276</v>
      </c>
      <c r="C3" s="137"/>
    </row>
    <row r="4" spans="1:3" x14ac:dyDescent="0.25">
      <c r="A4" s="8" t="s">
        <v>66</v>
      </c>
      <c r="B4" s="11" t="s">
        <v>90</v>
      </c>
      <c r="C4" s="137"/>
    </row>
    <row r="5" spans="1:3" x14ac:dyDescent="0.25">
      <c r="A5" s="8" t="s">
        <v>67</v>
      </c>
      <c r="B5" s="11">
        <v>1</v>
      </c>
      <c r="C5" s="137"/>
    </row>
    <row r="6" spans="1:3" x14ac:dyDescent="0.25">
      <c r="A6" s="18"/>
      <c r="B6" s="18"/>
      <c r="C6" s="18"/>
    </row>
    <row r="7" spans="1:3" x14ac:dyDescent="0.25">
      <c r="A7" s="78" t="s">
        <v>1027</v>
      </c>
      <c r="B7" s="78" t="s">
        <v>420</v>
      </c>
      <c r="C7" s="18"/>
    </row>
    <row r="8" spans="1:3" x14ac:dyDescent="0.25">
      <c r="A8" s="144" t="s">
        <v>1086</v>
      </c>
      <c r="B8" s="18" t="s">
        <v>421</v>
      </c>
      <c r="C8" s="22">
        <v>1</v>
      </c>
    </row>
    <row r="9" spans="1:3" x14ac:dyDescent="0.25">
      <c r="A9" s="144" t="s">
        <v>977</v>
      </c>
      <c r="B9" s="18" t="s">
        <v>421</v>
      </c>
      <c r="C9" s="22">
        <f t="shared" ref="C9:C40" si="0">C8+1</f>
        <v>2</v>
      </c>
    </row>
    <row r="10" spans="1:3" x14ac:dyDescent="0.25">
      <c r="A10" s="144" t="s">
        <v>1029</v>
      </c>
      <c r="B10" s="18" t="s">
        <v>421</v>
      </c>
      <c r="C10" s="22">
        <f t="shared" si="0"/>
        <v>3</v>
      </c>
    </row>
    <row r="11" spans="1:3" x14ac:dyDescent="0.25">
      <c r="A11" s="144" t="s">
        <v>981</v>
      </c>
      <c r="B11" s="18" t="s">
        <v>421</v>
      </c>
      <c r="C11" s="22">
        <f t="shared" si="0"/>
        <v>4</v>
      </c>
    </row>
    <row r="12" spans="1:3" x14ac:dyDescent="0.25">
      <c r="A12" s="144" t="s">
        <v>1260</v>
      </c>
      <c r="B12" s="18" t="s">
        <v>421</v>
      </c>
      <c r="C12" s="22">
        <f t="shared" si="0"/>
        <v>5</v>
      </c>
    </row>
    <row r="13" spans="1:3" x14ac:dyDescent="0.25">
      <c r="A13" s="144" t="s">
        <v>1261</v>
      </c>
      <c r="B13" s="18" t="s">
        <v>421</v>
      </c>
      <c r="C13" s="22">
        <f t="shared" si="0"/>
        <v>6</v>
      </c>
    </row>
    <row r="14" spans="1:3" x14ac:dyDescent="0.25">
      <c r="A14" s="144" t="s">
        <v>1031</v>
      </c>
      <c r="B14" s="18" t="s">
        <v>421</v>
      </c>
      <c r="C14" s="22">
        <f t="shared" si="0"/>
        <v>7</v>
      </c>
    </row>
    <row r="15" spans="1:3" x14ac:dyDescent="0.25">
      <c r="A15" s="144" t="s">
        <v>1126</v>
      </c>
      <c r="B15" s="18" t="s">
        <v>421</v>
      </c>
      <c r="C15" s="22">
        <f t="shared" si="0"/>
        <v>8</v>
      </c>
    </row>
    <row r="16" spans="1:3" x14ac:dyDescent="0.25">
      <c r="A16" s="144" t="s">
        <v>983</v>
      </c>
      <c r="B16" s="18" t="s">
        <v>421</v>
      </c>
      <c r="C16" s="22">
        <f t="shared" si="0"/>
        <v>9</v>
      </c>
    </row>
    <row r="17" spans="1:3" x14ac:dyDescent="0.25">
      <c r="A17" s="144" t="s">
        <v>1238</v>
      </c>
      <c r="B17" s="18" t="s">
        <v>421</v>
      </c>
      <c r="C17" s="22">
        <f t="shared" si="0"/>
        <v>10</v>
      </c>
    </row>
    <row r="18" spans="1:3" x14ac:dyDescent="0.25">
      <c r="A18" s="144" t="s">
        <v>1032</v>
      </c>
      <c r="B18" s="18" t="s">
        <v>421</v>
      </c>
      <c r="C18" s="22">
        <f t="shared" si="0"/>
        <v>11</v>
      </c>
    </row>
    <row r="19" spans="1:3" x14ac:dyDescent="0.25">
      <c r="A19" s="144" t="s">
        <v>1262</v>
      </c>
      <c r="B19" s="18" t="s">
        <v>421</v>
      </c>
      <c r="C19" s="22">
        <f t="shared" si="0"/>
        <v>12</v>
      </c>
    </row>
    <row r="20" spans="1:3" x14ac:dyDescent="0.25">
      <c r="A20" s="144" t="s">
        <v>985</v>
      </c>
      <c r="B20" s="18" t="s">
        <v>421</v>
      </c>
      <c r="C20" s="22">
        <f t="shared" si="0"/>
        <v>13</v>
      </c>
    </row>
    <row r="21" spans="1:3" x14ac:dyDescent="0.25">
      <c r="A21" s="144" t="s">
        <v>1199</v>
      </c>
      <c r="B21" s="18" t="s">
        <v>421</v>
      </c>
      <c r="C21" s="22">
        <f t="shared" si="0"/>
        <v>14</v>
      </c>
    </row>
    <row r="22" spans="1:3" x14ac:dyDescent="0.25">
      <c r="A22" s="144" t="s">
        <v>987</v>
      </c>
      <c r="B22" s="18" t="s">
        <v>421</v>
      </c>
      <c r="C22" s="22">
        <f t="shared" si="0"/>
        <v>15</v>
      </c>
    </row>
    <row r="23" spans="1:3" x14ac:dyDescent="0.25">
      <c r="A23" s="144" t="s">
        <v>988</v>
      </c>
      <c r="B23" s="18" t="s">
        <v>421</v>
      </c>
      <c r="C23" s="22">
        <f t="shared" si="0"/>
        <v>16</v>
      </c>
    </row>
    <row r="24" spans="1:3" x14ac:dyDescent="0.25">
      <c r="A24" s="144" t="s">
        <v>1263</v>
      </c>
      <c r="B24" s="18" t="s">
        <v>421</v>
      </c>
      <c r="C24" s="22">
        <f t="shared" si="0"/>
        <v>17</v>
      </c>
    </row>
    <row r="25" spans="1:3" x14ac:dyDescent="0.25">
      <c r="A25" s="144" t="s">
        <v>78</v>
      </c>
      <c r="B25" s="18" t="s">
        <v>421</v>
      </c>
      <c r="C25" s="22">
        <f t="shared" si="0"/>
        <v>18</v>
      </c>
    </row>
    <row r="26" spans="1:3" x14ac:dyDescent="0.25">
      <c r="A26" s="144" t="s">
        <v>1264</v>
      </c>
      <c r="B26" s="18" t="s">
        <v>421</v>
      </c>
      <c r="C26" s="22">
        <f t="shared" si="0"/>
        <v>19</v>
      </c>
    </row>
    <row r="27" spans="1:3" x14ac:dyDescent="0.25">
      <c r="A27" s="144" t="s">
        <v>1132</v>
      </c>
      <c r="B27" s="18" t="s">
        <v>421</v>
      </c>
      <c r="C27" s="22">
        <f t="shared" si="0"/>
        <v>20</v>
      </c>
    </row>
    <row r="28" spans="1:3" x14ac:dyDescent="0.25">
      <c r="A28" s="144" t="s">
        <v>1243</v>
      </c>
      <c r="B28" s="18" t="s">
        <v>421</v>
      </c>
      <c r="C28" s="22">
        <f t="shared" si="0"/>
        <v>21</v>
      </c>
    </row>
    <row r="29" spans="1:3" x14ac:dyDescent="0.25">
      <c r="A29" s="144" t="s">
        <v>1039</v>
      </c>
      <c r="B29" s="18" t="s">
        <v>421</v>
      </c>
      <c r="C29" s="22">
        <f t="shared" si="0"/>
        <v>22</v>
      </c>
    </row>
    <row r="30" spans="1:3" x14ac:dyDescent="0.25">
      <c r="A30" s="144" t="s">
        <v>1133</v>
      </c>
      <c r="B30" s="18" t="s">
        <v>421</v>
      </c>
      <c r="C30" s="22">
        <f t="shared" si="0"/>
        <v>23</v>
      </c>
    </row>
    <row r="31" spans="1:3" x14ac:dyDescent="0.25">
      <c r="A31" s="144" t="s">
        <v>1265</v>
      </c>
      <c r="B31" s="18" t="s">
        <v>421</v>
      </c>
      <c r="C31" s="22">
        <f t="shared" si="0"/>
        <v>24</v>
      </c>
    </row>
    <row r="32" spans="1:3" x14ac:dyDescent="0.25">
      <c r="A32" s="144" t="s">
        <v>1203</v>
      </c>
      <c r="B32" s="18" t="s">
        <v>421</v>
      </c>
      <c r="C32" s="22">
        <f t="shared" si="0"/>
        <v>25</v>
      </c>
    </row>
    <row r="33" spans="1:3" x14ac:dyDescent="0.25">
      <c r="A33" s="144" t="s">
        <v>1266</v>
      </c>
      <c r="B33" s="18" t="s">
        <v>421</v>
      </c>
      <c r="C33" s="22">
        <f t="shared" si="0"/>
        <v>26</v>
      </c>
    </row>
    <row r="34" spans="1:3" x14ac:dyDescent="0.25">
      <c r="A34" s="144" t="s">
        <v>1267</v>
      </c>
      <c r="B34" s="18" t="s">
        <v>421</v>
      </c>
      <c r="C34" s="22">
        <f t="shared" si="0"/>
        <v>27</v>
      </c>
    </row>
    <row r="35" spans="1:3" x14ac:dyDescent="0.25">
      <c r="A35" s="144" t="s">
        <v>994</v>
      </c>
      <c r="B35" s="18" t="s">
        <v>421</v>
      </c>
      <c r="C35" s="22">
        <f t="shared" si="0"/>
        <v>28</v>
      </c>
    </row>
    <row r="36" spans="1:3" x14ac:dyDescent="0.25">
      <c r="A36" s="144" t="s">
        <v>1137</v>
      </c>
      <c r="B36" s="18" t="s">
        <v>421</v>
      </c>
      <c r="C36" s="22">
        <f t="shared" si="0"/>
        <v>29</v>
      </c>
    </row>
    <row r="37" spans="1:3" x14ac:dyDescent="0.25">
      <c r="A37" s="144" t="s">
        <v>1268</v>
      </c>
      <c r="B37" s="18" t="s">
        <v>421</v>
      </c>
      <c r="C37" s="22">
        <f t="shared" si="0"/>
        <v>30</v>
      </c>
    </row>
    <row r="38" spans="1:3" x14ac:dyDescent="0.25">
      <c r="A38" s="144" t="s">
        <v>1042</v>
      </c>
      <c r="B38" s="18" t="s">
        <v>421</v>
      </c>
      <c r="C38" s="22">
        <f t="shared" si="0"/>
        <v>31</v>
      </c>
    </row>
    <row r="39" spans="1:3" x14ac:dyDescent="0.25">
      <c r="A39" s="144" t="s">
        <v>1269</v>
      </c>
      <c r="B39" s="18" t="s">
        <v>421</v>
      </c>
      <c r="C39" s="22">
        <f t="shared" si="0"/>
        <v>32</v>
      </c>
    </row>
    <row r="40" spans="1:3" x14ac:dyDescent="0.25">
      <c r="A40" s="144" t="s">
        <v>1270</v>
      </c>
      <c r="B40" s="18" t="s">
        <v>421</v>
      </c>
      <c r="C40" s="22">
        <f t="shared" si="0"/>
        <v>33</v>
      </c>
    </row>
    <row r="41" spans="1:3" x14ac:dyDescent="0.25">
      <c r="A41" s="144" t="s">
        <v>997</v>
      </c>
      <c r="B41" s="18" t="s">
        <v>421</v>
      </c>
      <c r="C41" s="22">
        <f t="shared" ref="C41:C72" si="1">C40+1</f>
        <v>34</v>
      </c>
    </row>
    <row r="42" spans="1:3" x14ac:dyDescent="0.25">
      <c r="A42" s="144" t="s">
        <v>386</v>
      </c>
      <c r="B42" s="18" t="s">
        <v>421</v>
      </c>
      <c r="C42" s="22">
        <f t="shared" si="1"/>
        <v>35</v>
      </c>
    </row>
    <row r="43" spans="1:3" x14ac:dyDescent="0.25">
      <c r="A43" s="144" t="s">
        <v>179</v>
      </c>
      <c r="B43" s="18" t="s">
        <v>421</v>
      </c>
      <c r="C43" s="22">
        <f t="shared" si="1"/>
        <v>36</v>
      </c>
    </row>
    <row r="44" spans="1:3" x14ac:dyDescent="0.25">
      <c r="A44" s="144" t="s">
        <v>998</v>
      </c>
      <c r="B44" s="18" t="s">
        <v>421</v>
      </c>
      <c r="C44" s="22">
        <f t="shared" si="1"/>
        <v>37</v>
      </c>
    </row>
    <row r="45" spans="1:3" x14ac:dyDescent="0.25">
      <c r="A45" s="144" t="s">
        <v>1271</v>
      </c>
      <c r="B45" s="18" t="s">
        <v>421</v>
      </c>
      <c r="C45" s="22">
        <f t="shared" si="1"/>
        <v>38</v>
      </c>
    </row>
    <row r="46" spans="1:3" x14ac:dyDescent="0.25">
      <c r="A46" s="144" t="s">
        <v>684</v>
      </c>
      <c r="B46" s="18" t="s">
        <v>421</v>
      </c>
      <c r="C46" s="22">
        <f t="shared" si="1"/>
        <v>39</v>
      </c>
    </row>
    <row r="47" spans="1:3" x14ac:dyDescent="0.25">
      <c r="A47" s="144" t="s">
        <v>1272</v>
      </c>
      <c r="B47" s="18" t="s">
        <v>421</v>
      </c>
      <c r="C47" s="22">
        <f t="shared" si="1"/>
        <v>40</v>
      </c>
    </row>
    <row r="48" spans="1:3" x14ac:dyDescent="0.25">
      <c r="A48" s="144" t="s">
        <v>1273</v>
      </c>
      <c r="B48" s="18" t="s">
        <v>421</v>
      </c>
      <c r="C48" s="22">
        <f t="shared" si="1"/>
        <v>41</v>
      </c>
    </row>
    <row r="49" spans="1:3" x14ac:dyDescent="0.25">
      <c r="A49" s="144" t="s">
        <v>1274</v>
      </c>
      <c r="B49" s="18" t="s">
        <v>421</v>
      </c>
      <c r="C49" s="22">
        <f t="shared" si="1"/>
        <v>42</v>
      </c>
    </row>
    <row r="50" spans="1:3" x14ac:dyDescent="0.25">
      <c r="A50" s="144" t="s">
        <v>1275</v>
      </c>
      <c r="B50" s="18" t="s">
        <v>421</v>
      </c>
      <c r="C50" s="22">
        <f t="shared" si="1"/>
        <v>43</v>
      </c>
    </row>
    <row r="51" spans="1:3" x14ac:dyDescent="0.25">
      <c r="A51" s="144" t="s">
        <v>1216</v>
      </c>
      <c r="B51" s="18" t="s">
        <v>421</v>
      </c>
      <c r="C51" s="22">
        <f t="shared" si="1"/>
        <v>44</v>
      </c>
    </row>
    <row r="52" spans="1:3" x14ac:dyDescent="0.25">
      <c r="A52" s="144" t="s">
        <v>1244</v>
      </c>
      <c r="B52" s="18" t="s">
        <v>421</v>
      </c>
      <c r="C52" s="22">
        <f t="shared" si="1"/>
        <v>45</v>
      </c>
    </row>
    <row r="53" spans="1:3" x14ac:dyDescent="0.25">
      <c r="A53" s="144" t="s">
        <v>1276</v>
      </c>
      <c r="B53" s="18" t="s">
        <v>421</v>
      </c>
      <c r="C53" s="22">
        <f t="shared" si="1"/>
        <v>46</v>
      </c>
    </row>
    <row r="54" spans="1:3" x14ac:dyDescent="0.25">
      <c r="A54" s="144" t="s">
        <v>1277</v>
      </c>
      <c r="B54" s="18" t="s">
        <v>421</v>
      </c>
      <c r="C54" s="22">
        <f t="shared" si="1"/>
        <v>47</v>
      </c>
    </row>
    <row r="55" spans="1:3" x14ac:dyDescent="0.25">
      <c r="A55" s="144" t="s">
        <v>1048</v>
      </c>
      <c r="B55" s="18" t="s">
        <v>421</v>
      </c>
      <c r="C55" s="22">
        <f t="shared" si="1"/>
        <v>48</v>
      </c>
    </row>
    <row r="56" spans="1:3" x14ac:dyDescent="0.25">
      <c r="A56" s="144" t="s">
        <v>1217</v>
      </c>
      <c r="B56" s="18" t="s">
        <v>421</v>
      </c>
      <c r="C56" s="22">
        <f t="shared" si="1"/>
        <v>49</v>
      </c>
    </row>
    <row r="57" spans="1:3" x14ac:dyDescent="0.25">
      <c r="A57" s="144" t="s">
        <v>1278</v>
      </c>
      <c r="B57" s="18" t="s">
        <v>421</v>
      </c>
      <c r="C57" s="22">
        <f t="shared" si="1"/>
        <v>50</v>
      </c>
    </row>
    <row r="58" spans="1:3" x14ac:dyDescent="0.25">
      <c r="A58" s="144" t="s">
        <v>1006</v>
      </c>
      <c r="B58" s="18" t="s">
        <v>421</v>
      </c>
      <c r="C58" s="22">
        <f t="shared" si="1"/>
        <v>51</v>
      </c>
    </row>
    <row r="59" spans="1:3" x14ac:dyDescent="0.25">
      <c r="A59" s="144" t="s">
        <v>1007</v>
      </c>
      <c r="B59" s="18" t="s">
        <v>421</v>
      </c>
      <c r="C59" s="22">
        <f t="shared" si="1"/>
        <v>52</v>
      </c>
    </row>
    <row r="60" spans="1:3" x14ac:dyDescent="0.25">
      <c r="A60" s="144" t="s">
        <v>1279</v>
      </c>
      <c r="B60" s="18" t="s">
        <v>421</v>
      </c>
      <c r="C60" s="22">
        <f t="shared" si="1"/>
        <v>53</v>
      </c>
    </row>
    <row r="61" spans="1:3" x14ac:dyDescent="0.25">
      <c r="A61" s="144" t="s">
        <v>1053</v>
      </c>
      <c r="B61" s="18" t="s">
        <v>421</v>
      </c>
      <c r="C61" s="22">
        <f t="shared" si="1"/>
        <v>54</v>
      </c>
    </row>
    <row r="62" spans="1:3" x14ac:dyDescent="0.25">
      <c r="A62" s="144" t="s">
        <v>1010</v>
      </c>
      <c r="B62" s="18" t="s">
        <v>421</v>
      </c>
      <c r="C62" s="22">
        <f t="shared" si="1"/>
        <v>55</v>
      </c>
    </row>
    <row r="63" spans="1:3" x14ac:dyDescent="0.25">
      <c r="A63" s="144" t="s">
        <v>1220</v>
      </c>
      <c r="B63" s="18" t="s">
        <v>421</v>
      </c>
      <c r="C63" s="22">
        <f t="shared" si="1"/>
        <v>56</v>
      </c>
    </row>
    <row r="64" spans="1:3" x14ac:dyDescent="0.25">
      <c r="A64" s="144" t="s">
        <v>1280</v>
      </c>
      <c r="B64" s="18" t="s">
        <v>421</v>
      </c>
      <c r="C64" s="22">
        <f t="shared" si="1"/>
        <v>57</v>
      </c>
    </row>
    <row r="65" spans="1:3" x14ac:dyDescent="0.25">
      <c r="A65" s="144" t="s">
        <v>1281</v>
      </c>
      <c r="B65" s="18" t="s">
        <v>421</v>
      </c>
      <c r="C65" s="22">
        <f t="shared" si="1"/>
        <v>58</v>
      </c>
    </row>
    <row r="66" spans="1:3" x14ac:dyDescent="0.25">
      <c r="A66" s="144" t="s">
        <v>1282</v>
      </c>
      <c r="B66" s="18" t="s">
        <v>421</v>
      </c>
      <c r="C66" s="22">
        <f t="shared" si="1"/>
        <v>59</v>
      </c>
    </row>
    <row r="67" spans="1:3" x14ac:dyDescent="0.25">
      <c r="A67" s="144" t="s">
        <v>1012</v>
      </c>
      <c r="B67" s="18" t="s">
        <v>421</v>
      </c>
      <c r="C67" s="22">
        <f t="shared" si="1"/>
        <v>60</v>
      </c>
    </row>
    <row r="68" spans="1:3" x14ac:dyDescent="0.25">
      <c r="A68" s="144" t="s">
        <v>1013</v>
      </c>
      <c r="B68" s="18" t="s">
        <v>421</v>
      </c>
      <c r="C68" s="22">
        <f t="shared" si="1"/>
        <v>61</v>
      </c>
    </row>
    <row r="69" spans="1:3" x14ac:dyDescent="0.25">
      <c r="A69" s="144" t="s">
        <v>1283</v>
      </c>
      <c r="B69" s="18" t="s">
        <v>421</v>
      </c>
      <c r="C69" s="22">
        <f t="shared" si="1"/>
        <v>62</v>
      </c>
    </row>
    <row r="70" spans="1:3" x14ac:dyDescent="0.25">
      <c r="A70" s="144" t="s">
        <v>1098</v>
      </c>
      <c r="B70" s="18" t="s">
        <v>421</v>
      </c>
      <c r="C70" s="22">
        <f t="shared" si="1"/>
        <v>63</v>
      </c>
    </row>
    <row r="71" spans="1:3" x14ac:dyDescent="0.25">
      <c r="A71" s="144" t="s">
        <v>1284</v>
      </c>
      <c r="B71" s="18" t="s">
        <v>421</v>
      </c>
      <c r="C71" s="22">
        <f t="shared" si="1"/>
        <v>64</v>
      </c>
    </row>
    <row r="72" spans="1:3" x14ac:dyDescent="0.25">
      <c r="A72" s="144" t="s">
        <v>1169</v>
      </c>
      <c r="B72" s="18" t="s">
        <v>421</v>
      </c>
      <c r="C72" s="22">
        <f t="shared" si="1"/>
        <v>65</v>
      </c>
    </row>
    <row r="73" spans="1:3" x14ac:dyDescent="0.25">
      <c r="A73" s="144" t="s">
        <v>1285</v>
      </c>
      <c r="B73" s="18" t="s">
        <v>421</v>
      </c>
      <c r="C73" s="22">
        <f t="shared" ref="C73:C104" si="2">C72+1</f>
        <v>66</v>
      </c>
    </row>
    <row r="74" spans="1:3" x14ac:dyDescent="0.25">
      <c r="A74" s="144" t="s">
        <v>132</v>
      </c>
      <c r="B74" s="18" t="s">
        <v>421</v>
      </c>
      <c r="C74" s="22">
        <f t="shared" si="2"/>
        <v>67</v>
      </c>
    </row>
    <row r="75" spans="1:3" x14ac:dyDescent="0.25">
      <c r="A75" s="144" t="s">
        <v>249</v>
      </c>
      <c r="B75" s="18" t="s">
        <v>421</v>
      </c>
      <c r="C75" s="22">
        <f t="shared" si="2"/>
        <v>68</v>
      </c>
    </row>
    <row r="76" spans="1:3" x14ac:dyDescent="0.25">
      <c r="A76" s="144" t="s">
        <v>1248</v>
      </c>
      <c r="B76" s="18" t="s">
        <v>421</v>
      </c>
      <c r="C76" s="22">
        <f t="shared" si="2"/>
        <v>69</v>
      </c>
    </row>
    <row r="77" spans="1:3" x14ac:dyDescent="0.25">
      <c r="A77" s="144" t="s">
        <v>1222</v>
      </c>
      <c r="B77" s="18" t="s">
        <v>421</v>
      </c>
      <c r="C77" s="22">
        <f t="shared" si="2"/>
        <v>70</v>
      </c>
    </row>
    <row r="78" spans="1:3" x14ac:dyDescent="0.25">
      <c r="A78" s="144" t="s">
        <v>1223</v>
      </c>
      <c r="B78" s="18" t="s">
        <v>421</v>
      </c>
      <c r="C78" s="22">
        <f t="shared" si="2"/>
        <v>71</v>
      </c>
    </row>
    <row r="79" spans="1:3" x14ac:dyDescent="0.25">
      <c r="A79" s="144" t="s">
        <v>1286</v>
      </c>
      <c r="B79" s="18" t="s">
        <v>421</v>
      </c>
      <c r="C79" s="22">
        <f t="shared" si="2"/>
        <v>72</v>
      </c>
    </row>
    <row r="80" spans="1:3" x14ac:dyDescent="0.25">
      <c r="A80" s="144" t="s">
        <v>1287</v>
      </c>
      <c r="B80" s="18" t="s">
        <v>421</v>
      </c>
      <c r="C80" s="22">
        <f t="shared" si="2"/>
        <v>73</v>
      </c>
    </row>
    <row r="81" spans="1:3" x14ac:dyDescent="0.25">
      <c r="A81" s="144" t="s">
        <v>1288</v>
      </c>
      <c r="B81" s="18" t="s">
        <v>421</v>
      </c>
      <c r="C81" s="22">
        <f t="shared" si="2"/>
        <v>74</v>
      </c>
    </row>
    <row r="82" spans="1:3" x14ac:dyDescent="0.25">
      <c r="A82" s="144" t="s">
        <v>1289</v>
      </c>
      <c r="B82" s="18" t="s">
        <v>421</v>
      </c>
      <c r="C82" s="22">
        <f t="shared" si="2"/>
        <v>75</v>
      </c>
    </row>
    <row r="83" spans="1:3" x14ac:dyDescent="0.25">
      <c r="A83" s="144" t="s">
        <v>1290</v>
      </c>
      <c r="B83" s="18" t="s">
        <v>421</v>
      </c>
      <c r="C83" s="22">
        <f t="shared" si="2"/>
        <v>76</v>
      </c>
    </row>
    <row r="84" spans="1:3" x14ac:dyDescent="0.25">
      <c r="A84" s="144" t="s">
        <v>1291</v>
      </c>
      <c r="B84" s="18" t="s">
        <v>421</v>
      </c>
      <c r="C84" s="22">
        <f t="shared" si="2"/>
        <v>77</v>
      </c>
    </row>
    <row r="85" spans="1:3" x14ac:dyDescent="0.25">
      <c r="A85" s="144" t="s">
        <v>1292</v>
      </c>
      <c r="B85" s="18" t="s">
        <v>421</v>
      </c>
      <c r="C85" s="22">
        <f t="shared" si="2"/>
        <v>78</v>
      </c>
    </row>
    <row r="86" spans="1:3" x14ac:dyDescent="0.25">
      <c r="A86" s="144" t="s">
        <v>1293</v>
      </c>
      <c r="B86" s="18" t="s">
        <v>421</v>
      </c>
      <c r="C86" s="22">
        <f t="shared" si="2"/>
        <v>79</v>
      </c>
    </row>
    <row r="87" spans="1:3" x14ac:dyDescent="0.25">
      <c r="A87" s="144" t="s">
        <v>1294</v>
      </c>
      <c r="B87" s="18" t="s">
        <v>421</v>
      </c>
      <c r="C87" s="22">
        <f t="shared" si="2"/>
        <v>80</v>
      </c>
    </row>
    <row r="88" spans="1:3" x14ac:dyDescent="0.25">
      <c r="A88" s="144" t="s">
        <v>446</v>
      </c>
      <c r="B88" s="18" t="s">
        <v>421</v>
      </c>
      <c r="C88" s="22">
        <f t="shared" si="2"/>
        <v>81</v>
      </c>
    </row>
    <row r="89" spans="1:3" x14ac:dyDescent="0.25">
      <c r="A89" s="144" t="s">
        <v>1295</v>
      </c>
      <c r="B89" s="18" t="s">
        <v>421</v>
      </c>
      <c r="C89" s="22">
        <f t="shared" si="2"/>
        <v>82</v>
      </c>
    </row>
    <row r="90" spans="1:3" x14ac:dyDescent="0.25">
      <c r="A90" s="144" t="s">
        <v>1296</v>
      </c>
      <c r="B90" s="18" t="s">
        <v>421</v>
      </c>
      <c r="C90" s="22">
        <f t="shared" si="2"/>
        <v>83</v>
      </c>
    </row>
    <row r="91" spans="1:3" x14ac:dyDescent="0.25">
      <c r="A91" s="144" t="s">
        <v>1297</v>
      </c>
      <c r="B91" s="18" t="s">
        <v>421</v>
      </c>
      <c r="C91" s="22">
        <f t="shared" si="2"/>
        <v>84</v>
      </c>
    </row>
    <row r="92" spans="1:3" x14ac:dyDescent="0.25">
      <c r="A92" s="144" t="s">
        <v>1298</v>
      </c>
      <c r="B92" s="18" t="s">
        <v>421</v>
      </c>
      <c r="C92" s="22">
        <f t="shared" si="2"/>
        <v>85</v>
      </c>
    </row>
    <row r="93" spans="1:3" x14ac:dyDescent="0.25">
      <c r="A93" s="144" t="s">
        <v>1299</v>
      </c>
      <c r="B93" s="18" t="s">
        <v>421</v>
      </c>
      <c r="C93" s="22">
        <f t="shared" si="2"/>
        <v>86</v>
      </c>
    </row>
    <row r="94" spans="1:3" x14ac:dyDescent="0.25">
      <c r="A94" s="144" t="s">
        <v>1300</v>
      </c>
      <c r="B94" s="18" t="s">
        <v>421</v>
      </c>
      <c r="C94" s="22">
        <f t="shared" si="2"/>
        <v>87</v>
      </c>
    </row>
    <row r="95" spans="1:3" x14ac:dyDescent="0.25">
      <c r="A95" s="144" t="s">
        <v>1301</v>
      </c>
      <c r="B95" s="18" t="s">
        <v>421</v>
      </c>
      <c r="C95" s="22">
        <f t="shared" si="2"/>
        <v>88</v>
      </c>
    </row>
    <row r="96" spans="1:3" x14ac:dyDescent="0.25">
      <c r="A96" s="144" t="s">
        <v>1302</v>
      </c>
      <c r="B96" s="18" t="s">
        <v>421</v>
      </c>
      <c r="C96" s="22">
        <f t="shared" si="2"/>
        <v>89</v>
      </c>
    </row>
    <row r="97" spans="1:3" x14ac:dyDescent="0.25">
      <c r="A97" s="144" t="s">
        <v>1303</v>
      </c>
      <c r="B97" s="18" t="s">
        <v>421</v>
      </c>
      <c r="C97" s="22">
        <f t="shared" si="2"/>
        <v>90</v>
      </c>
    </row>
    <row r="98" spans="1:3" x14ac:dyDescent="0.25">
      <c r="A98" s="144" t="s">
        <v>1017</v>
      </c>
      <c r="B98" s="18" t="s">
        <v>421</v>
      </c>
      <c r="C98" s="22">
        <f t="shared" si="2"/>
        <v>91</v>
      </c>
    </row>
    <row r="99" spans="1:3" x14ac:dyDescent="0.25">
      <c r="A99" s="144" t="s">
        <v>1228</v>
      </c>
      <c r="B99" s="18" t="s">
        <v>421</v>
      </c>
      <c r="C99" s="22">
        <f t="shared" si="2"/>
        <v>92</v>
      </c>
    </row>
    <row r="100" spans="1:3" x14ac:dyDescent="0.25">
      <c r="A100" s="144" t="s">
        <v>1304</v>
      </c>
      <c r="B100" s="18" t="s">
        <v>421</v>
      </c>
      <c r="C100" s="22">
        <f t="shared" si="2"/>
        <v>93</v>
      </c>
    </row>
    <row r="101" spans="1:3" x14ac:dyDescent="0.25">
      <c r="A101" s="144" t="s">
        <v>1103</v>
      </c>
      <c r="B101" s="18" t="s">
        <v>421</v>
      </c>
      <c r="C101" s="22">
        <f t="shared" si="2"/>
        <v>94</v>
      </c>
    </row>
    <row r="102" spans="1:3" x14ac:dyDescent="0.25">
      <c r="A102" s="144" t="s">
        <v>1305</v>
      </c>
      <c r="B102" s="18" t="s">
        <v>421</v>
      </c>
      <c r="C102" s="22">
        <f t="shared" si="2"/>
        <v>95</v>
      </c>
    </row>
    <row r="103" spans="1:3" x14ac:dyDescent="0.25">
      <c r="A103" s="144" t="s">
        <v>1066</v>
      </c>
      <c r="B103" s="18" t="s">
        <v>421</v>
      </c>
      <c r="C103" s="22">
        <f t="shared" si="2"/>
        <v>96</v>
      </c>
    </row>
    <row r="104" spans="1:3" x14ac:dyDescent="0.25">
      <c r="A104" s="144" t="s">
        <v>898</v>
      </c>
      <c r="B104" s="18" t="s">
        <v>421</v>
      </c>
      <c r="C104" s="22">
        <f t="shared" si="2"/>
        <v>97</v>
      </c>
    </row>
    <row r="105" spans="1:3" x14ac:dyDescent="0.25">
      <c r="A105" s="144" t="s">
        <v>1306</v>
      </c>
      <c r="B105" s="18" t="s">
        <v>421</v>
      </c>
      <c r="C105" s="22">
        <f t="shared" ref="C105:C136" si="3">C104+1</f>
        <v>98</v>
      </c>
    </row>
    <row r="106" spans="1:3" x14ac:dyDescent="0.25">
      <c r="A106" s="144" t="s">
        <v>507</v>
      </c>
      <c r="B106" s="18" t="s">
        <v>421</v>
      </c>
      <c r="C106" s="22">
        <f t="shared" si="3"/>
        <v>99</v>
      </c>
    </row>
    <row r="107" spans="1:3" x14ac:dyDescent="0.25">
      <c r="A107" s="144" t="s">
        <v>214</v>
      </c>
      <c r="B107" s="18" t="s">
        <v>421</v>
      </c>
      <c r="C107" s="22">
        <f t="shared" si="3"/>
        <v>100</v>
      </c>
    </row>
    <row r="108" spans="1:3" x14ac:dyDescent="0.25">
      <c r="A108" s="144" t="s">
        <v>1307</v>
      </c>
      <c r="B108" s="18" t="s">
        <v>421</v>
      </c>
      <c r="C108" s="22">
        <f t="shared" si="3"/>
        <v>101</v>
      </c>
    </row>
    <row r="109" spans="1:3" x14ac:dyDescent="0.25">
      <c r="A109" s="144" t="s">
        <v>1252</v>
      </c>
      <c r="B109" s="18" t="s">
        <v>421</v>
      </c>
      <c r="C109" s="22">
        <f t="shared" si="3"/>
        <v>102</v>
      </c>
    </row>
    <row r="110" spans="1:3" x14ac:dyDescent="0.25">
      <c r="A110" s="144" t="s">
        <v>1109</v>
      </c>
      <c r="B110" s="18" t="s">
        <v>421</v>
      </c>
      <c r="C110" s="22">
        <f t="shared" si="3"/>
        <v>103</v>
      </c>
    </row>
    <row r="111" spans="1:3" x14ac:dyDescent="0.25">
      <c r="A111" s="144" t="s">
        <v>1308</v>
      </c>
      <c r="B111" s="18" t="s">
        <v>421</v>
      </c>
      <c r="C111" s="22">
        <f t="shared" si="3"/>
        <v>104</v>
      </c>
    </row>
    <row r="112" spans="1:3" x14ac:dyDescent="0.25">
      <c r="A112" s="144" t="s">
        <v>1180</v>
      </c>
      <c r="B112" s="18" t="s">
        <v>421</v>
      </c>
      <c r="C112" s="22">
        <f t="shared" si="3"/>
        <v>105</v>
      </c>
    </row>
    <row r="113" spans="1:3" x14ac:dyDescent="0.25">
      <c r="A113" s="144" t="s">
        <v>1182</v>
      </c>
      <c r="B113" s="18" t="s">
        <v>421</v>
      </c>
      <c r="C113" s="22">
        <f t="shared" si="3"/>
        <v>106</v>
      </c>
    </row>
    <row r="114" spans="1:3" x14ac:dyDescent="0.25">
      <c r="A114" s="144" t="s">
        <v>1309</v>
      </c>
      <c r="B114" s="18" t="s">
        <v>421</v>
      </c>
      <c r="C114" s="22">
        <f t="shared" si="3"/>
        <v>107</v>
      </c>
    </row>
    <row r="115" spans="1:3" x14ac:dyDescent="0.25">
      <c r="A115" s="144" t="s">
        <v>1110</v>
      </c>
      <c r="B115" s="18" t="s">
        <v>421</v>
      </c>
      <c r="C115" s="22">
        <f t="shared" si="3"/>
        <v>108</v>
      </c>
    </row>
    <row r="116" spans="1:3" x14ac:dyDescent="0.25">
      <c r="A116" s="144" t="s">
        <v>1255</v>
      </c>
      <c r="B116" s="18" t="s">
        <v>421</v>
      </c>
      <c r="C116" s="22">
        <f t="shared" si="3"/>
        <v>109</v>
      </c>
    </row>
    <row r="117" spans="1:3" x14ac:dyDescent="0.25">
      <c r="A117" s="144" t="s">
        <v>1310</v>
      </c>
      <c r="B117" s="18" t="s">
        <v>421</v>
      </c>
      <c r="C117" s="22">
        <f t="shared" si="3"/>
        <v>110</v>
      </c>
    </row>
    <row r="118" spans="1:3" x14ac:dyDescent="0.25">
      <c r="A118" s="144" t="s">
        <v>1311</v>
      </c>
      <c r="B118" s="18" t="s">
        <v>421</v>
      </c>
      <c r="C118" s="22">
        <f t="shared" si="3"/>
        <v>111</v>
      </c>
    </row>
    <row r="119" spans="1:3" x14ac:dyDescent="0.25">
      <c r="A119" s="144" t="s">
        <v>1312</v>
      </c>
      <c r="B119" s="18" t="s">
        <v>421</v>
      </c>
      <c r="C119" s="22">
        <f t="shared" si="3"/>
        <v>112</v>
      </c>
    </row>
    <row r="120" spans="1:3" x14ac:dyDescent="0.25">
      <c r="A120" s="144" t="s">
        <v>1313</v>
      </c>
      <c r="B120" s="18" t="s">
        <v>421</v>
      </c>
      <c r="C120" s="22">
        <f t="shared" si="3"/>
        <v>113</v>
      </c>
    </row>
    <row r="121" spans="1:3" x14ac:dyDescent="0.25">
      <c r="A121" s="144" t="s">
        <v>1314</v>
      </c>
      <c r="B121" s="18" t="s">
        <v>421</v>
      </c>
      <c r="C121" s="22">
        <f t="shared" si="3"/>
        <v>114</v>
      </c>
    </row>
    <row r="122" spans="1:3" x14ac:dyDescent="0.25">
      <c r="A122" s="144" t="s">
        <v>1315</v>
      </c>
      <c r="B122" s="18" t="s">
        <v>421</v>
      </c>
      <c r="C122" s="22">
        <f t="shared" si="3"/>
        <v>115</v>
      </c>
    </row>
    <row r="123" spans="1:3" x14ac:dyDescent="0.25">
      <c r="A123" s="144" t="s">
        <v>1073</v>
      </c>
      <c r="B123" s="18" t="s">
        <v>421</v>
      </c>
      <c r="C123" s="22">
        <f t="shared" si="3"/>
        <v>116</v>
      </c>
    </row>
    <row r="124" spans="1:3" x14ac:dyDescent="0.25">
      <c r="A124" s="144" t="s">
        <v>180</v>
      </c>
      <c r="B124" s="18" t="s">
        <v>421</v>
      </c>
      <c r="C124" s="22">
        <f t="shared" si="3"/>
        <v>117</v>
      </c>
    </row>
    <row r="125" spans="1:3" x14ac:dyDescent="0.25">
      <c r="A125" s="144" t="s">
        <v>902</v>
      </c>
      <c r="B125" s="18" t="s">
        <v>421</v>
      </c>
      <c r="C125" s="22">
        <f t="shared" si="3"/>
        <v>118</v>
      </c>
    </row>
    <row r="126" spans="1:3" x14ac:dyDescent="0.25">
      <c r="A126" s="144" t="s">
        <v>240</v>
      </c>
      <c r="B126" s="18" t="s">
        <v>421</v>
      </c>
      <c r="C126" s="22">
        <f t="shared" si="3"/>
        <v>119</v>
      </c>
    </row>
    <row r="127" spans="1:3" x14ac:dyDescent="0.25">
      <c r="A127" s="144" t="s">
        <v>1185</v>
      </c>
      <c r="B127" s="18" t="s">
        <v>421</v>
      </c>
      <c r="C127" s="22">
        <f t="shared" si="3"/>
        <v>120</v>
      </c>
    </row>
    <row r="128" spans="1:3" x14ac:dyDescent="0.25">
      <c r="A128" s="144" t="s">
        <v>171</v>
      </c>
      <c r="B128" s="18" t="s">
        <v>421</v>
      </c>
      <c r="C128" s="22">
        <f t="shared" si="3"/>
        <v>121</v>
      </c>
    </row>
    <row r="129" spans="1:3" x14ac:dyDescent="0.25">
      <c r="A129" s="144" t="s">
        <v>1113</v>
      </c>
      <c r="B129" s="18" t="s">
        <v>421</v>
      </c>
      <c r="C129" s="22">
        <f t="shared" si="3"/>
        <v>122</v>
      </c>
    </row>
    <row r="130" spans="1:3" x14ac:dyDescent="0.25">
      <c r="A130" s="144" t="s">
        <v>1021</v>
      </c>
      <c r="B130" s="18" t="s">
        <v>421</v>
      </c>
      <c r="C130" s="22">
        <f t="shared" si="3"/>
        <v>123</v>
      </c>
    </row>
    <row r="131" spans="1:3" x14ac:dyDescent="0.25">
      <c r="A131" s="144" t="s">
        <v>1316</v>
      </c>
      <c r="B131" s="18" t="s">
        <v>421</v>
      </c>
      <c r="C131" s="22">
        <f t="shared" si="3"/>
        <v>124</v>
      </c>
    </row>
    <row r="132" spans="1:3" x14ac:dyDescent="0.25">
      <c r="A132" s="144" t="s">
        <v>1187</v>
      </c>
      <c r="B132" s="18" t="s">
        <v>421</v>
      </c>
      <c r="C132" s="22">
        <f t="shared" si="3"/>
        <v>125</v>
      </c>
    </row>
    <row r="133" spans="1:3" x14ac:dyDescent="0.25">
      <c r="A133" s="144" t="s">
        <v>1317</v>
      </c>
      <c r="B133" s="18" t="s">
        <v>421</v>
      </c>
      <c r="C133" s="22">
        <f t="shared" si="3"/>
        <v>126</v>
      </c>
    </row>
    <row r="134" spans="1:3" x14ac:dyDescent="0.25">
      <c r="A134" s="144" t="s">
        <v>1022</v>
      </c>
      <c r="B134" s="18" t="s">
        <v>421</v>
      </c>
      <c r="C134" s="22">
        <f t="shared" si="3"/>
        <v>127</v>
      </c>
    </row>
    <row r="135" spans="1:3" x14ac:dyDescent="0.25">
      <c r="A135" s="144" t="s">
        <v>461</v>
      </c>
      <c r="B135" s="18" t="s">
        <v>421</v>
      </c>
      <c r="C135" s="22">
        <f t="shared" si="3"/>
        <v>128</v>
      </c>
    </row>
    <row r="136" spans="1:3" x14ac:dyDescent="0.25">
      <c r="A136" s="144" t="s">
        <v>1023</v>
      </c>
      <c r="B136" s="18" t="s">
        <v>421</v>
      </c>
      <c r="C136" s="22">
        <f t="shared" si="3"/>
        <v>129</v>
      </c>
    </row>
    <row r="137" spans="1:3" x14ac:dyDescent="0.25">
      <c r="A137" s="144" t="s">
        <v>795</v>
      </c>
      <c r="B137" s="18" t="s">
        <v>421</v>
      </c>
      <c r="C137" s="22">
        <f t="shared" ref="C137:C144" si="4">C136+1</f>
        <v>130</v>
      </c>
    </row>
    <row r="138" spans="1:3" x14ac:dyDescent="0.25">
      <c r="A138" s="144" t="s">
        <v>1077</v>
      </c>
      <c r="B138" s="18" t="s">
        <v>421</v>
      </c>
      <c r="C138" s="22">
        <f t="shared" si="4"/>
        <v>131</v>
      </c>
    </row>
    <row r="139" spans="1:3" x14ac:dyDescent="0.25">
      <c r="A139" s="144" t="s">
        <v>595</v>
      </c>
      <c r="B139" s="18" t="s">
        <v>421</v>
      </c>
      <c r="C139" s="22">
        <f t="shared" si="4"/>
        <v>132</v>
      </c>
    </row>
    <row r="140" spans="1:3" x14ac:dyDescent="0.25">
      <c r="A140" s="144" t="s">
        <v>1318</v>
      </c>
      <c r="B140" s="18" t="s">
        <v>421</v>
      </c>
      <c r="C140" s="22">
        <f t="shared" si="4"/>
        <v>133</v>
      </c>
    </row>
    <row r="141" spans="1:3" x14ac:dyDescent="0.25">
      <c r="A141" s="144" t="s">
        <v>119</v>
      </c>
      <c r="B141" s="18" t="s">
        <v>421</v>
      </c>
      <c r="C141" s="22">
        <f t="shared" si="4"/>
        <v>134</v>
      </c>
    </row>
    <row r="142" spans="1:3" x14ac:dyDescent="0.25">
      <c r="A142" s="144" t="s">
        <v>1319</v>
      </c>
      <c r="B142" s="18" t="s">
        <v>421</v>
      </c>
      <c r="C142" s="22">
        <f t="shared" si="4"/>
        <v>135</v>
      </c>
    </row>
    <row r="143" spans="1:3" x14ac:dyDescent="0.25">
      <c r="A143" s="144" t="s">
        <v>77</v>
      </c>
      <c r="B143" s="18" t="s">
        <v>421</v>
      </c>
      <c r="C143" s="22">
        <f t="shared" si="4"/>
        <v>136</v>
      </c>
    </row>
    <row r="144" spans="1:3" x14ac:dyDescent="0.25">
      <c r="A144" s="144" t="s">
        <v>1320</v>
      </c>
      <c r="B144" s="18" t="s">
        <v>421</v>
      </c>
      <c r="C144" s="22">
        <f t="shared" si="4"/>
        <v>137</v>
      </c>
    </row>
    <row r="145" spans="1:3" x14ac:dyDescent="0.25">
      <c r="A145" s="147" t="s">
        <v>23</v>
      </c>
      <c r="C145" s="97">
        <f>C144</f>
        <v>137</v>
      </c>
    </row>
    <row r="147" spans="1:3" x14ac:dyDescent="0.25">
      <c r="A147" s="19" t="s">
        <v>1026</v>
      </c>
      <c r="B147" s="14"/>
      <c r="C147" s="11">
        <f>C145</f>
        <v>137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8"/>
  <sheetViews>
    <sheetView topLeftCell="A123" workbookViewId="0">
      <selection activeCell="K25" sqref="K25"/>
    </sheetView>
  </sheetViews>
  <sheetFormatPr defaultRowHeight="15" x14ac:dyDescent="0.25"/>
  <cols>
    <col min="1" max="1" width="33.5703125" customWidth="1"/>
    <col min="2" max="2" width="31.28515625" customWidth="1"/>
    <col min="3" max="3" width="11.140625" customWidth="1"/>
  </cols>
  <sheetData>
    <row r="1" spans="1:3" x14ac:dyDescent="0.25">
      <c r="A1" s="8" t="s">
        <v>62</v>
      </c>
      <c r="B1" s="86" t="s">
        <v>1322</v>
      </c>
      <c r="C1" s="145"/>
    </row>
    <row r="2" spans="1:3" x14ac:dyDescent="0.25">
      <c r="A2" s="8" t="s">
        <v>63</v>
      </c>
      <c r="B2" s="15">
        <v>43620</v>
      </c>
      <c r="C2" s="18"/>
    </row>
    <row r="3" spans="1:3" x14ac:dyDescent="0.25">
      <c r="A3" s="8" t="s">
        <v>64</v>
      </c>
      <c r="B3" s="11" t="s">
        <v>276</v>
      </c>
      <c r="C3" s="137"/>
    </row>
    <row r="4" spans="1:3" x14ac:dyDescent="0.25">
      <c r="A4" s="8" t="s">
        <v>66</v>
      </c>
      <c r="B4" s="11" t="s">
        <v>90</v>
      </c>
      <c r="C4" s="137"/>
    </row>
    <row r="5" spans="1:3" x14ac:dyDescent="0.25">
      <c r="A5" s="8" t="s">
        <v>67</v>
      </c>
      <c r="B5" s="11">
        <v>1</v>
      </c>
      <c r="C5" s="137"/>
    </row>
    <row r="6" spans="1:3" x14ac:dyDescent="0.25">
      <c r="A6" s="18"/>
      <c r="B6" s="18"/>
      <c r="C6" s="18"/>
    </row>
    <row r="7" spans="1:3" x14ac:dyDescent="0.25">
      <c r="A7" s="78" t="s">
        <v>1027</v>
      </c>
      <c r="B7" s="78" t="s">
        <v>420</v>
      </c>
      <c r="C7" s="18"/>
    </row>
    <row r="8" spans="1:3" x14ac:dyDescent="0.25">
      <c r="A8" s="144" t="s">
        <v>1086</v>
      </c>
      <c r="B8" s="18" t="s">
        <v>421</v>
      </c>
      <c r="C8" s="22">
        <v>1</v>
      </c>
    </row>
    <row r="9" spans="1:3" x14ac:dyDescent="0.25">
      <c r="A9" s="144" t="s">
        <v>1124</v>
      </c>
      <c r="B9" s="18" t="s">
        <v>421</v>
      </c>
      <c r="C9" s="22">
        <f t="shared" ref="C9:C40" si="0">C8+1</f>
        <v>2</v>
      </c>
    </row>
    <row r="10" spans="1:3" x14ac:dyDescent="0.25">
      <c r="A10" s="144" t="s">
        <v>1323</v>
      </c>
      <c r="B10" s="18" t="s">
        <v>421</v>
      </c>
      <c r="C10" s="22">
        <f t="shared" si="0"/>
        <v>3</v>
      </c>
    </row>
    <row r="11" spans="1:3" x14ac:dyDescent="0.25">
      <c r="A11" s="144" t="s">
        <v>981</v>
      </c>
      <c r="B11" s="18" t="s">
        <v>421</v>
      </c>
      <c r="C11" s="22">
        <f t="shared" si="0"/>
        <v>4</v>
      </c>
    </row>
    <row r="12" spans="1:3" x14ac:dyDescent="0.25">
      <c r="A12" s="144" t="s">
        <v>982</v>
      </c>
      <c r="B12" s="18" t="s">
        <v>421</v>
      </c>
      <c r="C12" s="22">
        <f t="shared" si="0"/>
        <v>5</v>
      </c>
    </row>
    <row r="13" spans="1:3" x14ac:dyDescent="0.25">
      <c r="A13" s="144" t="s">
        <v>1261</v>
      </c>
      <c r="B13" s="18" t="s">
        <v>421</v>
      </c>
      <c r="C13" s="22">
        <f t="shared" si="0"/>
        <v>6</v>
      </c>
    </row>
    <row r="14" spans="1:3" x14ac:dyDescent="0.25">
      <c r="A14" s="144" t="s">
        <v>1031</v>
      </c>
      <c r="B14" s="18" t="s">
        <v>421</v>
      </c>
      <c r="C14" s="22">
        <f t="shared" si="0"/>
        <v>7</v>
      </c>
    </row>
    <row r="15" spans="1:3" x14ac:dyDescent="0.25">
      <c r="A15" s="144" t="s">
        <v>1126</v>
      </c>
      <c r="B15" s="18" t="s">
        <v>421</v>
      </c>
      <c r="C15" s="22">
        <f t="shared" si="0"/>
        <v>8</v>
      </c>
    </row>
    <row r="16" spans="1:3" x14ac:dyDescent="0.25">
      <c r="A16" s="144" t="s">
        <v>681</v>
      </c>
      <c r="B16" s="18" t="s">
        <v>421</v>
      </c>
      <c r="C16" s="22">
        <f t="shared" si="0"/>
        <v>9</v>
      </c>
    </row>
    <row r="17" spans="1:3" x14ac:dyDescent="0.25">
      <c r="A17" s="144" t="s">
        <v>1238</v>
      </c>
      <c r="B17" s="18" t="s">
        <v>421</v>
      </c>
      <c r="C17" s="22">
        <f t="shared" si="0"/>
        <v>10</v>
      </c>
    </row>
    <row r="18" spans="1:3" x14ac:dyDescent="0.25">
      <c r="A18" s="144" t="s">
        <v>1324</v>
      </c>
      <c r="B18" s="18" t="s">
        <v>421</v>
      </c>
      <c r="C18" s="22">
        <f t="shared" si="0"/>
        <v>11</v>
      </c>
    </row>
    <row r="19" spans="1:3" x14ac:dyDescent="0.25">
      <c r="A19" s="144" t="s">
        <v>1262</v>
      </c>
      <c r="B19" s="18" t="s">
        <v>421</v>
      </c>
      <c r="C19" s="22">
        <f t="shared" si="0"/>
        <v>12</v>
      </c>
    </row>
    <row r="20" spans="1:3" x14ac:dyDescent="0.25">
      <c r="A20" s="144" t="s">
        <v>1128</v>
      </c>
      <c r="B20" s="18" t="s">
        <v>421</v>
      </c>
      <c r="C20" s="22">
        <f t="shared" si="0"/>
        <v>13</v>
      </c>
    </row>
    <row r="21" spans="1:3" x14ac:dyDescent="0.25">
      <c r="A21" s="144" t="s">
        <v>985</v>
      </c>
      <c r="B21" s="18" t="s">
        <v>421</v>
      </c>
      <c r="C21" s="22">
        <f t="shared" si="0"/>
        <v>14</v>
      </c>
    </row>
    <row r="22" spans="1:3" x14ac:dyDescent="0.25">
      <c r="A22" s="144" t="s">
        <v>1325</v>
      </c>
      <c r="B22" s="18" t="s">
        <v>421</v>
      </c>
      <c r="C22" s="22">
        <f t="shared" si="0"/>
        <v>15</v>
      </c>
    </row>
    <row r="23" spans="1:3" x14ac:dyDescent="0.25">
      <c r="A23" s="144" t="s">
        <v>1033</v>
      </c>
      <c r="B23" s="18" t="s">
        <v>421</v>
      </c>
      <c r="C23" s="22">
        <f t="shared" si="0"/>
        <v>16</v>
      </c>
    </row>
    <row r="24" spans="1:3" x14ac:dyDescent="0.25">
      <c r="A24" s="144" t="s">
        <v>1326</v>
      </c>
      <c r="B24" s="18" t="s">
        <v>421</v>
      </c>
      <c r="C24" s="22">
        <f t="shared" si="0"/>
        <v>17</v>
      </c>
    </row>
    <row r="25" spans="1:3" x14ac:dyDescent="0.25">
      <c r="A25" s="144" t="s">
        <v>1035</v>
      </c>
      <c r="B25" s="18" t="s">
        <v>421</v>
      </c>
      <c r="C25" s="22">
        <f t="shared" si="0"/>
        <v>18</v>
      </c>
    </row>
    <row r="26" spans="1:3" x14ac:dyDescent="0.25">
      <c r="A26" s="144" t="s">
        <v>78</v>
      </c>
      <c r="B26" s="18" t="s">
        <v>421</v>
      </c>
      <c r="C26" s="22">
        <f t="shared" si="0"/>
        <v>19</v>
      </c>
    </row>
    <row r="27" spans="1:3" x14ac:dyDescent="0.25">
      <c r="A27" s="144" t="s">
        <v>1041</v>
      </c>
      <c r="B27" s="18" t="s">
        <v>421</v>
      </c>
      <c r="C27" s="22">
        <f t="shared" si="0"/>
        <v>20</v>
      </c>
    </row>
    <row r="28" spans="1:3" x14ac:dyDescent="0.25">
      <c r="A28" s="144" t="s">
        <v>1327</v>
      </c>
      <c r="B28" s="18" t="s">
        <v>421</v>
      </c>
      <c r="C28" s="22">
        <f t="shared" si="0"/>
        <v>21</v>
      </c>
    </row>
    <row r="29" spans="1:3" x14ac:dyDescent="0.25">
      <c r="A29" s="144" t="s">
        <v>390</v>
      </c>
      <c r="B29" s="18" t="s">
        <v>421</v>
      </c>
      <c r="C29" s="22">
        <f t="shared" si="0"/>
        <v>22</v>
      </c>
    </row>
    <row r="30" spans="1:3" x14ac:dyDescent="0.25">
      <c r="A30" s="144" t="s">
        <v>1328</v>
      </c>
      <c r="B30" s="18" t="s">
        <v>421</v>
      </c>
      <c r="C30" s="22">
        <f t="shared" si="0"/>
        <v>23</v>
      </c>
    </row>
    <row r="31" spans="1:3" x14ac:dyDescent="0.25">
      <c r="A31" s="144" t="s">
        <v>1266</v>
      </c>
      <c r="B31" s="18" t="s">
        <v>421</v>
      </c>
      <c r="C31" s="22">
        <f t="shared" si="0"/>
        <v>24</v>
      </c>
    </row>
    <row r="32" spans="1:3" x14ac:dyDescent="0.25">
      <c r="A32" s="144" t="s">
        <v>1329</v>
      </c>
      <c r="B32" s="18" t="s">
        <v>421</v>
      </c>
      <c r="C32" s="22">
        <f t="shared" si="0"/>
        <v>25</v>
      </c>
    </row>
    <row r="33" spans="1:3" x14ac:dyDescent="0.25">
      <c r="A33" s="144" t="s">
        <v>1330</v>
      </c>
      <c r="B33" s="18" t="s">
        <v>421</v>
      </c>
      <c r="C33" s="22">
        <f t="shared" si="0"/>
        <v>26</v>
      </c>
    </row>
    <row r="34" spans="1:3" x14ac:dyDescent="0.25">
      <c r="A34" s="144" t="s">
        <v>994</v>
      </c>
      <c r="B34" s="18" t="s">
        <v>421</v>
      </c>
      <c r="C34" s="22">
        <f t="shared" si="0"/>
        <v>27</v>
      </c>
    </row>
    <row r="35" spans="1:3" x14ac:dyDescent="0.25">
      <c r="A35" s="144" t="s">
        <v>1268</v>
      </c>
      <c r="B35" s="18" t="s">
        <v>421</v>
      </c>
      <c r="C35" s="22">
        <f t="shared" si="0"/>
        <v>28</v>
      </c>
    </row>
    <row r="36" spans="1:3" x14ac:dyDescent="0.25">
      <c r="A36" s="144" t="s">
        <v>1042</v>
      </c>
      <c r="B36" s="18" t="s">
        <v>421</v>
      </c>
      <c r="C36" s="22">
        <f t="shared" si="0"/>
        <v>29</v>
      </c>
    </row>
    <row r="37" spans="1:3" x14ac:dyDescent="0.25">
      <c r="A37" s="144" t="s">
        <v>1269</v>
      </c>
      <c r="B37" s="18" t="s">
        <v>421</v>
      </c>
      <c r="C37" s="22">
        <f t="shared" si="0"/>
        <v>30</v>
      </c>
    </row>
    <row r="38" spans="1:3" x14ac:dyDescent="0.25">
      <c r="A38" s="144" t="s">
        <v>1331</v>
      </c>
      <c r="B38" s="18" t="s">
        <v>421</v>
      </c>
      <c r="C38" s="22">
        <f t="shared" si="0"/>
        <v>31</v>
      </c>
    </row>
    <row r="39" spans="1:3" x14ac:dyDescent="0.25">
      <c r="A39" s="144" t="s">
        <v>1270</v>
      </c>
      <c r="B39" s="18" t="s">
        <v>421</v>
      </c>
      <c r="C39" s="22">
        <f t="shared" si="0"/>
        <v>32</v>
      </c>
    </row>
    <row r="40" spans="1:3" x14ac:dyDescent="0.25">
      <c r="A40" s="144" t="s">
        <v>997</v>
      </c>
      <c r="B40" s="18" t="s">
        <v>421</v>
      </c>
      <c r="C40" s="22">
        <f t="shared" si="0"/>
        <v>33</v>
      </c>
    </row>
    <row r="41" spans="1:3" x14ac:dyDescent="0.25">
      <c r="A41" s="144" t="s">
        <v>1332</v>
      </c>
      <c r="B41" s="18" t="s">
        <v>421</v>
      </c>
      <c r="C41" s="22">
        <f t="shared" ref="C41:C72" si="1">C40+1</f>
        <v>34</v>
      </c>
    </row>
    <row r="42" spans="1:3" x14ac:dyDescent="0.25">
      <c r="A42" s="144" t="s">
        <v>1333</v>
      </c>
      <c r="B42" s="18" t="s">
        <v>421</v>
      </c>
      <c r="C42" s="22">
        <f t="shared" si="1"/>
        <v>35</v>
      </c>
    </row>
    <row r="43" spans="1:3" x14ac:dyDescent="0.25">
      <c r="A43" s="144" t="s">
        <v>998</v>
      </c>
      <c r="B43" s="18" t="s">
        <v>421</v>
      </c>
      <c r="C43" s="22">
        <f t="shared" si="1"/>
        <v>36</v>
      </c>
    </row>
    <row r="44" spans="1:3" x14ac:dyDescent="0.25">
      <c r="A44" s="144" t="s">
        <v>21</v>
      </c>
      <c r="B44" s="18" t="s">
        <v>421</v>
      </c>
      <c r="C44" s="22">
        <f t="shared" si="1"/>
        <v>37</v>
      </c>
    </row>
    <row r="45" spans="1:3" x14ac:dyDescent="0.25">
      <c r="A45" s="144" t="s">
        <v>999</v>
      </c>
      <c r="B45" s="18" t="s">
        <v>421</v>
      </c>
      <c r="C45" s="22">
        <f t="shared" si="1"/>
        <v>38</v>
      </c>
    </row>
    <row r="46" spans="1:3" x14ac:dyDescent="0.25">
      <c r="A46" s="144" t="s">
        <v>1334</v>
      </c>
      <c r="B46" s="18" t="s">
        <v>421</v>
      </c>
      <c r="C46" s="22">
        <f t="shared" si="1"/>
        <v>39</v>
      </c>
    </row>
    <row r="47" spans="1:3" x14ac:dyDescent="0.25">
      <c r="A47" s="144" t="s">
        <v>1335</v>
      </c>
      <c r="B47" s="18" t="s">
        <v>421</v>
      </c>
      <c r="C47" s="22">
        <f t="shared" si="1"/>
        <v>40</v>
      </c>
    </row>
    <row r="48" spans="1:3" x14ac:dyDescent="0.25">
      <c r="A48" s="144" t="s">
        <v>1272</v>
      </c>
      <c r="B48" s="18" t="s">
        <v>421</v>
      </c>
      <c r="C48" s="22">
        <f t="shared" si="1"/>
        <v>41</v>
      </c>
    </row>
    <row r="49" spans="1:3" x14ac:dyDescent="0.25">
      <c r="A49" s="144" t="s">
        <v>1336</v>
      </c>
      <c r="B49" s="18" t="s">
        <v>421</v>
      </c>
      <c r="C49" s="22">
        <f t="shared" si="1"/>
        <v>42</v>
      </c>
    </row>
    <row r="50" spans="1:3" x14ac:dyDescent="0.25">
      <c r="A50" s="144" t="s">
        <v>239</v>
      </c>
      <c r="B50" s="18" t="s">
        <v>421</v>
      </c>
      <c r="C50" s="22">
        <f t="shared" si="1"/>
        <v>43</v>
      </c>
    </row>
    <row r="51" spans="1:3" x14ac:dyDescent="0.25">
      <c r="A51" s="144" t="s">
        <v>1091</v>
      </c>
      <c r="B51" s="18" t="s">
        <v>421</v>
      </c>
      <c r="C51" s="22">
        <f t="shared" si="1"/>
        <v>44</v>
      </c>
    </row>
    <row r="52" spans="1:3" x14ac:dyDescent="0.25">
      <c r="A52" s="144" t="s">
        <v>1275</v>
      </c>
      <c r="B52" s="18" t="s">
        <v>421</v>
      </c>
      <c r="C52" s="22">
        <f t="shared" si="1"/>
        <v>45</v>
      </c>
    </row>
    <row r="53" spans="1:3" x14ac:dyDescent="0.25">
      <c r="A53" s="144" t="s">
        <v>1337</v>
      </c>
      <c r="B53" s="18" t="s">
        <v>421</v>
      </c>
      <c r="C53" s="22">
        <f t="shared" si="1"/>
        <v>46</v>
      </c>
    </row>
    <row r="54" spans="1:3" x14ac:dyDescent="0.25">
      <c r="A54" s="144" t="s">
        <v>1338</v>
      </c>
      <c r="B54" s="18" t="s">
        <v>421</v>
      </c>
      <c r="C54" s="22">
        <f t="shared" si="1"/>
        <v>47</v>
      </c>
    </row>
    <row r="55" spans="1:3" x14ac:dyDescent="0.25">
      <c r="A55" s="144" t="s">
        <v>1339</v>
      </c>
      <c r="B55" s="18" t="s">
        <v>421</v>
      </c>
      <c r="C55" s="22">
        <f t="shared" si="1"/>
        <v>48</v>
      </c>
    </row>
    <row r="56" spans="1:3" x14ac:dyDescent="0.25">
      <c r="A56" s="144" t="s">
        <v>1340</v>
      </c>
      <c r="B56" s="18" t="s">
        <v>421</v>
      </c>
      <c r="C56" s="22">
        <f t="shared" si="1"/>
        <v>49</v>
      </c>
    </row>
    <row r="57" spans="1:3" x14ac:dyDescent="0.25">
      <c r="A57" s="144" t="s">
        <v>1341</v>
      </c>
      <c r="B57" s="18" t="s">
        <v>421</v>
      </c>
      <c r="C57" s="22">
        <f t="shared" si="1"/>
        <v>50</v>
      </c>
    </row>
    <row r="58" spans="1:3" x14ac:dyDescent="0.25">
      <c r="A58" s="144" t="s">
        <v>1048</v>
      </c>
      <c r="B58" s="18" t="s">
        <v>421</v>
      </c>
      <c r="C58" s="22">
        <f t="shared" si="1"/>
        <v>51</v>
      </c>
    </row>
    <row r="59" spans="1:3" x14ac:dyDescent="0.25">
      <c r="A59" s="144" t="s">
        <v>1342</v>
      </c>
      <c r="B59" s="18" t="s">
        <v>421</v>
      </c>
      <c r="C59" s="22">
        <f t="shared" si="1"/>
        <v>52</v>
      </c>
    </row>
    <row r="60" spans="1:3" x14ac:dyDescent="0.25">
      <c r="A60" s="144" t="s">
        <v>1003</v>
      </c>
      <c r="B60" s="18" t="s">
        <v>421</v>
      </c>
      <c r="C60" s="22">
        <f t="shared" si="1"/>
        <v>53</v>
      </c>
    </row>
    <row r="61" spans="1:3" x14ac:dyDescent="0.25">
      <c r="A61" s="144" t="s">
        <v>1343</v>
      </c>
      <c r="B61" s="18" t="s">
        <v>421</v>
      </c>
      <c r="C61" s="22">
        <f t="shared" si="1"/>
        <v>54</v>
      </c>
    </row>
    <row r="62" spans="1:3" x14ac:dyDescent="0.25">
      <c r="A62" s="144" t="s">
        <v>1344</v>
      </c>
      <c r="B62" s="18" t="s">
        <v>421</v>
      </c>
      <c r="C62" s="22">
        <f t="shared" si="1"/>
        <v>55</v>
      </c>
    </row>
    <row r="63" spans="1:3" x14ac:dyDescent="0.25">
      <c r="A63" s="144" t="s">
        <v>1345</v>
      </c>
      <c r="B63" s="18" t="s">
        <v>421</v>
      </c>
      <c r="C63" s="22">
        <f t="shared" si="1"/>
        <v>56</v>
      </c>
    </row>
    <row r="64" spans="1:3" x14ac:dyDescent="0.25">
      <c r="A64" s="144" t="s">
        <v>1346</v>
      </c>
      <c r="B64" s="18" t="s">
        <v>421</v>
      </c>
      <c r="C64" s="22">
        <f t="shared" si="1"/>
        <v>57</v>
      </c>
    </row>
    <row r="65" spans="1:3" x14ac:dyDescent="0.25">
      <c r="A65" s="144" t="s">
        <v>1010</v>
      </c>
      <c r="B65" s="18" t="s">
        <v>421</v>
      </c>
      <c r="C65" s="22">
        <f t="shared" si="1"/>
        <v>58</v>
      </c>
    </row>
    <row r="66" spans="1:3" x14ac:dyDescent="0.25">
      <c r="A66" s="144" t="s">
        <v>1220</v>
      </c>
      <c r="B66" s="18" t="s">
        <v>421</v>
      </c>
      <c r="C66" s="22">
        <f t="shared" si="1"/>
        <v>59</v>
      </c>
    </row>
    <row r="67" spans="1:3" x14ac:dyDescent="0.25">
      <c r="A67" s="144" t="s">
        <v>1094</v>
      </c>
      <c r="B67" s="18" t="s">
        <v>421</v>
      </c>
      <c r="C67" s="22">
        <f t="shared" si="1"/>
        <v>60</v>
      </c>
    </row>
    <row r="68" spans="1:3" x14ac:dyDescent="0.25">
      <c r="A68" s="144" t="s">
        <v>1347</v>
      </c>
      <c r="B68" s="18" t="s">
        <v>421</v>
      </c>
      <c r="C68" s="22">
        <f t="shared" si="1"/>
        <v>61</v>
      </c>
    </row>
    <row r="69" spans="1:3" x14ac:dyDescent="0.25">
      <c r="A69" s="144" t="s">
        <v>1095</v>
      </c>
      <c r="B69" s="18" t="s">
        <v>421</v>
      </c>
      <c r="C69" s="22">
        <f t="shared" si="1"/>
        <v>62</v>
      </c>
    </row>
    <row r="70" spans="1:3" x14ac:dyDescent="0.25">
      <c r="A70" s="144" t="s">
        <v>1348</v>
      </c>
      <c r="B70" s="18" t="s">
        <v>421</v>
      </c>
      <c r="C70" s="22">
        <f t="shared" si="1"/>
        <v>63</v>
      </c>
    </row>
    <row r="71" spans="1:3" x14ac:dyDescent="0.25">
      <c r="A71" s="144" t="s">
        <v>1349</v>
      </c>
      <c r="B71" s="18" t="s">
        <v>421</v>
      </c>
      <c r="C71" s="22">
        <f t="shared" si="1"/>
        <v>64</v>
      </c>
    </row>
    <row r="72" spans="1:3" x14ac:dyDescent="0.25">
      <c r="A72" s="144" t="s">
        <v>96</v>
      </c>
      <c r="B72" s="18" t="s">
        <v>421</v>
      </c>
      <c r="C72" s="22">
        <f t="shared" si="1"/>
        <v>65</v>
      </c>
    </row>
    <row r="73" spans="1:3" x14ac:dyDescent="0.25">
      <c r="A73" s="144" t="s">
        <v>1284</v>
      </c>
      <c r="B73" s="18" t="s">
        <v>421</v>
      </c>
      <c r="C73" s="22">
        <f t="shared" ref="C73:C104" si="2">C72+1</f>
        <v>66</v>
      </c>
    </row>
    <row r="74" spans="1:3" x14ac:dyDescent="0.25">
      <c r="A74" s="144" t="s">
        <v>1350</v>
      </c>
      <c r="B74" s="18" t="s">
        <v>421</v>
      </c>
      <c r="C74" s="22">
        <f t="shared" si="2"/>
        <v>67</v>
      </c>
    </row>
    <row r="75" spans="1:3" x14ac:dyDescent="0.25">
      <c r="A75" s="144" t="s">
        <v>1351</v>
      </c>
      <c r="B75" s="18" t="s">
        <v>421</v>
      </c>
      <c r="C75" s="22">
        <f t="shared" si="2"/>
        <v>68</v>
      </c>
    </row>
    <row r="76" spans="1:3" x14ac:dyDescent="0.25">
      <c r="A76" s="144" t="s">
        <v>1285</v>
      </c>
      <c r="B76" s="18" t="s">
        <v>421</v>
      </c>
      <c r="C76" s="22">
        <f t="shared" si="2"/>
        <v>69</v>
      </c>
    </row>
    <row r="77" spans="1:3" x14ac:dyDescent="0.25">
      <c r="A77" s="144" t="s">
        <v>1221</v>
      </c>
      <c r="B77" s="18" t="s">
        <v>421</v>
      </c>
      <c r="C77" s="22">
        <f t="shared" si="2"/>
        <v>70</v>
      </c>
    </row>
    <row r="78" spans="1:3" x14ac:dyDescent="0.25">
      <c r="A78" s="144" t="s">
        <v>1352</v>
      </c>
      <c r="B78" s="18" t="s">
        <v>421</v>
      </c>
      <c r="C78" s="22">
        <f t="shared" si="2"/>
        <v>71</v>
      </c>
    </row>
    <row r="79" spans="1:3" x14ac:dyDescent="0.25">
      <c r="A79" s="144" t="s">
        <v>249</v>
      </c>
      <c r="B79" s="18" t="s">
        <v>421</v>
      </c>
      <c r="C79" s="22">
        <f t="shared" si="2"/>
        <v>72</v>
      </c>
    </row>
    <row r="80" spans="1:3" x14ac:dyDescent="0.25">
      <c r="A80" s="144" t="s">
        <v>1248</v>
      </c>
      <c r="B80" s="18" t="s">
        <v>421</v>
      </c>
      <c r="C80" s="22">
        <f t="shared" si="2"/>
        <v>73</v>
      </c>
    </row>
    <row r="81" spans="1:3" x14ac:dyDescent="0.25">
      <c r="A81" s="144" t="s">
        <v>1222</v>
      </c>
      <c r="B81" s="18" t="s">
        <v>421</v>
      </c>
      <c r="C81" s="22">
        <f t="shared" si="2"/>
        <v>74</v>
      </c>
    </row>
    <row r="82" spans="1:3" x14ac:dyDescent="0.25">
      <c r="A82" s="144" t="s">
        <v>1223</v>
      </c>
      <c r="B82" s="18" t="s">
        <v>421</v>
      </c>
      <c r="C82" s="22">
        <f t="shared" si="2"/>
        <v>75</v>
      </c>
    </row>
    <row r="83" spans="1:3" x14ac:dyDescent="0.25">
      <c r="A83" s="144" t="s">
        <v>1353</v>
      </c>
      <c r="B83" s="18" t="s">
        <v>421</v>
      </c>
      <c r="C83" s="22">
        <f t="shared" si="2"/>
        <v>76</v>
      </c>
    </row>
    <row r="84" spans="1:3" x14ac:dyDescent="0.25">
      <c r="A84" s="144" t="s">
        <v>1286</v>
      </c>
      <c r="B84" s="18" t="s">
        <v>421</v>
      </c>
      <c r="C84" s="22">
        <f t="shared" si="2"/>
        <v>77</v>
      </c>
    </row>
    <row r="85" spans="1:3" x14ac:dyDescent="0.25">
      <c r="A85" s="144" t="s">
        <v>1354</v>
      </c>
      <c r="B85" s="18" t="s">
        <v>421</v>
      </c>
      <c r="C85" s="22">
        <f t="shared" si="2"/>
        <v>78</v>
      </c>
    </row>
    <row r="86" spans="1:3" x14ac:dyDescent="0.25">
      <c r="A86" s="144" t="s">
        <v>1171</v>
      </c>
      <c r="B86" s="18" t="s">
        <v>421</v>
      </c>
      <c r="C86" s="22">
        <f t="shared" si="2"/>
        <v>79</v>
      </c>
    </row>
    <row r="87" spans="1:3" x14ac:dyDescent="0.25">
      <c r="A87" s="144" t="s">
        <v>1015</v>
      </c>
      <c r="B87" s="18" t="s">
        <v>421</v>
      </c>
      <c r="C87" s="22">
        <f t="shared" si="2"/>
        <v>80</v>
      </c>
    </row>
    <row r="88" spans="1:3" x14ac:dyDescent="0.25">
      <c r="A88" s="144" t="s">
        <v>1290</v>
      </c>
      <c r="B88" s="18" t="s">
        <v>421</v>
      </c>
      <c r="C88" s="22">
        <f t="shared" si="2"/>
        <v>81</v>
      </c>
    </row>
    <row r="89" spans="1:3" x14ac:dyDescent="0.25">
      <c r="A89" s="144" t="s">
        <v>1060</v>
      </c>
      <c r="B89" s="18" t="s">
        <v>421</v>
      </c>
      <c r="C89" s="22">
        <f t="shared" si="2"/>
        <v>82</v>
      </c>
    </row>
    <row r="90" spans="1:3" x14ac:dyDescent="0.25">
      <c r="A90" s="144" t="s">
        <v>1249</v>
      </c>
      <c r="B90" s="18" t="s">
        <v>421</v>
      </c>
      <c r="C90" s="22">
        <f t="shared" si="2"/>
        <v>83</v>
      </c>
    </row>
    <row r="91" spans="1:3" x14ac:dyDescent="0.25">
      <c r="A91" s="144" t="s">
        <v>1355</v>
      </c>
      <c r="B91" s="18" t="s">
        <v>421</v>
      </c>
      <c r="C91" s="22">
        <f t="shared" si="2"/>
        <v>84</v>
      </c>
    </row>
    <row r="92" spans="1:3" x14ac:dyDescent="0.25">
      <c r="A92" s="144" t="s">
        <v>1291</v>
      </c>
      <c r="B92" s="18" t="s">
        <v>421</v>
      </c>
      <c r="C92" s="22">
        <f t="shared" si="2"/>
        <v>85</v>
      </c>
    </row>
    <row r="93" spans="1:3" x14ac:dyDescent="0.25">
      <c r="A93" s="144" t="s">
        <v>1226</v>
      </c>
      <c r="B93" s="18" t="s">
        <v>421</v>
      </c>
      <c r="C93" s="22">
        <f t="shared" si="2"/>
        <v>86</v>
      </c>
    </row>
    <row r="94" spans="1:3" x14ac:dyDescent="0.25">
      <c r="A94" s="144" t="s">
        <v>1356</v>
      </c>
      <c r="B94" s="18" t="s">
        <v>421</v>
      </c>
      <c r="C94" s="22">
        <f t="shared" si="2"/>
        <v>87</v>
      </c>
    </row>
    <row r="95" spans="1:3" x14ac:dyDescent="0.25">
      <c r="A95" s="144" t="s">
        <v>1250</v>
      </c>
      <c r="B95" s="18" t="s">
        <v>421</v>
      </c>
      <c r="C95" s="22">
        <f t="shared" si="2"/>
        <v>88</v>
      </c>
    </row>
    <row r="96" spans="1:3" x14ac:dyDescent="0.25">
      <c r="A96" s="144" t="s">
        <v>1251</v>
      </c>
      <c r="B96" s="18" t="s">
        <v>421</v>
      </c>
      <c r="C96" s="22">
        <f t="shared" si="2"/>
        <v>89</v>
      </c>
    </row>
    <row r="97" spans="1:3" x14ac:dyDescent="0.25">
      <c r="A97" s="144" t="s">
        <v>1294</v>
      </c>
      <c r="B97" s="18" t="s">
        <v>421</v>
      </c>
      <c r="C97" s="22">
        <f t="shared" si="2"/>
        <v>90</v>
      </c>
    </row>
    <row r="98" spans="1:3" x14ac:dyDescent="0.25">
      <c r="A98" s="144" t="s">
        <v>1357</v>
      </c>
      <c r="B98" s="18" t="s">
        <v>421</v>
      </c>
      <c r="C98" s="22">
        <f t="shared" si="2"/>
        <v>91</v>
      </c>
    </row>
    <row r="99" spans="1:3" x14ac:dyDescent="0.25">
      <c r="A99" s="144" t="s">
        <v>446</v>
      </c>
      <c r="B99" s="18" t="s">
        <v>421</v>
      </c>
      <c r="C99" s="22">
        <f t="shared" si="2"/>
        <v>92</v>
      </c>
    </row>
    <row r="100" spans="1:3" x14ac:dyDescent="0.25">
      <c r="A100" s="144" t="s">
        <v>1295</v>
      </c>
      <c r="B100" s="18" t="s">
        <v>421</v>
      </c>
      <c r="C100" s="22">
        <f t="shared" si="2"/>
        <v>93</v>
      </c>
    </row>
    <row r="101" spans="1:3" x14ac:dyDescent="0.25">
      <c r="A101" s="144" t="s">
        <v>601</v>
      </c>
      <c r="B101" s="18" t="s">
        <v>421</v>
      </c>
      <c r="C101" s="22">
        <f t="shared" si="2"/>
        <v>94</v>
      </c>
    </row>
    <row r="102" spans="1:3" x14ac:dyDescent="0.25">
      <c r="A102" s="144" t="s">
        <v>1301</v>
      </c>
      <c r="B102" s="18" t="s">
        <v>421</v>
      </c>
      <c r="C102" s="22">
        <f t="shared" si="2"/>
        <v>95</v>
      </c>
    </row>
    <row r="103" spans="1:3" x14ac:dyDescent="0.25">
      <c r="A103" s="144" t="s">
        <v>1358</v>
      </c>
      <c r="B103" s="18" t="s">
        <v>421</v>
      </c>
      <c r="C103" s="22">
        <f t="shared" si="2"/>
        <v>96</v>
      </c>
    </row>
    <row r="104" spans="1:3" x14ac:dyDescent="0.25">
      <c r="A104" s="144" t="s">
        <v>1359</v>
      </c>
      <c r="B104" s="18" t="s">
        <v>421</v>
      </c>
      <c r="C104" s="22">
        <f t="shared" si="2"/>
        <v>97</v>
      </c>
    </row>
    <row r="105" spans="1:3" x14ac:dyDescent="0.25">
      <c r="A105" s="144" t="s">
        <v>1228</v>
      </c>
      <c r="B105" s="18" t="s">
        <v>421</v>
      </c>
      <c r="C105" s="22">
        <f t="shared" ref="C105:C136" si="3">C104+1</f>
        <v>98</v>
      </c>
    </row>
    <row r="106" spans="1:3" x14ac:dyDescent="0.25">
      <c r="A106" s="144" t="s">
        <v>1066</v>
      </c>
      <c r="B106" s="18" t="s">
        <v>421</v>
      </c>
      <c r="C106" s="22">
        <f t="shared" si="3"/>
        <v>99</v>
      </c>
    </row>
    <row r="107" spans="1:3" x14ac:dyDescent="0.25">
      <c r="A107" s="144" t="s">
        <v>898</v>
      </c>
      <c r="B107" s="18" t="s">
        <v>421</v>
      </c>
      <c r="C107" s="22">
        <f t="shared" si="3"/>
        <v>100</v>
      </c>
    </row>
    <row r="108" spans="1:3" x14ac:dyDescent="0.25">
      <c r="A108" s="144" t="s">
        <v>1360</v>
      </c>
      <c r="B108" s="18" t="s">
        <v>421</v>
      </c>
      <c r="C108" s="22">
        <f t="shared" si="3"/>
        <v>101</v>
      </c>
    </row>
    <row r="109" spans="1:3" x14ac:dyDescent="0.25">
      <c r="A109" s="144" t="s">
        <v>1068</v>
      </c>
      <c r="B109" s="18" t="s">
        <v>421</v>
      </c>
      <c r="C109" s="22">
        <f t="shared" si="3"/>
        <v>102</v>
      </c>
    </row>
    <row r="110" spans="1:3" x14ac:dyDescent="0.25">
      <c r="A110" s="144" t="s">
        <v>1361</v>
      </c>
      <c r="B110" s="18" t="s">
        <v>421</v>
      </c>
      <c r="C110" s="22">
        <f t="shared" si="3"/>
        <v>103</v>
      </c>
    </row>
    <row r="111" spans="1:3" x14ac:dyDescent="0.25">
      <c r="A111" s="144" t="s">
        <v>507</v>
      </c>
      <c r="B111" s="18" t="s">
        <v>421</v>
      </c>
      <c r="C111" s="22">
        <f t="shared" si="3"/>
        <v>104</v>
      </c>
    </row>
    <row r="112" spans="1:3" x14ac:dyDescent="0.25">
      <c r="A112" s="144" t="s">
        <v>1252</v>
      </c>
      <c r="B112" s="18" t="s">
        <v>421</v>
      </c>
      <c r="C112" s="22">
        <f t="shared" si="3"/>
        <v>105</v>
      </c>
    </row>
    <row r="113" spans="1:3" x14ac:dyDescent="0.25">
      <c r="A113" s="144" t="s">
        <v>1362</v>
      </c>
      <c r="B113" s="18" t="s">
        <v>421</v>
      </c>
      <c r="C113" s="22">
        <f t="shared" si="3"/>
        <v>106</v>
      </c>
    </row>
    <row r="114" spans="1:3" x14ac:dyDescent="0.25">
      <c r="A114" s="144" t="s">
        <v>1363</v>
      </c>
      <c r="B114" s="18" t="s">
        <v>421</v>
      </c>
      <c r="C114" s="22">
        <f t="shared" si="3"/>
        <v>107</v>
      </c>
    </row>
    <row r="115" spans="1:3" x14ac:dyDescent="0.25">
      <c r="A115" s="144" t="s">
        <v>1110</v>
      </c>
      <c r="B115" s="18" t="s">
        <v>421</v>
      </c>
      <c r="C115" s="22">
        <f t="shared" si="3"/>
        <v>108</v>
      </c>
    </row>
    <row r="116" spans="1:3" x14ac:dyDescent="0.25">
      <c r="A116" s="144" t="s">
        <v>1364</v>
      </c>
      <c r="B116" s="18" t="s">
        <v>421</v>
      </c>
      <c r="C116" s="22">
        <f t="shared" si="3"/>
        <v>109</v>
      </c>
    </row>
    <row r="117" spans="1:3" x14ac:dyDescent="0.25">
      <c r="A117" s="144" t="s">
        <v>310</v>
      </c>
      <c r="B117" s="18" t="s">
        <v>421</v>
      </c>
      <c r="C117" s="22">
        <f t="shared" si="3"/>
        <v>110</v>
      </c>
    </row>
    <row r="118" spans="1:3" x14ac:dyDescent="0.25">
      <c r="A118" s="144" t="s">
        <v>1365</v>
      </c>
      <c r="B118" s="18" t="s">
        <v>421</v>
      </c>
      <c r="C118" s="22">
        <f t="shared" si="3"/>
        <v>111</v>
      </c>
    </row>
    <row r="119" spans="1:3" x14ac:dyDescent="0.25">
      <c r="A119" s="144" t="s">
        <v>1071</v>
      </c>
      <c r="B119" s="18" t="s">
        <v>421</v>
      </c>
      <c r="C119" s="22">
        <f t="shared" si="3"/>
        <v>112</v>
      </c>
    </row>
    <row r="120" spans="1:3" x14ac:dyDescent="0.25">
      <c r="A120" s="144" t="s">
        <v>1366</v>
      </c>
      <c r="B120" s="18" t="s">
        <v>421</v>
      </c>
      <c r="C120" s="22">
        <f t="shared" si="3"/>
        <v>113</v>
      </c>
    </row>
    <row r="121" spans="1:3" x14ac:dyDescent="0.25">
      <c r="A121" s="144" t="s">
        <v>1367</v>
      </c>
      <c r="B121" s="18" t="s">
        <v>421</v>
      </c>
      <c r="C121" s="22">
        <f t="shared" si="3"/>
        <v>114</v>
      </c>
    </row>
    <row r="122" spans="1:3" x14ac:dyDescent="0.25">
      <c r="A122" s="144" t="s">
        <v>1368</v>
      </c>
      <c r="B122" s="18" t="s">
        <v>421</v>
      </c>
      <c r="C122" s="22">
        <f t="shared" si="3"/>
        <v>115</v>
      </c>
    </row>
    <row r="123" spans="1:3" x14ac:dyDescent="0.25">
      <c r="A123" s="144" t="s">
        <v>1315</v>
      </c>
      <c r="B123" s="18" t="s">
        <v>421</v>
      </c>
      <c r="C123" s="22">
        <f t="shared" si="3"/>
        <v>116</v>
      </c>
    </row>
    <row r="124" spans="1:3" x14ac:dyDescent="0.25">
      <c r="A124" s="144" t="s">
        <v>391</v>
      </c>
      <c r="B124" s="18" t="s">
        <v>421</v>
      </c>
      <c r="C124" s="22">
        <f t="shared" si="3"/>
        <v>117</v>
      </c>
    </row>
    <row r="125" spans="1:3" x14ac:dyDescent="0.25">
      <c r="A125" s="144" t="s">
        <v>1369</v>
      </c>
      <c r="B125" s="18" t="s">
        <v>421</v>
      </c>
      <c r="C125" s="22">
        <f t="shared" si="3"/>
        <v>118</v>
      </c>
    </row>
    <row r="126" spans="1:3" x14ac:dyDescent="0.25">
      <c r="A126" s="144" t="s">
        <v>1230</v>
      </c>
      <c r="B126" s="18" t="s">
        <v>421</v>
      </c>
      <c r="C126" s="22">
        <f t="shared" si="3"/>
        <v>119</v>
      </c>
    </row>
    <row r="127" spans="1:3" x14ac:dyDescent="0.25">
      <c r="A127" s="144" t="s">
        <v>1185</v>
      </c>
      <c r="B127" s="18" t="s">
        <v>421</v>
      </c>
      <c r="C127" s="22">
        <f t="shared" si="3"/>
        <v>120</v>
      </c>
    </row>
    <row r="128" spans="1:3" x14ac:dyDescent="0.25">
      <c r="A128" s="144" t="s">
        <v>1370</v>
      </c>
      <c r="B128" s="18" t="s">
        <v>421</v>
      </c>
      <c r="C128" s="22">
        <f t="shared" si="3"/>
        <v>121</v>
      </c>
    </row>
    <row r="129" spans="1:3" x14ac:dyDescent="0.25">
      <c r="A129" s="144" t="s">
        <v>1371</v>
      </c>
      <c r="B129" s="18" t="s">
        <v>421</v>
      </c>
      <c r="C129" s="22">
        <f t="shared" si="3"/>
        <v>122</v>
      </c>
    </row>
    <row r="130" spans="1:3" x14ac:dyDescent="0.25">
      <c r="A130" s="144" t="s">
        <v>1372</v>
      </c>
      <c r="B130" s="18" t="s">
        <v>421</v>
      </c>
      <c r="C130" s="22">
        <f t="shared" si="3"/>
        <v>123</v>
      </c>
    </row>
    <row r="131" spans="1:3" x14ac:dyDescent="0.25">
      <c r="A131" s="144" t="s">
        <v>1113</v>
      </c>
      <c r="B131" s="18" t="s">
        <v>421</v>
      </c>
      <c r="C131" s="22">
        <f t="shared" si="3"/>
        <v>124</v>
      </c>
    </row>
    <row r="132" spans="1:3" x14ac:dyDescent="0.25">
      <c r="A132" s="144" t="s">
        <v>1021</v>
      </c>
      <c r="B132" s="18" t="s">
        <v>421</v>
      </c>
      <c r="C132" s="22">
        <f t="shared" si="3"/>
        <v>125</v>
      </c>
    </row>
    <row r="133" spans="1:3" x14ac:dyDescent="0.25">
      <c r="A133" s="144" t="s">
        <v>1373</v>
      </c>
      <c r="B133" s="18" t="s">
        <v>421</v>
      </c>
      <c r="C133" s="22">
        <f t="shared" si="3"/>
        <v>126</v>
      </c>
    </row>
    <row r="134" spans="1:3" x14ac:dyDescent="0.25">
      <c r="A134" s="144" t="s">
        <v>1317</v>
      </c>
      <c r="B134" s="18" t="s">
        <v>421</v>
      </c>
      <c r="C134" s="22">
        <f t="shared" si="3"/>
        <v>127</v>
      </c>
    </row>
    <row r="135" spans="1:3" x14ac:dyDescent="0.25">
      <c r="A135" s="144" t="s">
        <v>439</v>
      </c>
      <c r="B135" s="18" t="s">
        <v>421</v>
      </c>
      <c r="C135" s="22">
        <f t="shared" si="3"/>
        <v>128</v>
      </c>
    </row>
    <row r="136" spans="1:3" x14ac:dyDescent="0.25">
      <c r="A136" s="144" t="s">
        <v>1022</v>
      </c>
      <c r="B136" s="18" t="s">
        <v>421</v>
      </c>
      <c r="C136" s="22">
        <f t="shared" si="3"/>
        <v>129</v>
      </c>
    </row>
    <row r="137" spans="1:3" x14ac:dyDescent="0.25">
      <c r="A137" s="144" t="s">
        <v>461</v>
      </c>
      <c r="B137" s="18" t="s">
        <v>421</v>
      </c>
      <c r="C137" s="22">
        <f t="shared" ref="C137:C155" si="4">C136+1</f>
        <v>130</v>
      </c>
    </row>
    <row r="138" spans="1:3" x14ac:dyDescent="0.25">
      <c r="A138" s="144" t="s">
        <v>1023</v>
      </c>
      <c r="B138" s="18" t="s">
        <v>421</v>
      </c>
      <c r="C138" s="22">
        <f t="shared" si="4"/>
        <v>131</v>
      </c>
    </row>
    <row r="139" spans="1:3" x14ac:dyDescent="0.25">
      <c r="A139" s="144" t="s">
        <v>1374</v>
      </c>
      <c r="B139" s="18" t="s">
        <v>421</v>
      </c>
      <c r="C139" s="22">
        <f t="shared" si="4"/>
        <v>132</v>
      </c>
    </row>
    <row r="140" spans="1:3" x14ac:dyDescent="0.25">
      <c r="A140" s="144" t="s">
        <v>1375</v>
      </c>
      <c r="B140" s="18" t="s">
        <v>421</v>
      </c>
      <c r="C140" s="22">
        <f t="shared" si="4"/>
        <v>133</v>
      </c>
    </row>
    <row r="141" spans="1:3" x14ac:dyDescent="0.25">
      <c r="A141" s="144" t="s">
        <v>795</v>
      </c>
      <c r="B141" s="18" t="s">
        <v>421</v>
      </c>
      <c r="C141" s="22">
        <f t="shared" si="4"/>
        <v>134</v>
      </c>
    </row>
    <row r="142" spans="1:3" x14ac:dyDescent="0.25">
      <c r="A142" s="144" t="s">
        <v>34</v>
      </c>
      <c r="B142" s="18" t="s">
        <v>421</v>
      </c>
      <c r="C142" s="22">
        <f t="shared" si="4"/>
        <v>135</v>
      </c>
    </row>
    <row r="143" spans="1:3" x14ac:dyDescent="0.25">
      <c r="A143" s="144" t="s">
        <v>1258</v>
      </c>
      <c r="B143" s="18" t="s">
        <v>421</v>
      </c>
      <c r="C143" s="22">
        <f t="shared" si="4"/>
        <v>136</v>
      </c>
    </row>
    <row r="144" spans="1:3" x14ac:dyDescent="0.25">
      <c r="A144" s="144" t="s">
        <v>1077</v>
      </c>
      <c r="B144" s="18" t="s">
        <v>421</v>
      </c>
      <c r="C144" s="22">
        <f t="shared" si="4"/>
        <v>137</v>
      </c>
    </row>
    <row r="145" spans="1:3" x14ac:dyDescent="0.25">
      <c r="A145" s="144" t="s">
        <v>1376</v>
      </c>
      <c r="B145" s="18" t="s">
        <v>421</v>
      </c>
      <c r="C145" s="22">
        <f t="shared" si="4"/>
        <v>138</v>
      </c>
    </row>
    <row r="146" spans="1:3" x14ac:dyDescent="0.25">
      <c r="A146" s="144" t="s">
        <v>1377</v>
      </c>
      <c r="B146" s="18" t="s">
        <v>421</v>
      </c>
      <c r="C146" s="22">
        <f t="shared" si="4"/>
        <v>139</v>
      </c>
    </row>
    <row r="147" spans="1:3" x14ac:dyDescent="0.25">
      <c r="A147" s="144" t="s">
        <v>119</v>
      </c>
      <c r="B147" s="18" t="s">
        <v>421</v>
      </c>
      <c r="C147" s="22">
        <f t="shared" si="4"/>
        <v>140</v>
      </c>
    </row>
    <row r="148" spans="1:3" x14ac:dyDescent="0.25">
      <c r="A148" s="144" t="s">
        <v>1079</v>
      </c>
      <c r="B148" s="18" t="s">
        <v>421</v>
      </c>
      <c r="C148" s="22">
        <f t="shared" si="4"/>
        <v>141</v>
      </c>
    </row>
    <row r="149" spans="1:3" x14ac:dyDescent="0.25">
      <c r="A149" s="144" t="s">
        <v>1024</v>
      </c>
      <c r="B149" s="18" t="s">
        <v>421</v>
      </c>
      <c r="C149" s="22">
        <f t="shared" si="4"/>
        <v>142</v>
      </c>
    </row>
    <row r="150" spans="1:3" x14ac:dyDescent="0.25">
      <c r="A150" s="144" t="s">
        <v>77</v>
      </c>
      <c r="B150" s="18" t="s">
        <v>421</v>
      </c>
      <c r="C150" s="22">
        <f t="shared" si="4"/>
        <v>143</v>
      </c>
    </row>
    <row r="151" spans="1:3" x14ac:dyDescent="0.25">
      <c r="A151" s="144" t="s">
        <v>1192</v>
      </c>
      <c r="B151" s="18" t="s">
        <v>421</v>
      </c>
      <c r="C151" s="22">
        <f t="shared" si="4"/>
        <v>144</v>
      </c>
    </row>
    <row r="152" spans="1:3" x14ac:dyDescent="0.25">
      <c r="A152" s="144" t="s">
        <v>1378</v>
      </c>
      <c r="B152" s="18" t="s">
        <v>421</v>
      </c>
      <c r="C152" s="22">
        <f t="shared" si="4"/>
        <v>145</v>
      </c>
    </row>
    <row r="153" spans="1:3" x14ac:dyDescent="0.25">
      <c r="A153" s="144" t="s">
        <v>1379</v>
      </c>
      <c r="B153" s="18" t="s">
        <v>421</v>
      </c>
      <c r="C153" s="22">
        <f t="shared" si="4"/>
        <v>146</v>
      </c>
    </row>
    <row r="154" spans="1:3" x14ac:dyDescent="0.25">
      <c r="A154" s="144" t="s">
        <v>128</v>
      </c>
      <c r="B154" s="18" t="s">
        <v>421</v>
      </c>
      <c r="C154" s="22">
        <f t="shared" si="4"/>
        <v>147</v>
      </c>
    </row>
    <row r="155" spans="1:3" x14ac:dyDescent="0.25">
      <c r="A155" s="144" t="s">
        <v>1082</v>
      </c>
      <c r="B155" s="18" t="s">
        <v>421</v>
      </c>
      <c r="C155" s="22">
        <f t="shared" si="4"/>
        <v>148</v>
      </c>
    </row>
    <row r="156" spans="1:3" x14ac:dyDescent="0.25">
      <c r="A156" s="12" t="s">
        <v>23</v>
      </c>
      <c r="C156" s="97">
        <f>C155</f>
        <v>148</v>
      </c>
    </row>
    <row r="158" spans="1:3" x14ac:dyDescent="0.25">
      <c r="A158" s="19" t="s">
        <v>1026</v>
      </c>
      <c r="B158" s="14"/>
      <c r="C158" s="11">
        <f>C156</f>
        <v>148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2"/>
  <sheetViews>
    <sheetView topLeftCell="A188" workbookViewId="0">
      <selection activeCell="G33" sqref="G33"/>
    </sheetView>
  </sheetViews>
  <sheetFormatPr defaultRowHeight="15" x14ac:dyDescent="0.25"/>
  <cols>
    <col min="1" max="1" width="33.5703125" customWidth="1"/>
    <col min="2" max="2" width="31.28515625" customWidth="1"/>
    <col min="3" max="3" width="11.140625" customWidth="1"/>
  </cols>
  <sheetData>
    <row r="1" spans="1:3" x14ac:dyDescent="0.25">
      <c r="A1" s="8" t="s">
        <v>62</v>
      </c>
      <c r="B1" s="86" t="s">
        <v>1380</v>
      </c>
      <c r="C1" s="145"/>
    </row>
    <row r="2" spans="1:3" x14ac:dyDescent="0.25">
      <c r="A2" s="8" t="s">
        <v>63</v>
      </c>
      <c r="B2" s="15">
        <v>43620</v>
      </c>
      <c r="C2" s="18"/>
    </row>
    <row r="3" spans="1:3" x14ac:dyDescent="0.25">
      <c r="A3" s="8" t="s">
        <v>64</v>
      </c>
      <c r="B3" s="11" t="s">
        <v>276</v>
      </c>
      <c r="C3" s="137"/>
    </row>
    <row r="4" spans="1:3" x14ac:dyDescent="0.25">
      <c r="A4" s="8" t="s">
        <v>66</v>
      </c>
      <c r="B4" s="11" t="s">
        <v>90</v>
      </c>
      <c r="C4" s="137"/>
    </row>
    <row r="5" spans="1:3" x14ac:dyDescent="0.25">
      <c r="A5" s="8" t="s">
        <v>67</v>
      </c>
      <c r="B5" s="11">
        <v>1</v>
      </c>
      <c r="C5" s="137"/>
    </row>
    <row r="6" spans="1:3" x14ac:dyDescent="0.25">
      <c r="A6" s="18"/>
      <c r="B6" s="18"/>
      <c r="C6" s="18"/>
    </row>
    <row r="7" spans="1:3" x14ac:dyDescent="0.25">
      <c r="A7" s="78" t="s">
        <v>1027</v>
      </c>
      <c r="B7" s="78" t="s">
        <v>420</v>
      </c>
      <c r="C7" s="18"/>
    </row>
    <row r="8" spans="1:3" x14ac:dyDescent="0.25">
      <c r="A8" s="144" t="s">
        <v>1381</v>
      </c>
      <c r="B8" s="18" t="s">
        <v>421</v>
      </c>
      <c r="C8" s="22">
        <v>1</v>
      </c>
    </row>
    <row r="9" spans="1:3" x14ac:dyDescent="0.25">
      <c r="A9" s="144" t="s">
        <v>1086</v>
      </c>
      <c r="B9" s="18" t="s">
        <v>421</v>
      </c>
      <c r="C9" s="22">
        <f t="shared" ref="C9:C40" si="0">C8+1</f>
        <v>2</v>
      </c>
    </row>
    <row r="10" spans="1:3" x14ac:dyDescent="0.25">
      <c r="A10" s="144" t="s">
        <v>1124</v>
      </c>
      <c r="B10" s="18" t="s">
        <v>421</v>
      </c>
      <c r="C10" s="22">
        <f t="shared" si="0"/>
        <v>3</v>
      </c>
    </row>
    <row r="11" spans="1:3" x14ac:dyDescent="0.25">
      <c r="A11" s="144" t="s">
        <v>1382</v>
      </c>
      <c r="B11" s="18" t="s">
        <v>421</v>
      </c>
      <c r="C11" s="22">
        <f t="shared" si="0"/>
        <v>4</v>
      </c>
    </row>
    <row r="12" spans="1:3" x14ac:dyDescent="0.25">
      <c r="A12" s="144" t="s">
        <v>389</v>
      </c>
      <c r="B12" s="18" t="s">
        <v>421</v>
      </c>
      <c r="C12" s="22">
        <f t="shared" si="0"/>
        <v>5</v>
      </c>
    </row>
    <row r="13" spans="1:3" x14ac:dyDescent="0.25">
      <c r="A13" s="144" t="s">
        <v>981</v>
      </c>
      <c r="B13" s="18" t="s">
        <v>421</v>
      </c>
      <c r="C13" s="22">
        <f t="shared" si="0"/>
        <v>6</v>
      </c>
    </row>
    <row r="14" spans="1:3" x14ac:dyDescent="0.25">
      <c r="A14" s="144" t="s">
        <v>982</v>
      </c>
      <c r="B14" s="18" t="s">
        <v>421</v>
      </c>
      <c r="C14" s="22">
        <f t="shared" si="0"/>
        <v>7</v>
      </c>
    </row>
    <row r="15" spans="1:3" x14ac:dyDescent="0.25">
      <c r="A15" s="144" t="s">
        <v>1383</v>
      </c>
      <c r="B15" s="18" t="s">
        <v>421</v>
      </c>
      <c r="C15" s="22">
        <f t="shared" si="0"/>
        <v>8</v>
      </c>
    </row>
    <row r="16" spans="1:3" x14ac:dyDescent="0.25">
      <c r="A16" s="144" t="s">
        <v>1261</v>
      </c>
      <c r="B16" s="18" t="s">
        <v>421</v>
      </c>
      <c r="C16" s="22">
        <f t="shared" si="0"/>
        <v>9</v>
      </c>
    </row>
    <row r="17" spans="1:3" x14ac:dyDescent="0.25">
      <c r="A17" s="144" t="s">
        <v>1031</v>
      </c>
      <c r="B17" s="18" t="s">
        <v>421</v>
      </c>
      <c r="C17" s="22">
        <f t="shared" si="0"/>
        <v>10</v>
      </c>
    </row>
    <row r="18" spans="1:3" x14ac:dyDescent="0.25">
      <c r="A18" s="144" t="s">
        <v>1238</v>
      </c>
      <c r="B18" s="18" t="s">
        <v>421</v>
      </c>
      <c r="C18" s="22">
        <f t="shared" si="0"/>
        <v>11</v>
      </c>
    </row>
    <row r="19" spans="1:3" x14ac:dyDescent="0.25">
      <c r="A19" s="144" t="s">
        <v>1324</v>
      </c>
      <c r="B19" s="18" t="s">
        <v>421</v>
      </c>
      <c r="C19" s="22">
        <f t="shared" si="0"/>
        <v>12</v>
      </c>
    </row>
    <row r="20" spans="1:3" x14ac:dyDescent="0.25">
      <c r="A20" s="144" t="s">
        <v>1262</v>
      </c>
      <c r="B20" s="18" t="s">
        <v>421</v>
      </c>
      <c r="C20" s="22">
        <f t="shared" si="0"/>
        <v>13</v>
      </c>
    </row>
    <row r="21" spans="1:3" x14ac:dyDescent="0.25">
      <c r="A21" s="144" t="s">
        <v>1384</v>
      </c>
      <c r="B21" s="18" t="s">
        <v>421</v>
      </c>
      <c r="C21" s="22">
        <f t="shared" si="0"/>
        <v>14</v>
      </c>
    </row>
    <row r="22" spans="1:3" x14ac:dyDescent="0.25">
      <c r="A22" s="144" t="s">
        <v>1385</v>
      </c>
      <c r="B22" s="18" t="s">
        <v>421</v>
      </c>
      <c r="C22" s="22">
        <f t="shared" si="0"/>
        <v>15</v>
      </c>
    </row>
    <row r="23" spans="1:3" x14ac:dyDescent="0.25">
      <c r="A23" s="144" t="s">
        <v>985</v>
      </c>
      <c r="B23" s="18" t="s">
        <v>421</v>
      </c>
      <c r="C23" s="22">
        <f t="shared" si="0"/>
        <v>16</v>
      </c>
    </row>
    <row r="24" spans="1:3" x14ac:dyDescent="0.25">
      <c r="A24" s="144" t="s">
        <v>1239</v>
      </c>
      <c r="B24" s="18" t="s">
        <v>421</v>
      </c>
      <c r="C24" s="22">
        <f t="shared" si="0"/>
        <v>17</v>
      </c>
    </row>
    <row r="25" spans="1:3" x14ac:dyDescent="0.25">
      <c r="A25" s="144" t="s">
        <v>1033</v>
      </c>
      <c r="B25" s="18" t="s">
        <v>421</v>
      </c>
      <c r="C25" s="22">
        <f t="shared" si="0"/>
        <v>18</v>
      </c>
    </row>
    <row r="26" spans="1:3" x14ac:dyDescent="0.25">
      <c r="A26" s="144" t="s">
        <v>1034</v>
      </c>
      <c r="B26" s="18" t="s">
        <v>421</v>
      </c>
      <c r="C26" s="22">
        <f t="shared" si="0"/>
        <v>19</v>
      </c>
    </row>
    <row r="27" spans="1:3" x14ac:dyDescent="0.25">
      <c r="A27" s="144" t="s">
        <v>1326</v>
      </c>
      <c r="B27" s="18" t="s">
        <v>421</v>
      </c>
      <c r="C27" s="22">
        <f t="shared" si="0"/>
        <v>20</v>
      </c>
    </row>
    <row r="28" spans="1:3" x14ac:dyDescent="0.25">
      <c r="A28" s="144" t="s">
        <v>988</v>
      </c>
      <c r="B28" s="18" t="s">
        <v>421</v>
      </c>
      <c r="C28" s="22">
        <f t="shared" si="0"/>
        <v>21</v>
      </c>
    </row>
    <row r="29" spans="1:3" x14ac:dyDescent="0.25">
      <c r="A29" s="144" t="s">
        <v>1035</v>
      </c>
      <c r="B29" s="18" t="s">
        <v>421</v>
      </c>
      <c r="C29" s="22">
        <f t="shared" si="0"/>
        <v>22</v>
      </c>
    </row>
    <row r="30" spans="1:3" x14ac:dyDescent="0.25">
      <c r="A30" s="144" t="s">
        <v>1240</v>
      </c>
      <c r="B30" s="18" t="s">
        <v>421</v>
      </c>
      <c r="C30" s="22">
        <f t="shared" si="0"/>
        <v>23</v>
      </c>
    </row>
    <row r="31" spans="1:3" x14ac:dyDescent="0.25">
      <c r="A31" s="144" t="s">
        <v>78</v>
      </c>
      <c r="B31" s="18" t="s">
        <v>421</v>
      </c>
      <c r="C31" s="22">
        <f t="shared" si="0"/>
        <v>24</v>
      </c>
    </row>
    <row r="32" spans="1:3" x14ac:dyDescent="0.25">
      <c r="A32" s="144" t="s">
        <v>1242</v>
      </c>
      <c r="B32" s="18" t="s">
        <v>421</v>
      </c>
      <c r="C32" s="22">
        <f t="shared" si="0"/>
        <v>25</v>
      </c>
    </row>
    <row r="33" spans="1:3" x14ac:dyDescent="0.25">
      <c r="A33" s="144" t="s">
        <v>1133</v>
      </c>
      <c r="B33" s="18" t="s">
        <v>421</v>
      </c>
      <c r="C33" s="22">
        <f t="shared" si="0"/>
        <v>26</v>
      </c>
    </row>
    <row r="34" spans="1:3" x14ac:dyDescent="0.25">
      <c r="A34" s="144" t="s">
        <v>1202</v>
      </c>
      <c r="B34" s="18" t="s">
        <v>421</v>
      </c>
      <c r="C34" s="22">
        <f t="shared" si="0"/>
        <v>27</v>
      </c>
    </row>
    <row r="35" spans="1:3" x14ac:dyDescent="0.25">
      <c r="A35" s="144" t="s">
        <v>1041</v>
      </c>
      <c r="B35" s="18" t="s">
        <v>421</v>
      </c>
      <c r="C35" s="22">
        <f t="shared" si="0"/>
        <v>28</v>
      </c>
    </row>
    <row r="36" spans="1:3" x14ac:dyDescent="0.25">
      <c r="A36" s="144" t="s">
        <v>1327</v>
      </c>
      <c r="B36" s="18" t="s">
        <v>421</v>
      </c>
      <c r="C36" s="22">
        <f t="shared" si="0"/>
        <v>29</v>
      </c>
    </row>
    <row r="37" spans="1:3" x14ac:dyDescent="0.25">
      <c r="A37" s="144" t="s">
        <v>1266</v>
      </c>
      <c r="B37" s="18" t="s">
        <v>421</v>
      </c>
      <c r="C37" s="22">
        <f t="shared" si="0"/>
        <v>30</v>
      </c>
    </row>
    <row r="38" spans="1:3" x14ac:dyDescent="0.25">
      <c r="A38" s="144" t="s">
        <v>1329</v>
      </c>
      <c r="B38" s="18" t="s">
        <v>421</v>
      </c>
      <c r="C38" s="22">
        <f t="shared" si="0"/>
        <v>31</v>
      </c>
    </row>
    <row r="39" spans="1:3" x14ac:dyDescent="0.25">
      <c r="A39" s="144" t="s">
        <v>993</v>
      </c>
      <c r="B39" s="18" t="s">
        <v>421</v>
      </c>
      <c r="C39" s="22">
        <f t="shared" si="0"/>
        <v>32</v>
      </c>
    </row>
    <row r="40" spans="1:3" x14ac:dyDescent="0.25">
      <c r="A40" s="144" t="s">
        <v>994</v>
      </c>
      <c r="B40" s="18" t="s">
        <v>421</v>
      </c>
      <c r="C40" s="22">
        <f t="shared" si="0"/>
        <v>33</v>
      </c>
    </row>
    <row r="41" spans="1:3" x14ac:dyDescent="0.25">
      <c r="A41" s="144" t="s">
        <v>1042</v>
      </c>
      <c r="B41" s="18" t="s">
        <v>421</v>
      </c>
      <c r="C41" s="22">
        <f t="shared" ref="C41:C72" si="1">C40+1</f>
        <v>34</v>
      </c>
    </row>
    <row r="42" spans="1:3" x14ac:dyDescent="0.25">
      <c r="A42" s="144" t="s">
        <v>1386</v>
      </c>
      <c r="B42" s="18" t="s">
        <v>421</v>
      </c>
      <c r="C42" s="22">
        <f t="shared" si="1"/>
        <v>35</v>
      </c>
    </row>
    <row r="43" spans="1:3" x14ac:dyDescent="0.25">
      <c r="A43" s="144" t="s">
        <v>1331</v>
      </c>
      <c r="B43" s="18" t="s">
        <v>421</v>
      </c>
      <c r="C43" s="22">
        <f t="shared" si="1"/>
        <v>36</v>
      </c>
    </row>
    <row r="44" spans="1:3" x14ac:dyDescent="0.25">
      <c r="A44" s="144" t="s">
        <v>1270</v>
      </c>
      <c r="B44" s="18" t="s">
        <v>421</v>
      </c>
      <c r="C44" s="22">
        <f t="shared" si="1"/>
        <v>37</v>
      </c>
    </row>
    <row r="45" spans="1:3" x14ac:dyDescent="0.25">
      <c r="A45" s="144" t="s">
        <v>1387</v>
      </c>
      <c r="B45" s="18" t="s">
        <v>421</v>
      </c>
      <c r="C45" s="22">
        <f t="shared" si="1"/>
        <v>38</v>
      </c>
    </row>
    <row r="46" spans="1:3" x14ac:dyDescent="0.25">
      <c r="A46" s="144" t="s">
        <v>1141</v>
      </c>
      <c r="B46" s="18" t="s">
        <v>421</v>
      </c>
      <c r="C46" s="22">
        <f t="shared" si="1"/>
        <v>39</v>
      </c>
    </row>
    <row r="47" spans="1:3" x14ac:dyDescent="0.25">
      <c r="A47" s="144" t="s">
        <v>179</v>
      </c>
      <c r="B47" s="18" t="s">
        <v>421</v>
      </c>
      <c r="C47" s="22">
        <f t="shared" si="1"/>
        <v>40</v>
      </c>
    </row>
    <row r="48" spans="1:3" x14ac:dyDescent="0.25">
      <c r="A48" s="144" t="s">
        <v>1333</v>
      </c>
      <c r="B48" s="18" t="s">
        <v>421</v>
      </c>
      <c r="C48" s="22">
        <f t="shared" si="1"/>
        <v>41</v>
      </c>
    </row>
    <row r="49" spans="1:3" x14ac:dyDescent="0.25">
      <c r="A49" s="144" t="s">
        <v>998</v>
      </c>
      <c r="B49" s="18" t="s">
        <v>421</v>
      </c>
      <c r="C49" s="22">
        <f t="shared" si="1"/>
        <v>42</v>
      </c>
    </row>
    <row r="50" spans="1:3" x14ac:dyDescent="0.25">
      <c r="A50" s="144" t="s">
        <v>1209</v>
      </c>
      <c r="B50" s="18" t="s">
        <v>421</v>
      </c>
      <c r="C50" s="22">
        <f t="shared" si="1"/>
        <v>43</v>
      </c>
    </row>
    <row r="51" spans="1:3" x14ac:dyDescent="0.25">
      <c r="A51" s="144" t="s">
        <v>21</v>
      </c>
      <c r="B51" s="18" t="s">
        <v>421</v>
      </c>
      <c r="C51" s="22">
        <f t="shared" si="1"/>
        <v>44</v>
      </c>
    </row>
    <row r="52" spans="1:3" x14ac:dyDescent="0.25">
      <c r="A52" s="144" t="s">
        <v>1388</v>
      </c>
      <c r="B52" s="18" t="s">
        <v>421</v>
      </c>
      <c r="C52" s="22">
        <f t="shared" si="1"/>
        <v>45</v>
      </c>
    </row>
    <row r="53" spans="1:3" x14ac:dyDescent="0.25">
      <c r="A53" s="144" t="s">
        <v>999</v>
      </c>
      <c r="B53" s="18" t="s">
        <v>421</v>
      </c>
      <c r="C53" s="22">
        <f t="shared" si="1"/>
        <v>46</v>
      </c>
    </row>
    <row r="54" spans="1:3" x14ac:dyDescent="0.25">
      <c r="A54" s="144" t="s">
        <v>1335</v>
      </c>
      <c r="B54" s="18" t="s">
        <v>421</v>
      </c>
      <c r="C54" s="22">
        <f t="shared" si="1"/>
        <v>47</v>
      </c>
    </row>
    <row r="55" spans="1:3" x14ac:dyDescent="0.25">
      <c r="A55" s="144" t="s">
        <v>1389</v>
      </c>
      <c r="B55" s="18" t="s">
        <v>421</v>
      </c>
      <c r="C55" s="22">
        <f t="shared" si="1"/>
        <v>48</v>
      </c>
    </row>
    <row r="56" spans="1:3" x14ac:dyDescent="0.25">
      <c r="A56" s="144" t="s">
        <v>370</v>
      </c>
      <c r="B56" s="18" t="s">
        <v>421</v>
      </c>
      <c r="C56" s="22">
        <f t="shared" si="1"/>
        <v>49</v>
      </c>
    </row>
    <row r="57" spans="1:3" x14ac:dyDescent="0.25">
      <c r="A57" s="144" t="s">
        <v>1002</v>
      </c>
      <c r="B57" s="18" t="s">
        <v>421</v>
      </c>
      <c r="C57" s="22">
        <f t="shared" si="1"/>
        <v>50</v>
      </c>
    </row>
    <row r="58" spans="1:3" x14ac:dyDescent="0.25">
      <c r="A58" s="144" t="s">
        <v>1390</v>
      </c>
      <c r="B58" s="18" t="s">
        <v>421</v>
      </c>
      <c r="C58" s="22">
        <f t="shared" si="1"/>
        <v>51</v>
      </c>
    </row>
    <row r="59" spans="1:3" x14ac:dyDescent="0.25">
      <c r="A59" s="144" t="s">
        <v>1391</v>
      </c>
      <c r="B59" s="18" t="s">
        <v>421</v>
      </c>
      <c r="C59" s="22">
        <f t="shared" si="1"/>
        <v>52</v>
      </c>
    </row>
    <row r="60" spans="1:3" x14ac:dyDescent="0.25">
      <c r="A60" s="144" t="s">
        <v>1148</v>
      </c>
      <c r="B60" s="18" t="s">
        <v>421</v>
      </c>
      <c r="C60" s="22">
        <f t="shared" si="1"/>
        <v>53</v>
      </c>
    </row>
    <row r="61" spans="1:3" x14ac:dyDescent="0.25">
      <c r="A61" s="144" t="s">
        <v>1212</v>
      </c>
      <c r="B61" s="18" t="s">
        <v>421</v>
      </c>
      <c r="C61" s="22">
        <f t="shared" si="1"/>
        <v>54</v>
      </c>
    </row>
    <row r="62" spans="1:3" x14ac:dyDescent="0.25">
      <c r="A62" s="144" t="s">
        <v>1392</v>
      </c>
      <c r="B62" s="18" t="s">
        <v>421</v>
      </c>
      <c r="C62" s="22">
        <f t="shared" si="1"/>
        <v>55</v>
      </c>
    </row>
    <row r="63" spans="1:3" x14ac:dyDescent="0.25">
      <c r="A63" s="144" t="s">
        <v>1393</v>
      </c>
      <c r="B63" s="18" t="s">
        <v>421</v>
      </c>
      <c r="C63" s="22">
        <f t="shared" si="1"/>
        <v>56</v>
      </c>
    </row>
    <row r="64" spans="1:3" x14ac:dyDescent="0.25">
      <c r="A64" s="144" t="s">
        <v>1394</v>
      </c>
      <c r="B64" s="18" t="s">
        <v>421</v>
      </c>
      <c r="C64" s="22">
        <f t="shared" si="1"/>
        <v>57</v>
      </c>
    </row>
    <row r="65" spans="1:3" x14ac:dyDescent="0.25">
      <c r="A65" s="144" t="s">
        <v>1272</v>
      </c>
      <c r="B65" s="18" t="s">
        <v>421</v>
      </c>
      <c r="C65" s="22">
        <f t="shared" si="1"/>
        <v>58</v>
      </c>
    </row>
    <row r="66" spans="1:3" x14ac:dyDescent="0.25">
      <c r="A66" s="144" t="s">
        <v>1395</v>
      </c>
      <c r="B66" s="18" t="s">
        <v>421</v>
      </c>
      <c r="C66" s="22">
        <f t="shared" si="1"/>
        <v>59</v>
      </c>
    </row>
    <row r="67" spans="1:3" x14ac:dyDescent="0.25">
      <c r="A67" s="144" t="s">
        <v>1152</v>
      </c>
      <c r="B67" s="18" t="s">
        <v>421</v>
      </c>
      <c r="C67" s="22">
        <f t="shared" si="1"/>
        <v>60</v>
      </c>
    </row>
    <row r="68" spans="1:3" x14ac:dyDescent="0.25">
      <c r="A68" s="144" t="s">
        <v>1336</v>
      </c>
      <c r="B68" s="18" t="s">
        <v>421</v>
      </c>
      <c r="C68" s="22">
        <f t="shared" si="1"/>
        <v>61</v>
      </c>
    </row>
    <row r="69" spans="1:3" x14ac:dyDescent="0.25">
      <c r="A69" s="144" t="s">
        <v>1153</v>
      </c>
      <c r="B69" s="18" t="s">
        <v>421</v>
      </c>
      <c r="C69" s="22">
        <f t="shared" si="1"/>
        <v>62</v>
      </c>
    </row>
    <row r="70" spans="1:3" x14ac:dyDescent="0.25">
      <c r="A70" s="144" t="s">
        <v>1047</v>
      </c>
      <c r="B70" s="18" t="s">
        <v>421</v>
      </c>
      <c r="C70" s="22">
        <f t="shared" si="1"/>
        <v>63</v>
      </c>
    </row>
    <row r="71" spans="1:3" x14ac:dyDescent="0.25">
      <c r="A71" s="144" t="s">
        <v>443</v>
      </c>
      <c r="B71" s="18" t="s">
        <v>421</v>
      </c>
      <c r="C71" s="22">
        <f t="shared" si="1"/>
        <v>64</v>
      </c>
    </row>
    <row r="72" spans="1:3" x14ac:dyDescent="0.25">
      <c r="A72" s="144" t="s">
        <v>239</v>
      </c>
      <c r="B72" s="18" t="s">
        <v>421</v>
      </c>
      <c r="C72" s="22">
        <f t="shared" si="1"/>
        <v>65</v>
      </c>
    </row>
    <row r="73" spans="1:3" x14ac:dyDescent="0.25">
      <c r="A73" s="144" t="s">
        <v>1216</v>
      </c>
      <c r="B73" s="18" t="s">
        <v>421</v>
      </c>
      <c r="C73" s="22">
        <f t="shared" ref="C73:C104" si="2">C72+1</f>
        <v>66</v>
      </c>
    </row>
    <row r="74" spans="1:3" x14ac:dyDescent="0.25">
      <c r="A74" s="144" t="s">
        <v>1340</v>
      </c>
      <c r="B74" s="18" t="s">
        <v>421</v>
      </c>
      <c r="C74" s="22">
        <f t="shared" si="2"/>
        <v>67</v>
      </c>
    </row>
    <row r="75" spans="1:3" x14ac:dyDescent="0.25">
      <c r="A75" s="144" t="s">
        <v>99</v>
      </c>
      <c r="B75" s="18" t="s">
        <v>421</v>
      </c>
      <c r="C75" s="22">
        <f t="shared" si="2"/>
        <v>68</v>
      </c>
    </row>
    <row r="76" spans="1:3" x14ac:dyDescent="0.25">
      <c r="A76" s="144" t="s">
        <v>1049</v>
      </c>
      <c r="B76" s="18" t="s">
        <v>421</v>
      </c>
      <c r="C76" s="22">
        <f t="shared" si="2"/>
        <v>69</v>
      </c>
    </row>
    <row r="77" spans="1:3" x14ac:dyDescent="0.25">
      <c r="A77" s="144" t="s">
        <v>1093</v>
      </c>
      <c r="B77" s="18" t="s">
        <v>421</v>
      </c>
      <c r="C77" s="22">
        <f t="shared" si="2"/>
        <v>70</v>
      </c>
    </row>
    <row r="78" spans="1:3" x14ac:dyDescent="0.25">
      <c r="A78" s="144" t="s">
        <v>1005</v>
      </c>
      <c r="B78" s="18" t="s">
        <v>421</v>
      </c>
      <c r="C78" s="22">
        <f t="shared" si="2"/>
        <v>71</v>
      </c>
    </row>
    <row r="79" spans="1:3" x14ac:dyDescent="0.25">
      <c r="A79" s="144" t="s">
        <v>1006</v>
      </c>
      <c r="B79" s="18" t="s">
        <v>421</v>
      </c>
      <c r="C79" s="22">
        <f t="shared" si="2"/>
        <v>72</v>
      </c>
    </row>
    <row r="80" spans="1:3" x14ac:dyDescent="0.25">
      <c r="A80" s="144" t="s">
        <v>1163</v>
      </c>
      <c r="B80" s="18" t="s">
        <v>421</v>
      </c>
      <c r="C80" s="22">
        <f t="shared" si="2"/>
        <v>73</v>
      </c>
    </row>
    <row r="81" spans="1:3" x14ac:dyDescent="0.25">
      <c r="A81" s="144" t="s">
        <v>1396</v>
      </c>
      <c r="B81" s="18" t="s">
        <v>421</v>
      </c>
      <c r="C81" s="22">
        <f t="shared" si="2"/>
        <v>74</v>
      </c>
    </row>
    <row r="82" spans="1:3" x14ac:dyDescent="0.25">
      <c r="A82" s="144" t="s">
        <v>1007</v>
      </c>
      <c r="B82" s="18" t="s">
        <v>421</v>
      </c>
      <c r="C82" s="22">
        <f t="shared" si="2"/>
        <v>75</v>
      </c>
    </row>
    <row r="83" spans="1:3" x14ac:dyDescent="0.25">
      <c r="A83" s="144" t="s">
        <v>1008</v>
      </c>
      <c r="B83" s="18" t="s">
        <v>421</v>
      </c>
      <c r="C83" s="22">
        <f t="shared" si="2"/>
        <v>76</v>
      </c>
    </row>
    <row r="84" spans="1:3" x14ac:dyDescent="0.25">
      <c r="A84" s="144" t="s">
        <v>1245</v>
      </c>
      <c r="B84" s="18" t="s">
        <v>421</v>
      </c>
      <c r="C84" s="22">
        <f t="shared" si="2"/>
        <v>77</v>
      </c>
    </row>
    <row r="85" spans="1:3" x14ac:dyDescent="0.25">
      <c r="A85" s="144" t="s">
        <v>1397</v>
      </c>
      <c r="B85" s="18" t="s">
        <v>421</v>
      </c>
      <c r="C85" s="22">
        <f t="shared" si="2"/>
        <v>78</v>
      </c>
    </row>
    <row r="86" spans="1:3" x14ac:dyDescent="0.25">
      <c r="A86" s="144" t="s">
        <v>1166</v>
      </c>
      <c r="B86" s="18" t="s">
        <v>421</v>
      </c>
      <c r="C86" s="22">
        <f t="shared" si="2"/>
        <v>79</v>
      </c>
    </row>
    <row r="87" spans="1:3" x14ac:dyDescent="0.25">
      <c r="A87" s="144" t="s">
        <v>1053</v>
      </c>
      <c r="B87" s="18" t="s">
        <v>421</v>
      </c>
      <c r="C87" s="22">
        <f t="shared" si="2"/>
        <v>80</v>
      </c>
    </row>
    <row r="88" spans="1:3" x14ac:dyDescent="0.25">
      <c r="A88" s="144" t="s">
        <v>1010</v>
      </c>
      <c r="B88" s="18" t="s">
        <v>421</v>
      </c>
      <c r="C88" s="22">
        <f t="shared" si="2"/>
        <v>81</v>
      </c>
    </row>
    <row r="89" spans="1:3" x14ac:dyDescent="0.25">
      <c r="A89" s="144" t="s">
        <v>1220</v>
      </c>
      <c r="B89" s="18" t="s">
        <v>421</v>
      </c>
      <c r="C89" s="22">
        <f t="shared" si="2"/>
        <v>82</v>
      </c>
    </row>
    <row r="90" spans="1:3" x14ac:dyDescent="0.25">
      <c r="A90" s="144" t="s">
        <v>1280</v>
      </c>
      <c r="B90" s="18" t="s">
        <v>421</v>
      </c>
      <c r="C90" s="22">
        <f t="shared" si="2"/>
        <v>83</v>
      </c>
    </row>
    <row r="91" spans="1:3" x14ac:dyDescent="0.25">
      <c r="A91" s="144" t="s">
        <v>1095</v>
      </c>
      <c r="B91" s="18" t="s">
        <v>421</v>
      </c>
      <c r="C91" s="22">
        <f t="shared" si="2"/>
        <v>84</v>
      </c>
    </row>
    <row r="92" spans="1:3" x14ac:dyDescent="0.25">
      <c r="A92" s="144" t="s">
        <v>1348</v>
      </c>
      <c r="B92" s="18" t="s">
        <v>421</v>
      </c>
      <c r="C92" s="22">
        <f t="shared" si="2"/>
        <v>85</v>
      </c>
    </row>
    <row r="93" spans="1:3" x14ac:dyDescent="0.25">
      <c r="A93" s="144" t="s">
        <v>1398</v>
      </c>
      <c r="B93" s="18" t="s">
        <v>421</v>
      </c>
      <c r="C93" s="22">
        <f t="shared" si="2"/>
        <v>86</v>
      </c>
    </row>
    <row r="94" spans="1:3" x14ac:dyDescent="0.25">
      <c r="A94" s="144" t="s">
        <v>1282</v>
      </c>
      <c r="B94" s="18" t="s">
        <v>421</v>
      </c>
      <c r="C94" s="22">
        <f t="shared" si="2"/>
        <v>87</v>
      </c>
    </row>
    <row r="95" spans="1:3" x14ac:dyDescent="0.25">
      <c r="A95" s="144" t="s">
        <v>96</v>
      </c>
      <c r="B95" s="18" t="s">
        <v>421</v>
      </c>
      <c r="C95" s="22">
        <f t="shared" si="2"/>
        <v>88</v>
      </c>
    </row>
    <row r="96" spans="1:3" x14ac:dyDescent="0.25">
      <c r="A96" s="144" t="s">
        <v>1399</v>
      </c>
      <c r="B96" s="18" t="s">
        <v>421</v>
      </c>
      <c r="C96" s="22">
        <f t="shared" si="2"/>
        <v>89</v>
      </c>
    </row>
    <row r="97" spans="1:3" x14ac:dyDescent="0.25">
      <c r="A97" s="144" t="s">
        <v>1013</v>
      </c>
      <c r="B97" s="18" t="s">
        <v>421</v>
      </c>
      <c r="C97" s="22">
        <f t="shared" si="2"/>
        <v>90</v>
      </c>
    </row>
    <row r="98" spans="1:3" x14ac:dyDescent="0.25">
      <c r="A98" s="144" t="s">
        <v>1400</v>
      </c>
      <c r="B98" s="18" t="s">
        <v>421</v>
      </c>
      <c r="C98" s="22">
        <f t="shared" si="2"/>
        <v>91</v>
      </c>
    </row>
    <row r="99" spans="1:3" x14ac:dyDescent="0.25">
      <c r="A99" s="144" t="s">
        <v>284</v>
      </c>
      <c r="B99" s="18" t="s">
        <v>421</v>
      </c>
      <c r="C99" s="22">
        <f t="shared" si="2"/>
        <v>92</v>
      </c>
    </row>
    <row r="100" spans="1:3" x14ac:dyDescent="0.25">
      <c r="A100" s="144" t="s">
        <v>1098</v>
      </c>
      <c r="B100" s="18" t="s">
        <v>421</v>
      </c>
      <c r="C100" s="22">
        <f t="shared" si="2"/>
        <v>93</v>
      </c>
    </row>
    <row r="101" spans="1:3" x14ac:dyDescent="0.25">
      <c r="A101" s="144" t="s">
        <v>1284</v>
      </c>
      <c r="B101" s="18" t="s">
        <v>421</v>
      </c>
      <c r="C101" s="22">
        <f t="shared" si="2"/>
        <v>94</v>
      </c>
    </row>
    <row r="102" spans="1:3" x14ac:dyDescent="0.25">
      <c r="A102" s="144" t="s">
        <v>1285</v>
      </c>
      <c r="B102" s="18" t="s">
        <v>421</v>
      </c>
      <c r="C102" s="22">
        <f t="shared" si="2"/>
        <v>95</v>
      </c>
    </row>
    <row r="103" spans="1:3" x14ac:dyDescent="0.25">
      <c r="A103" s="144" t="s">
        <v>1247</v>
      </c>
      <c r="B103" s="18" t="s">
        <v>421</v>
      </c>
      <c r="C103" s="22">
        <f t="shared" si="2"/>
        <v>96</v>
      </c>
    </row>
    <row r="104" spans="1:3" x14ac:dyDescent="0.25">
      <c r="A104" s="144" t="s">
        <v>1401</v>
      </c>
      <c r="B104" s="18" t="s">
        <v>421</v>
      </c>
      <c r="C104" s="22">
        <f t="shared" si="2"/>
        <v>97</v>
      </c>
    </row>
    <row r="105" spans="1:3" x14ac:dyDescent="0.25">
      <c r="A105" s="144" t="s">
        <v>249</v>
      </c>
      <c r="B105" s="18" t="s">
        <v>421</v>
      </c>
      <c r="C105" s="22">
        <f t="shared" ref="C105:C136" si="3">C104+1</f>
        <v>98</v>
      </c>
    </row>
    <row r="106" spans="1:3" x14ac:dyDescent="0.25">
      <c r="A106" s="144" t="s">
        <v>1248</v>
      </c>
      <c r="B106" s="18" t="s">
        <v>421</v>
      </c>
      <c r="C106" s="22">
        <f t="shared" si="3"/>
        <v>99</v>
      </c>
    </row>
    <row r="107" spans="1:3" x14ac:dyDescent="0.25">
      <c r="A107" s="144" t="s">
        <v>1222</v>
      </c>
      <c r="B107" s="18" t="s">
        <v>421</v>
      </c>
      <c r="C107" s="22">
        <f t="shared" si="3"/>
        <v>100</v>
      </c>
    </row>
    <row r="108" spans="1:3" x14ac:dyDescent="0.25">
      <c r="A108" s="144" t="s">
        <v>1402</v>
      </c>
      <c r="B108" s="18" t="s">
        <v>421</v>
      </c>
      <c r="C108" s="22">
        <f t="shared" si="3"/>
        <v>101</v>
      </c>
    </row>
    <row r="109" spans="1:3" x14ac:dyDescent="0.25">
      <c r="A109" s="144" t="s">
        <v>1403</v>
      </c>
      <c r="B109" s="18" t="s">
        <v>421</v>
      </c>
      <c r="C109" s="22">
        <f t="shared" si="3"/>
        <v>102</v>
      </c>
    </row>
    <row r="110" spans="1:3" x14ac:dyDescent="0.25">
      <c r="A110" s="144" t="s">
        <v>1286</v>
      </c>
      <c r="B110" s="18" t="s">
        <v>421</v>
      </c>
      <c r="C110" s="22">
        <f t="shared" si="3"/>
        <v>103</v>
      </c>
    </row>
    <row r="111" spans="1:3" x14ac:dyDescent="0.25">
      <c r="A111" s="144" t="s">
        <v>1100</v>
      </c>
      <c r="B111" s="18" t="s">
        <v>421</v>
      </c>
      <c r="C111" s="22">
        <f t="shared" si="3"/>
        <v>104</v>
      </c>
    </row>
    <row r="112" spans="1:3" x14ac:dyDescent="0.25">
      <c r="A112" s="144" t="s">
        <v>1354</v>
      </c>
      <c r="B112" s="18" t="s">
        <v>421</v>
      </c>
      <c r="C112" s="22">
        <f t="shared" si="3"/>
        <v>105</v>
      </c>
    </row>
    <row r="113" spans="1:3" x14ac:dyDescent="0.25">
      <c r="A113" s="144" t="s">
        <v>1404</v>
      </c>
      <c r="B113" s="18" t="s">
        <v>421</v>
      </c>
      <c r="C113" s="22">
        <f t="shared" si="3"/>
        <v>106</v>
      </c>
    </row>
    <row r="114" spans="1:3" x14ac:dyDescent="0.25">
      <c r="A114" s="144" t="s">
        <v>1171</v>
      </c>
      <c r="B114" s="18" t="s">
        <v>421</v>
      </c>
      <c r="C114" s="22">
        <f t="shared" si="3"/>
        <v>107</v>
      </c>
    </row>
    <row r="115" spans="1:3" x14ac:dyDescent="0.25">
      <c r="A115" s="144" t="s">
        <v>1405</v>
      </c>
      <c r="B115" s="18" t="s">
        <v>421</v>
      </c>
      <c r="C115" s="22">
        <f t="shared" si="3"/>
        <v>108</v>
      </c>
    </row>
    <row r="116" spans="1:3" x14ac:dyDescent="0.25">
      <c r="A116" s="144" t="s">
        <v>1015</v>
      </c>
      <c r="B116" s="18" t="s">
        <v>421</v>
      </c>
      <c r="C116" s="22">
        <f t="shared" si="3"/>
        <v>109</v>
      </c>
    </row>
    <row r="117" spans="1:3" x14ac:dyDescent="0.25">
      <c r="A117" s="144" t="s">
        <v>1290</v>
      </c>
      <c r="B117" s="18" t="s">
        <v>421</v>
      </c>
      <c r="C117" s="22">
        <f t="shared" si="3"/>
        <v>110</v>
      </c>
    </row>
    <row r="118" spans="1:3" x14ac:dyDescent="0.25">
      <c r="A118" s="144" t="s">
        <v>1060</v>
      </c>
      <c r="B118" s="18" t="s">
        <v>421</v>
      </c>
      <c r="C118" s="22">
        <f t="shared" si="3"/>
        <v>111</v>
      </c>
    </row>
    <row r="119" spans="1:3" x14ac:dyDescent="0.25">
      <c r="A119" s="144" t="s">
        <v>1249</v>
      </c>
      <c r="B119" s="18" t="s">
        <v>421</v>
      </c>
      <c r="C119" s="22">
        <f t="shared" si="3"/>
        <v>112</v>
      </c>
    </row>
    <row r="120" spans="1:3" x14ac:dyDescent="0.25">
      <c r="A120" s="144" t="s">
        <v>1355</v>
      </c>
      <c r="B120" s="18" t="s">
        <v>421</v>
      </c>
      <c r="C120" s="22">
        <f t="shared" si="3"/>
        <v>113</v>
      </c>
    </row>
    <row r="121" spans="1:3" x14ac:dyDescent="0.25">
      <c r="A121" s="144" t="s">
        <v>1406</v>
      </c>
      <c r="B121" s="18" t="s">
        <v>421</v>
      </c>
      <c r="C121" s="22">
        <f t="shared" si="3"/>
        <v>114</v>
      </c>
    </row>
    <row r="122" spans="1:3" x14ac:dyDescent="0.25">
      <c r="A122" s="144" t="s">
        <v>1407</v>
      </c>
      <c r="B122" s="18" t="s">
        <v>421</v>
      </c>
      <c r="C122" s="22">
        <f t="shared" si="3"/>
        <v>115</v>
      </c>
    </row>
    <row r="123" spans="1:3" x14ac:dyDescent="0.25">
      <c r="A123" s="144" t="s">
        <v>1356</v>
      </c>
      <c r="B123" s="18" t="s">
        <v>421</v>
      </c>
      <c r="C123" s="22">
        <f t="shared" si="3"/>
        <v>116</v>
      </c>
    </row>
    <row r="124" spans="1:3" x14ac:dyDescent="0.25">
      <c r="A124" s="144" t="s">
        <v>1408</v>
      </c>
      <c r="B124" s="18" t="s">
        <v>421</v>
      </c>
      <c r="C124" s="22">
        <f t="shared" si="3"/>
        <v>117</v>
      </c>
    </row>
    <row r="125" spans="1:3" x14ac:dyDescent="0.25">
      <c r="A125" s="144" t="s">
        <v>1250</v>
      </c>
      <c r="B125" s="18" t="s">
        <v>421</v>
      </c>
      <c r="C125" s="22">
        <f t="shared" si="3"/>
        <v>118</v>
      </c>
    </row>
    <row r="126" spans="1:3" x14ac:dyDescent="0.25">
      <c r="A126" s="144" t="s">
        <v>1251</v>
      </c>
      <c r="B126" s="18" t="s">
        <v>421</v>
      </c>
      <c r="C126" s="22">
        <f t="shared" si="3"/>
        <v>119</v>
      </c>
    </row>
    <row r="127" spans="1:3" x14ac:dyDescent="0.25">
      <c r="A127" s="144" t="s">
        <v>1409</v>
      </c>
      <c r="B127" s="18" t="s">
        <v>421</v>
      </c>
      <c r="C127" s="22">
        <f t="shared" si="3"/>
        <v>120</v>
      </c>
    </row>
    <row r="128" spans="1:3" x14ac:dyDescent="0.25">
      <c r="A128" s="144" t="s">
        <v>605</v>
      </c>
      <c r="B128" s="18" t="s">
        <v>421</v>
      </c>
      <c r="C128" s="22">
        <f t="shared" si="3"/>
        <v>121</v>
      </c>
    </row>
    <row r="129" spans="1:3" x14ac:dyDescent="0.25">
      <c r="A129" s="144" t="s">
        <v>1410</v>
      </c>
      <c r="B129" s="18" t="s">
        <v>421</v>
      </c>
      <c r="C129" s="22">
        <f t="shared" si="3"/>
        <v>122</v>
      </c>
    </row>
    <row r="130" spans="1:3" x14ac:dyDescent="0.25">
      <c r="A130" s="144" t="s">
        <v>446</v>
      </c>
      <c r="B130" s="18" t="s">
        <v>421</v>
      </c>
      <c r="C130" s="22">
        <f t="shared" si="3"/>
        <v>123</v>
      </c>
    </row>
    <row r="131" spans="1:3" x14ac:dyDescent="0.25">
      <c r="A131" s="144" t="s">
        <v>1295</v>
      </c>
      <c r="B131" s="18" t="s">
        <v>421</v>
      </c>
      <c r="C131" s="22">
        <f t="shared" si="3"/>
        <v>124</v>
      </c>
    </row>
    <row r="132" spans="1:3" x14ac:dyDescent="0.25">
      <c r="A132" s="144" t="s">
        <v>278</v>
      </c>
      <c r="B132" s="18" t="s">
        <v>421</v>
      </c>
      <c r="C132" s="22">
        <f t="shared" si="3"/>
        <v>125</v>
      </c>
    </row>
    <row r="133" spans="1:3" x14ac:dyDescent="0.25">
      <c r="A133" s="144" t="s">
        <v>601</v>
      </c>
      <c r="B133" s="18" t="s">
        <v>421</v>
      </c>
      <c r="C133" s="22">
        <f t="shared" si="3"/>
        <v>126</v>
      </c>
    </row>
    <row r="134" spans="1:3" x14ac:dyDescent="0.25">
      <c r="A134" s="144" t="s">
        <v>1298</v>
      </c>
      <c r="B134" s="18" t="s">
        <v>421</v>
      </c>
      <c r="C134" s="22">
        <f t="shared" si="3"/>
        <v>127</v>
      </c>
    </row>
    <row r="135" spans="1:3" x14ac:dyDescent="0.25">
      <c r="A135" s="144" t="s">
        <v>1061</v>
      </c>
      <c r="B135" s="18" t="s">
        <v>421</v>
      </c>
      <c r="C135" s="22">
        <f t="shared" si="3"/>
        <v>128</v>
      </c>
    </row>
    <row r="136" spans="1:3" x14ac:dyDescent="0.25">
      <c r="A136" s="144" t="s">
        <v>1299</v>
      </c>
      <c r="B136" s="18" t="s">
        <v>421</v>
      </c>
      <c r="C136" s="22">
        <f t="shared" si="3"/>
        <v>129</v>
      </c>
    </row>
    <row r="137" spans="1:3" x14ac:dyDescent="0.25">
      <c r="A137" s="144" t="s">
        <v>1411</v>
      </c>
      <c r="B137" s="18" t="s">
        <v>421</v>
      </c>
      <c r="C137" s="22">
        <f t="shared" ref="C137:C168" si="4">C136+1</f>
        <v>130</v>
      </c>
    </row>
    <row r="138" spans="1:3" x14ac:dyDescent="0.25">
      <c r="A138" s="144" t="s">
        <v>1412</v>
      </c>
      <c r="B138" s="18" t="s">
        <v>421</v>
      </c>
      <c r="C138" s="22">
        <f t="shared" si="4"/>
        <v>131</v>
      </c>
    </row>
    <row r="139" spans="1:3" x14ac:dyDescent="0.25">
      <c r="A139" s="144" t="s">
        <v>1301</v>
      </c>
      <c r="B139" s="18" t="s">
        <v>421</v>
      </c>
      <c r="C139" s="22">
        <f t="shared" si="4"/>
        <v>132</v>
      </c>
    </row>
    <row r="140" spans="1:3" x14ac:dyDescent="0.25">
      <c r="A140" s="144" t="s">
        <v>1413</v>
      </c>
      <c r="B140" s="18" t="s">
        <v>421</v>
      </c>
      <c r="C140" s="22">
        <f t="shared" si="4"/>
        <v>133</v>
      </c>
    </row>
    <row r="141" spans="1:3" x14ac:dyDescent="0.25">
      <c r="A141" s="144" t="s">
        <v>1303</v>
      </c>
      <c r="B141" s="18" t="s">
        <v>421</v>
      </c>
      <c r="C141" s="22">
        <f t="shared" si="4"/>
        <v>134</v>
      </c>
    </row>
    <row r="142" spans="1:3" x14ac:dyDescent="0.25">
      <c r="A142" s="144" t="s">
        <v>1017</v>
      </c>
      <c r="B142" s="18" t="s">
        <v>421</v>
      </c>
      <c r="C142" s="22">
        <f t="shared" si="4"/>
        <v>135</v>
      </c>
    </row>
    <row r="143" spans="1:3" x14ac:dyDescent="0.25">
      <c r="A143" s="144" t="s">
        <v>1414</v>
      </c>
      <c r="B143" s="18" t="s">
        <v>421</v>
      </c>
      <c r="C143" s="22">
        <f t="shared" si="4"/>
        <v>136</v>
      </c>
    </row>
    <row r="144" spans="1:3" x14ac:dyDescent="0.25">
      <c r="A144" s="144" t="s">
        <v>1415</v>
      </c>
      <c r="B144" s="18" t="s">
        <v>421</v>
      </c>
      <c r="C144" s="22">
        <f t="shared" si="4"/>
        <v>137</v>
      </c>
    </row>
    <row r="145" spans="1:3" x14ac:dyDescent="0.25">
      <c r="A145" s="144" t="s">
        <v>1305</v>
      </c>
      <c r="B145" s="18" t="s">
        <v>421</v>
      </c>
      <c r="C145" s="22">
        <f t="shared" si="4"/>
        <v>138</v>
      </c>
    </row>
    <row r="146" spans="1:3" x14ac:dyDescent="0.25">
      <c r="A146" s="144" t="s">
        <v>1106</v>
      </c>
      <c r="B146" s="18" t="s">
        <v>421</v>
      </c>
      <c r="C146" s="22">
        <f t="shared" si="4"/>
        <v>139</v>
      </c>
    </row>
    <row r="147" spans="1:3" x14ac:dyDescent="0.25">
      <c r="A147" s="144" t="s">
        <v>1066</v>
      </c>
      <c r="B147" s="18" t="s">
        <v>421</v>
      </c>
      <c r="C147" s="22">
        <f t="shared" si="4"/>
        <v>140</v>
      </c>
    </row>
    <row r="148" spans="1:3" x14ac:dyDescent="0.25">
      <c r="A148" s="144" t="s">
        <v>1360</v>
      </c>
      <c r="B148" s="18" t="s">
        <v>421</v>
      </c>
      <c r="C148" s="22">
        <f t="shared" si="4"/>
        <v>141</v>
      </c>
    </row>
    <row r="149" spans="1:3" x14ac:dyDescent="0.25">
      <c r="A149" s="144" t="s">
        <v>1068</v>
      </c>
      <c r="B149" s="18" t="s">
        <v>421</v>
      </c>
      <c r="C149" s="22">
        <f t="shared" si="4"/>
        <v>142</v>
      </c>
    </row>
    <row r="150" spans="1:3" x14ac:dyDescent="0.25">
      <c r="A150" s="144" t="s">
        <v>1361</v>
      </c>
      <c r="B150" s="18" t="s">
        <v>421</v>
      </c>
      <c r="C150" s="22">
        <f t="shared" si="4"/>
        <v>143</v>
      </c>
    </row>
    <row r="151" spans="1:3" x14ac:dyDescent="0.25">
      <c r="A151" s="144" t="s">
        <v>1252</v>
      </c>
      <c r="B151" s="18" t="s">
        <v>421</v>
      </c>
      <c r="C151" s="22">
        <f t="shared" si="4"/>
        <v>144</v>
      </c>
    </row>
    <row r="152" spans="1:3" x14ac:dyDescent="0.25">
      <c r="A152" s="144" t="s">
        <v>1416</v>
      </c>
      <c r="B152" s="18" t="s">
        <v>421</v>
      </c>
      <c r="C152" s="22">
        <f t="shared" si="4"/>
        <v>145</v>
      </c>
    </row>
    <row r="153" spans="1:3" x14ac:dyDescent="0.25">
      <c r="A153" s="144" t="s">
        <v>1182</v>
      </c>
      <c r="B153" s="18" t="s">
        <v>421</v>
      </c>
      <c r="C153" s="22">
        <f t="shared" si="4"/>
        <v>146</v>
      </c>
    </row>
    <row r="154" spans="1:3" x14ac:dyDescent="0.25">
      <c r="A154" s="144" t="s">
        <v>718</v>
      </c>
      <c r="B154" s="18" t="s">
        <v>421</v>
      </c>
      <c r="C154" s="22">
        <f t="shared" si="4"/>
        <v>147</v>
      </c>
    </row>
    <row r="155" spans="1:3" x14ac:dyDescent="0.25">
      <c r="A155" s="144" t="s">
        <v>1363</v>
      </c>
      <c r="B155" s="18" t="s">
        <v>421</v>
      </c>
      <c r="C155" s="22">
        <f t="shared" si="4"/>
        <v>148</v>
      </c>
    </row>
    <row r="156" spans="1:3" x14ac:dyDescent="0.25">
      <c r="A156" s="144" t="s">
        <v>1254</v>
      </c>
      <c r="B156" s="18" t="s">
        <v>421</v>
      </c>
      <c r="C156" s="22">
        <f t="shared" si="4"/>
        <v>149</v>
      </c>
    </row>
    <row r="157" spans="1:3" x14ac:dyDescent="0.25">
      <c r="A157" s="144" t="s">
        <v>1417</v>
      </c>
      <c r="B157" s="18" t="s">
        <v>421</v>
      </c>
      <c r="C157" s="22">
        <f t="shared" si="4"/>
        <v>150</v>
      </c>
    </row>
    <row r="158" spans="1:3" x14ac:dyDescent="0.25">
      <c r="A158" s="144" t="s">
        <v>1364</v>
      </c>
      <c r="B158" s="18" t="s">
        <v>421</v>
      </c>
      <c r="C158" s="22">
        <f t="shared" si="4"/>
        <v>151</v>
      </c>
    </row>
    <row r="159" spans="1:3" x14ac:dyDescent="0.25">
      <c r="A159" s="144" t="s">
        <v>1111</v>
      </c>
      <c r="B159" s="18" t="s">
        <v>421</v>
      </c>
      <c r="C159" s="22">
        <f t="shared" si="4"/>
        <v>152</v>
      </c>
    </row>
    <row r="160" spans="1:3" x14ac:dyDescent="0.25">
      <c r="A160" s="144" t="s">
        <v>1418</v>
      </c>
      <c r="B160" s="18" t="s">
        <v>421</v>
      </c>
      <c r="C160" s="22">
        <f t="shared" si="4"/>
        <v>153</v>
      </c>
    </row>
    <row r="161" spans="1:3" x14ac:dyDescent="0.25">
      <c r="A161" s="144" t="s">
        <v>1255</v>
      </c>
      <c r="B161" s="18" t="s">
        <v>421</v>
      </c>
      <c r="C161" s="22">
        <f t="shared" si="4"/>
        <v>154</v>
      </c>
    </row>
    <row r="162" spans="1:3" x14ac:dyDescent="0.25">
      <c r="A162" s="144" t="s">
        <v>1419</v>
      </c>
      <c r="B162" s="18" t="s">
        <v>421</v>
      </c>
      <c r="C162" s="22">
        <f t="shared" si="4"/>
        <v>155</v>
      </c>
    </row>
    <row r="163" spans="1:3" x14ac:dyDescent="0.25">
      <c r="A163" s="144" t="s">
        <v>310</v>
      </c>
      <c r="B163" s="18" t="s">
        <v>421</v>
      </c>
      <c r="C163" s="22">
        <f t="shared" si="4"/>
        <v>156</v>
      </c>
    </row>
    <row r="164" spans="1:3" x14ac:dyDescent="0.25">
      <c r="A164" s="144" t="s">
        <v>1365</v>
      </c>
      <c r="B164" s="18" t="s">
        <v>421</v>
      </c>
      <c r="C164" s="22">
        <f t="shared" si="4"/>
        <v>157</v>
      </c>
    </row>
    <row r="165" spans="1:3" x14ac:dyDescent="0.25">
      <c r="A165" s="144" t="s">
        <v>1071</v>
      </c>
      <c r="B165" s="18" t="s">
        <v>421</v>
      </c>
      <c r="C165" s="22">
        <f t="shared" si="4"/>
        <v>158</v>
      </c>
    </row>
    <row r="166" spans="1:3" x14ac:dyDescent="0.25">
      <c r="A166" s="144" t="s">
        <v>1312</v>
      </c>
      <c r="B166" s="18" t="s">
        <v>421</v>
      </c>
      <c r="C166" s="22">
        <f t="shared" si="4"/>
        <v>159</v>
      </c>
    </row>
    <row r="167" spans="1:3" x14ac:dyDescent="0.25">
      <c r="A167" s="144" t="s">
        <v>1368</v>
      </c>
      <c r="B167" s="18" t="s">
        <v>421</v>
      </c>
      <c r="C167" s="22">
        <f t="shared" si="4"/>
        <v>160</v>
      </c>
    </row>
    <row r="168" spans="1:3" x14ac:dyDescent="0.25">
      <c r="A168" s="144" t="s">
        <v>1256</v>
      </c>
      <c r="B168" s="18" t="s">
        <v>421</v>
      </c>
      <c r="C168" s="22">
        <f t="shared" si="4"/>
        <v>161</v>
      </c>
    </row>
    <row r="169" spans="1:3" x14ac:dyDescent="0.25">
      <c r="A169" s="144" t="s">
        <v>1072</v>
      </c>
      <c r="B169" s="18" t="s">
        <v>421</v>
      </c>
      <c r="C169" s="22">
        <f t="shared" ref="C169:C199" si="5">C168+1</f>
        <v>162</v>
      </c>
    </row>
    <row r="170" spans="1:3" x14ac:dyDescent="0.25">
      <c r="A170" s="144" t="s">
        <v>1315</v>
      </c>
      <c r="B170" s="18" t="s">
        <v>421</v>
      </c>
      <c r="C170" s="22">
        <f t="shared" si="5"/>
        <v>163</v>
      </c>
    </row>
    <row r="171" spans="1:3" x14ac:dyDescent="0.25">
      <c r="A171" s="144" t="s">
        <v>391</v>
      </c>
      <c r="B171" s="18" t="s">
        <v>421</v>
      </c>
      <c r="C171" s="22">
        <f t="shared" si="5"/>
        <v>164</v>
      </c>
    </row>
    <row r="172" spans="1:3" x14ac:dyDescent="0.25">
      <c r="A172" s="144" t="s">
        <v>1420</v>
      </c>
      <c r="B172" s="18" t="s">
        <v>421</v>
      </c>
      <c r="C172" s="22">
        <f t="shared" si="5"/>
        <v>165</v>
      </c>
    </row>
    <row r="173" spans="1:3" x14ac:dyDescent="0.25">
      <c r="A173" s="144" t="s">
        <v>1185</v>
      </c>
      <c r="B173" s="18" t="s">
        <v>421</v>
      </c>
      <c r="C173" s="22">
        <f t="shared" si="5"/>
        <v>166</v>
      </c>
    </row>
    <row r="174" spans="1:3" x14ac:dyDescent="0.25">
      <c r="A174" s="144" t="s">
        <v>1113</v>
      </c>
      <c r="B174" s="18" t="s">
        <v>421</v>
      </c>
      <c r="C174" s="22">
        <f t="shared" si="5"/>
        <v>167</v>
      </c>
    </row>
    <row r="175" spans="1:3" x14ac:dyDescent="0.25">
      <c r="A175" s="144" t="s">
        <v>105</v>
      </c>
      <c r="B175" s="18" t="s">
        <v>421</v>
      </c>
      <c r="C175" s="22">
        <f t="shared" si="5"/>
        <v>168</v>
      </c>
    </row>
    <row r="176" spans="1:3" x14ac:dyDescent="0.25">
      <c r="A176" s="144" t="s">
        <v>439</v>
      </c>
      <c r="B176" s="18" t="s">
        <v>421</v>
      </c>
      <c r="C176" s="22">
        <f t="shared" si="5"/>
        <v>169</v>
      </c>
    </row>
    <row r="177" spans="1:3" x14ac:dyDescent="0.25">
      <c r="A177" s="144" t="s">
        <v>1022</v>
      </c>
      <c r="B177" s="18" t="s">
        <v>421</v>
      </c>
      <c r="C177" s="22">
        <f t="shared" si="5"/>
        <v>170</v>
      </c>
    </row>
    <row r="178" spans="1:3" x14ac:dyDescent="0.25">
      <c r="A178" s="144" t="s">
        <v>461</v>
      </c>
      <c r="B178" s="18" t="s">
        <v>421</v>
      </c>
      <c r="C178" s="22">
        <f t="shared" si="5"/>
        <v>171</v>
      </c>
    </row>
    <row r="179" spans="1:3" x14ac:dyDescent="0.25">
      <c r="A179" s="144" t="s">
        <v>1023</v>
      </c>
      <c r="B179" s="18" t="s">
        <v>421</v>
      </c>
      <c r="C179" s="22">
        <f t="shared" si="5"/>
        <v>172</v>
      </c>
    </row>
    <row r="180" spans="1:3" x14ac:dyDescent="0.25">
      <c r="A180" s="144" t="s">
        <v>1421</v>
      </c>
      <c r="B180" s="18" t="s">
        <v>421</v>
      </c>
      <c r="C180" s="22">
        <f t="shared" si="5"/>
        <v>173</v>
      </c>
    </row>
    <row r="181" spans="1:3" x14ac:dyDescent="0.25">
      <c r="A181" s="144" t="s">
        <v>795</v>
      </c>
      <c r="B181" s="18" t="s">
        <v>421</v>
      </c>
      <c r="C181" s="22">
        <f t="shared" si="5"/>
        <v>174</v>
      </c>
    </row>
    <row r="182" spans="1:3" x14ac:dyDescent="0.25">
      <c r="A182" s="144" t="s">
        <v>34</v>
      </c>
      <c r="B182" s="18" t="s">
        <v>421</v>
      </c>
      <c r="C182" s="22">
        <f t="shared" si="5"/>
        <v>175</v>
      </c>
    </row>
    <row r="183" spans="1:3" x14ac:dyDescent="0.25">
      <c r="A183" s="144" t="s">
        <v>1258</v>
      </c>
      <c r="B183" s="18" t="s">
        <v>421</v>
      </c>
      <c r="C183" s="22">
        <f t="shared" si="5"/>
        <v>176</v>
      </c>
    </row>
    <row r="184" spans="1:3" x14ac:dyDescent="0.25">
      <c r="A184" s="144" t="s">
        <v>1077</v>
      </c>
      <c r="B184" s="18" t="s">
        <v>421</v>
      </c>
      <c r="C184" s="22">
        <f t="shared" si="5"/>
        <v>177</v>
      </c>
    </row>
    <row r="185" spans="1:3" x14ac:dyDescent="0.25">
      <c r="A185" s="144" t="s">
        <v>1231</v>
      </c>
      <c r="B185" s="18" t="s">
        <v>421</v>
      </c>
      <c r="C185" s="22">
        <f t="shared" si="5"/>
        <v>178</v>
      </c>
    </row>
    <row r="186" spans="1:3" x14ac:dyDescent="0.25">
      <c r="A186" s="144" t="s">
        <v>1377</v>
      </c>
      <c r="B186" s="18" t="s">
        <v>421</v>
      </c>
      <c r="C186" s="22">
        <f t="shared" si="5"/>
        <v>179</v>
      </c>
    </row>
    <row r="187" spans="1:3" x14ac:dyDescent="0.25">
      <c r="A187" s="144" t="s">
        <v>1422</v>
      </c>
      <c r="B187" s="18" t="s">
        <v>421</v>
      </c>
      <c r="C187" s="22">
        <f t="shared" si="5"/>
        <v>180</v>
      </c>
    </row>
    <row r="188" spans="1:3" x14ac:dyDescent="0.25">
      <c r="A188" s="144" t="s">
        <v>270</v>
      </c>
      <c r="B188" s="18" t="s">
        <v>421</v>
      </c>
      <c r="C188" s="22">
        <f t="shared" si="5"/>
        <v>181</v>
      </c>
    </row>
    <row r="189" spans="1:3" x14ac:dyDescent="0.25">
      <c r="A189" s="144" t="s">
        <v>119</v>
      </c>
      <c r="B189" s="18" t="s">
        <v>421</v>
      </c>
      <c r="C189" s="22">
        <f t="shared" si="5"/>
        <v>182</v>
      </c>
    </row>
    <row r="190" spans="1:3" x14ac:dyDescent="0.25">
      <c r="A190" s="144" t="s">
        <v>1078</v>
      </c>
      <c r="B190" s="18" t="s">
        <v>421</v>
      </c>
      <c r="C190" s="22">
        <f t="shared" si="5"/>
        <v>183</v>
      </c>
    </row>
    <row r="191" spans="1:3" x14ac:dyDescent="0.25">
      <c r="A191" s="144" t="s">
        <v>1024</v>
      </c>
      <c r="B191" s="18" t="s">
        <v>421</v>
      </c>
      <c r="C191" s="22">
        <f t="shared" si="5"/>
        <v>184</v>
      </c>
    </row>
    <row r="192" spans="1:3" x14ac:dyDescent="0.25">
      <c r="A192" s="144" t="s">
        <v>77</v>
      </c>
      <c r="B192" s="18" t="s">
        <v>421</v>
      </c>
      <c r="C192" s="22">
        <f t="shared" si="5"/>
        <v>185</v>
      </c>
    </row>
    <row r="193" spans="1:3" x14ac:dyDescent="0.25">
      <c r="A193" s="144" t="s">
        <v>593</v>
      </c>
      <c r="B193" s="18" t="s">
        <v>421</v>
      </c>
      <c r="C193" s="22">
        <f t="shared" si="5"/>
        <v>186</v>
      </c>
    </row>
    <row r="194" spans="1:3" x14ac:dyDescent="0.25">
      <c r="A194" s="144" t="s">
        <v>1192</v>
      </c>
      <c r="B194" s="18" t="s">
        <v>421</v>
      </c>
      <c r="C194" s="22">
        <f t="shared" si="5"/>
        <v>187</v>
      </c>
    </row>
    <row r="195" spans="1:3" x14ac:dyDescent="0.25">
      <c r="A195" s="144" t="s">
        <v>1379</v>
      </c>
      <c r="B195" s="18" t="s">
        <v>421</v>
      </c>
      <c r="C195" s="22">
        <f t="shared" si="5"/>
        <v>188</v>
      </c>
    </row>
    <row r="196" spans="1:3" x14ac:dyDescent="0.25">
      <c r="A196" s="144" t="s">
        <v>1423</v>
      </c>
      <c r="B196" s="18" t="s">
        <v>421</v>
      </c>
      <c r="C196" s="22">
        <f t="shared" si="5"/>
        <v>189</v>
      </c>
    </row>
    <row r="197" spans="1:3" x14ac:dyDescent="0.25">
      <c r="A197" s="144" t="s">
        <v>1320</v>
      </c>
      <c r="B197" s="18" t="s">
        <v>421</v>
      </c>
      <c r="C197" s="22">
        <f t="shared" si="5"/>
        <v>190</v>
      </c>
    </row>
    <row r="198" spans="1:3" x14ac:dyDescent="0.25">
      <c r="A198" s="144" t="s">
        <v>1082</v>
      </c>
      <c r="B198" s="18" t="s">
        <v>421</v>
      </c>
      <c r="C198" s="22">
        <f t="shared" si="5"/>
        <v>191</v>
      </c>
    </row>
    <row r="199" spans="1:3" x14ac:dyDescent="0.25">
      <c r="A199" s="144" t="s">
        <v>1083</v>
      </c>
      <c r="B199" s="18" t="s">
        <v>421</v>
      </c>
      <c r="C199" s="22">
        <f t="shared" si="5"/>
        <v>192</v>
      </c>
    </row>
    <row r="200" spans="1:3" x14ac:dyDescent="0.25">
      <c r="A200" s="12" t="s">
        <v>23</v>
      </c>
      <c r="C200" s="136">
        <f>C199</f>
        <v>192</v>
      </c>
    </row>
    <row r="202" spans="1:3" x14ac:dyDescent="0.25">
      <c r="A202" s="19" t="s">
        <v>1026</v>
      </c>
      <c r="B202" s="14"/>
      <c r="C202" s="11">
        <f>C200</f>
        <v>192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70"/>
  <sheetViews>
    <sheetView workbookViewId="0">
      <selection activeCell="T5" sqref="T5"/>
    </sheetView>
  </sheetViews>
  <sheetFormatPr defaultColWidth="8.7109375" defaultRowHeight="12.75" x14ac:dyDescent="0.2"/>
  <cols>
    <col min="1" max="1" width="60.7109375" style="6" customWidth="1"/>
    <col min="2" max="2" width="12.7109375" style="6" customWidth="1"/>
    <col min="3" max="3" width="15.28515625" style="6" customWidth="1"/>
    <col min="4" max="8" width="12.7109375" style="6" customWidth="1"/>
    <col min="9" max="9" width="8.7109375" style="6"/>
    <col min="10" max="20" width="12.7109375" style="6" customWidth="1"/>
    <col min="21" max="16384" width="8.7109375" style="6"/>
  </cols>
  <sheetData>
    <row r="1" spans="1:20" ht="18" customHeight="1" x14ac:dyDescent="0.2">
      <c r="A1" s="13" t="s">
        <v>425</v>
      </c>
    </row>
    <row r="2" spans="1:20" ht="12" customHeight="1" x14ac:dyDescent="0.2">
      <c r="A2" s="169" t="s">
        <v>41</v>
      </c>
      <c r="B2" s="170"/>
      <c r="C2" s="170"/>
      <c r="D2" s="170"/>
      <c r="E2" s="171"/>
      <c r="F2" s="172" t="s">
        <v>42</v>
      </c>
      <c r="G2" s="172"/>
      <c r="H2" s="172"/>
      <c r="J2" s="169" t="s">
        <v>68</v>
      </c>
      <c r="K2" s="170"/>
      <c r="L2" s="173"/>
      <c r="M2" s="173"/>
      <c r="N2" s="173"/>
      <c r="O2" s="173"/>
      <c r="P2" s="173"/>
      <c r="Q2" s="173"/>
      <c r="R2" s="173"/>
      <c r="S2" s="173"/>
      <c r="T2" s="174"/>
    </row>
    <row r="3" spans="1:20" ht="60" customHeight="1" x14ac:dyDescent="0.2">
      <c r="A3" s="49" t="s">
        <v>43</v>
      </c>
      <c r="B3" s="49" t="s">
        <v>70</v>
      </c>
      <c r="C3" s="50" t="s">
        <v>45</v>
      </c>
      <c r="D3" s="50" t="s">
        <v>46</v>
      </c>
      <c r="E3" s="49" t="s">
        <v>47</v>
      </c>
      <c r="F3" s="51" t="s">
        <v>48</v>
      </c>
      <c r="G3" s="52" t="s">
        <v>49</v>
      </c>
      <c r="H3" s="51" t="s">
        <v>50</v>
      </c>
      <c r="J3" s="50" t="s">
        <v>52</v>
      </c>
      <c r="K3" s="50" t="s">
        <v>59</v>
      </c>
      <c r="L3" s="50" t="s">
        <v>55</v>
      </c>
      <c r="M3" s="50" t="s">
        <v>51</v>
      </c>
      <c r="N3" s="50" t="s">
        <v>58</v>
      </c>
      <c r="O3" s="50" t="s">
        <v>57</v>
      </c>
      <c r="P3" s="50" t="s">
        <v>54</v>
      </c>
      <c r="Q3" s="50" t="s">
        <v>24</v>
      </c>
      <c r="R3" s="49" t="s">
        <v>56</v>
      </c>
      <c r="S3" s="53"/>
      <c r="T3" s="54" t="s">
        <v>68</v>
      </c>
    </row>
    <row r="4" spans="1:20" x14ac:dyDescent="0.2">
      <c r="A4" s="55" t="str">
        <f>'CO-SWAT'!B1</f>
        <v xml:space="preserve">SWAT Overview and Implementation Skills </v>
      </c>
      <c r="B4" s="56">
        <f>'CO-SWAT'!B2</f>
        <v>43636</v>
      </c>
      <c r="C4" s="55" t="str">
        <f>'CO-SWAT'!B3</f>
        <v>Tallahassee, Fl</v>
      </c>
      <c r="D4" s="55" t="str">
        <f>'CO-SWAT'!B4</f>
        <v>ILC</v>
      </c>
      <c r="E4" s="55">
        <f>'CO-SWAT'!B5</f>
        <v>8</v>
      </c>
      <c r="F4" s="58">
        <f>'CO-SWAT'!D45</f>
        <v>35</v>
      </c>
      <c r="G4" s="58">
        <f>'CO-SWAT'!E45</f>
        <v>0</v>
      </c>
      <c r="H4" s="58">
        <f>'CO-SWAT'!F45</f>
        <v>0</v>
      </c>
      <c r="J4" s="36">
        <v>0</v>
      </c>
      <c r="K4" s="62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36">
        <v>0</v>
      </c>
      <c r="R4" s="62">
        <f>F4</f>
        <v>35</v>
      </c>
      <c r="S4" s="60"/>
      <c r="T4" s="61">
        <f>SUM(J4:R4)</f>
        <v>35</v>
      </c>
    </row>
    <row r="5" spans="1:20" x14ac:dyDescent="0.2">
      <c r="A5" s="55"/>
      <c r="B5" s="56"/>
      <c r="C5" s="55"/>
      <c r="D5" s="55"/>
      <c r="E5" s="55"/>
      <c r="F5" s="58"/>
      <c r="G5" s="58"/>
      <c r="H5" s="58"/>
      <c r="J5" s="36"/>
      <c r="K5" s="36"/>
      <c r="L5" s="36"/>
      <c r="M5" s="36"/>
      <c r="N5" s="36"/>
      <c r="O5" s="36"/>
      <c r="P5" s="36"/>
      <c r="Q5" s="36"/>
      <c r="R5" s="36"/>
      <c r="S5" s="30"/>
      <c r="T5" s="61">
        <f>SUM(J5:R5)</f>
        <v>0</v>
      </c>
    </row>
    <row r="6" spans="1:20" x14ac:dyDescent="0.2">
      <c r="A6" s="55"/>
      <c r="B6" s="56"/>
      <c r="C6" s="55"/>
      <c r="D6" s="55"/>
      <c r="E6" s="55"/>
      <c r="F6" s="58"/>
      <c r="G6" s="58"/>
      <c r="H6" s="58"/>
      <c r="J6" s="36"/>
      <c r="K6" s="36"/>
      <c r="L6" s="36"/>
      <c r="M6" s="36"/>
      <c r="N6" s="36"/>
      <c r="O6" s="36"/>
      <c r="P6" s="36"/>
      <c r="Q6" s="62"/>
      <c r="R6" s="36"/>
      <c r="S6" s="30"/>
      <c r="T6" s="61">
        <f>SUM(J6:R6)</f>
        <v>0</v>
      </c>
    </row>
    <row r="7" spans="1:20" x14ac:dyDescent="0.2">
      <c r="A7" s="55"/>
      <c r="B7" s="56"/>
      <c r="C7" s="55"/>
      <c r="D7" s="55"/>
      <c r="E7" s="55"/>
      <c r="F7" s="55"/>
      <c r="G7" s="55"/>
      <c r="H7" s="55"/>
      <c r="J7" s="36"/>
      <c r="K7" s="36"/>
      <c r="L7" s="36"/>
      <c r="M7" s="36"/>
      <c r="N7" s="36"/>
      <c r="O7" s="36"/>
      <c r="P7" s="36"/>
      <c r="Q7" s="62"/>
      <c r="R7" s="36"/>
      <c r="S7" s="30"/>
      <c r="T7" s="61">
        <f>SUM(J7:R7)</f>
        <v>0</v>
      </c>
    </row>
    <row r="8" spans="1:20" x14ac:dyDescent="0.2">
      <c r="A8" s="55"/>
      <c r="B8" s="56"/>
      <c r="C8" s="55"/>
      <c r="D8" s="55"/>
      <c r="E8" s="55"/>
      <c r="F8" s="58"/>
      <c r="G8" s="58"/>
      <c r="H8" s="58"/>
      <c r="J8" s="36"/>
      <c r="K8" s="36"/>
      <c r="L8" s="36"/>
      <c r="M8" s="36"/>
      <c r="N8" s="36"/>
      <c r="O8" s="36"/>
      <c r="P8" s="36"/>
      <c r="Q8" s="36"/>
      <c r="R8" s="36"/>
      <c r="S8" s="30"/>
      <c r="T8" s="61">
        <f t="shared" ref="T8:T70" si="0">SUM(J8:R8)</f>
        <v>0</v>
      </c>
    </row>
    <row r="9" spans="1:20" x14ac:dyDescent="0.2">
      <c r="A9" s="55"/>
      <c r="B9" s="56"/>
      <c r="C9" s="55"/>
      <c r="D9" s="55"/>
      <c r="E9" s="55"/>
      <c r="F9" s="55"/>
      <c r="G9" s="55"/>
      <c r="H9" s="55"/>
      <c r="J9" s="36"/>
      <c r="K9" s="36"/>
      <c r="L9" s="36"/>
      <c r="M9" s="36"/>
      <c r="N9" s="36"/>
      <c r="O9" s="36"/>
      <c r="P9" s="36"/>
      <c r="Q9" s="36"/>
      <c r="R9" s="36"/>
      <c r="S9" s="30"/>
      <c r="T9" s="61">
        <f t="shared" si="0"/>
        <v>0</v>
      </c>
    </row>
    <row r="10" spans="1:20" x14ac:dyDescent="0.2">
      <c r="A10" s="55"/>
      <c r="B10" s="56"/>
      <c r="C10" s="55"/>
      <c r="D10" s="55"/>
      <c r="E10" s="55"/>
      <c r="F10" s="58"/>
      <c r="G10" s="58"/>
      <c r="H10" s="58"/>
      <c r="J10" s="36"/>
      <c r="K10" s="36"/>
      <c r="L10" s="36"/>
      <c r="M10" s="36"/>
      <c r="N10" s="36"/>
      <c r="O10" s="36"/>
      <c r="P10" s="36"/>
      <c r="Q10" s="36"/>
      <c r="R10" s="36"/>
      <c r="S10" s="30"/>
      <c r="T10" s="61">
        <f t="shared" si="0"/>
        <v>0</v>
      </c>
    </row>
    <row r="11" spans="1:20" x14ac:dyDescent="0.2">
      <c r="A11" s="55"/>
      <c r="B11" s="56"/>
      <c r="C11" s="55"/>
      <c r="D11" s="55"/>
      <c r="E11" s="55"/>
      <c r="F11" s="58"/>
      <c r="G11" s="58"/>
      <c r="H11" s="58"/>
      <c r="J11" s="36"/>
      <c r="K11" s="36"/>
      <c r="L11" s="36"/>
      <c r="M11" s="36"/>
      <c r="N11" s="36"/>
      <c r="O11" s="36"/>
      <c r="P11" s="36"/>
      <c r="Q11" s="36"/>
      <c r="R11" s="36"/>
      <c r="S11" s="30"/>
      <c r="T11" s="61">
        <f t="shared" si="0"/>
        <v>0</v>
      </c>
    </row>
    <row r="12" spans="1:20" x14ac:dyDescent="0.2">
      <c r="A12" s="55"/>
      <c r="B12" s="56"/>
      <c r="C12" s="55"/>
      <c r="D12" s="55"/>
      <c r="E12" s="55"/>
      <c r="F12" s="58"/>
      <c r="G12" s="58"/>
      <c r="H12" s="58"/>
      <c r="J12" s="36"/>
      <c r="K12" s="36"/>
      <c r="L12" s="36"/>
      <c r="M12" s="36"/>
      <c r="N12" s="36"/>
      <c r="O12" s="36"/>
      <c r="P12" s="36"/>
      <c r="Q12" s="36"/>
      <c r="R12" s="36"/>
      <c r="S12" s="30"/>
      <c r="T12" s="61">
        <f t="shared" si="0"/>
        <v>0</v>
      </c>
    </row>
    <row r="13" spans="1:20" x14ac:dyDescent="0.2">
      <c r="A13" s="55"/>
      <c r="B13" s="56"/>
      <c r="C13" s="55"/>
      <c r="D13" s="55"/>
      <c r="E13" s="55"/>
      <c r="F13" s="58"/>
      <c r="G13" s="58"/>
      <c r="H13" s="58"/>
      <c r="J13" s="36"/>
      <c r="K13" s="36"/>
      <c r="L13" s="36"/>
      <c r="M13" s="36"/>
      <c r="N13" s="36"/>
      <c r="O13" s="36"/>
      <c r="P13" s="36"/>
      <c r="Q13" s="36"/>
      <c r="R13" s="36"/>
      <c r="S13" s="30"/>
      <c r="T13" s="61">
        <f t="shared" si="0"/>
        <v>0</v>
      </c>
    </row>
    <row r="14" spans="1:20" x14ac:dyDescent="0.2">
      <c r="A14" s="55"/>
      <c r="B14" s="56"/>
      <c r="C14" s="55"/>
      <c r="D14" s="55"/>
      <c r="E14" s="55"/>
      <c r="F14" s="58"/>
      <c r="G14" s="58"/>
      <c r="H14" s="58"/>
      <c r="J14" s="36"/>
      <c r="K14" s="36"/>
      <c r="L14" s="36"/>
      <c r="M14" s="36"/>
      <c r="N14" s="36"/>
      <c r="O14" s="36"/>
      <c r="P14" s="36"/>
      <c r="Q14" s="36"/>
      <c r="R14" s="36"/>
      <c r="S14" s="30"/>
      <c r="T14" s="61">
        <f t="shared" si="0"/>
        <v>0</v>
      </c>
    </row>
    <row r="15" spans="1:20" x14ac:dyDescent="0.2">
      <c r="A15" s="55"/>
      <c r="B15" s="56"/>
      <c r="C15" s="55"/>
      <c r="D15" s="55"/>
      <c r="E15" s="55"/>
      <c r="F15" s="58"/>
      <c r="G15" s="58"/>
      <c r="H15" s="58"/>
      <c r="J15" s="36"/>
      <c r="K15" s="36"/>
      <c r="L15" s="36"/>
      <c r="M15" s="36"/>
      <c r="N15" s="36"/>
      <c r="O15" s="36"/>
      <c r="P15" s="36"/>
      <c r="Q15" s="36"/>
      <c r="R15" s="36"/>
      <c r="S15" s="30"/>
      <c r="T15" s="61">
        <f t="shared" si="0"/>
        <v>0</v>
      </c>
    </row>
    <row r="16" spans="1:20" x14ac:dyDescent="0.2">
      <c r="A16" s="55"/>
      <c r="B16" s="56"/>
      <c r="C16" s="55"/>
      <c r="D16" s="55"/>
      <c r="E16" s="55"/>
      <c r="F16" s="55"/>
      <c r="G16" s="55"/>
      <c r="H16" s="55"/>
      <c r="J16" s="36"/>
      <c r="K16" s="36"/>
      <c r="L16" s="36"/>
      <c r="M16" s="36"/>
      <c r="N16" s="36"/>
      <c r="O16" s="36"/>
      <c r="P16" s="36"/>
      <c r="Q16" s="36"/>
      <c r="R16" s="36"/>
      <c r="S16" s="30"/>
      <c r="T16" s="61">
        <f t="shared" si="0"/>
        <v>0</v>
      </c>
    </row>
    <row r="17" spans="1:20" x14ac:dyDescent="0.2">
      <c r="A17" s="55"/>
      <c r="B17" s="56"/>
      <c r="C17" s="55"/>
      <c r="D17" s="55"/>
      <c r="E17" s="55"/>
      <c r="F17" s="55"/>
      <c r="G17" s="55"/>
      <c r="H17" s="55"/>
      <c r="J17" s="36"/>
      <c r="K17" s="36"/>
      <c r="L17" s="36"/>
      <c r="M17" s="36"/>
      <c r="N17" s="36"/>
      <c r="O17" s="36"/>
      <c r="P17" s="36"/>
      <c r="Q17" s="36"/>
      <c r="R17" s="36"/>
      <c r="S17" s="30"/>
      <c r="T17" s="61">
        <f t="shared" si="0"/>
        <v>0</v>
      </c>
    </row>
    <row r="18" spans="1:20" x14ac:dyDescent="0.2">
      <c r="A18" s="55"/>
      <c r="B18" s="56"/>
      <c r="C18" s="55"/>
      <c r="D18" s="55"/>
      <c r="E18" s="55"/>
      <c r="F18" s="55"/>
      <c r="G18" s="55"/>
      <c r="H18" s="55"/>
      <c r="J18" s="36"/>
      <c r="K18" s="36"/>
      <c r="L18" s="36"/>
      <c r="M18" s="36"/>
      <c r="N18" s="36"/>
      <c r="O18" s="36"/>
      <c r="P18" s="36"/>
      <c r="Q18" s="36"/>
      <c r="R18" s="36"/>
      <c r="S18" s="30"/>
      <c r="T18" s="61">
        <f t="shared" si="0"/>
        <v>0</v>
      </c>
    </row>
    <row r="19" spans="1:20" x14ac:dyDescent="0.2">
      <c r="A19" s="55"/>
      <c r="B19" s="56"/>
      <c r="C19" s="55"/>
      <c r="D19" s="55"/>
      <c r="E19" s="55"/>
      <c r="F19" s="55"/>
      <c r="G19" s="55"/>
      <c r="H19" s="55"/>
      <c r="J19" s="36"/>
      <c r="K19" s="36"/>
      <c r="L19" s="36"/>
      <c r="M19" s="36"/>
      <c r="N19" s="36"/>
      <c r="O19" s="36"/>
      <c r="P19" s="36"/>
      <c r="Q19" s="36"/>
      <c r="R19" s="36"/>
      <c r="S19" s="30"/>
      <c r="T19" s="61">
        <f t="shared" si="0"/>
        <v>0</v>
      </c>
    </row>
    <row r="20" spans="1:20" x14ac:dyDescent="0.2">
      <c r="A20" s="55"/>
      <c r="B20" s="56"/>
      <c r="C20" s="55"/>
      <c r="D20" s="55"/>
      <c r="E20" s="55"/>
      <c r="F20" s="55"/>
      <c r="G20" s="55"/>
      <c r="H20" s="55"/>
      <c r="J20" s="36"/>
      <c r="K20" s="36"/>
      <c r="L20" s="36"/>
      <c r="M20" s="36"/>
      <c r="N20" s="36"/>
      <c r="O20" s="36"/>
      <c r="P20" s="36"/>
      <c r="Q20" s="36"/>
      <c r="R20" s="36"/>
      <c r="S20" s="30"/>
      <c r="T20" s="61">
        <f t="shared" si="0"/>
        <v>0</v>
      </c>
    </row>
    <row r="21" spans="1:20" x14ac:dyDescent="0.2">
      <c r="A21" s="55"/>
      <c r="B21" s="56"/>
      <c r="C21" s="55"/>
      <c r="D21" s="55"/>
      <c r="E21" s="55"/>
      <c r="F21" s="55"/>
      <c r="G21" s="55"/>
      <c r="H21" s="55"/>
      <c r="J21" s="36"/>
      <c r="K21" s="36"/>
      <c r="L21" s="36"/>
      <c r="M21" s="36"/>
      <c r="N21" s="36"/>
      <c r="O21" s="36"/>
      <c r="P21" s="36"/>
      <c r="Q21" s="36"/>
      <c r="R21" s="36"/>
      <c r="S21" s="30"/>
      <c r="T21" s="61">
        <f t="shared" si="0"/>
        <v>0</v>
      </c>
    </row>
    <row r="22" spans="1:20" x14ac:dyDescent="0.2">
      <c r="A22" s="55"/>
      <c r="B22" s="56"/>
      <c r="C22" s="55"/>
      <c r="D22" s="55"/>
      <c r="E22" s="55"/>
      <c r="F22" s="55"/>
      <c r="G22" s="55"/>
      <c r="H22" s="55"/>
      <c r="J22" s="36"/>
      <c r="K22" s="36"/>
      <c r="L22" s="36"/>
      <c r="M22" s="36"/>
      <c r="N22" s="36"/>
      <c r="O22" s="36"/>
      <c r="P22" s="36"/>
      <c r="Q22" s="36"/>
      <c r="R22" s="36"/>
      <c r="S22" s="30"/>
      <c r="T22" s="61">
        <f t="shared" si="0"/>
        <v>0</v>
      </c>
    </row>
    <row r="23" spans="1:20" x14ac:dyDescent="0.2">
      <c r="A23" s="55"/>
      <c r="B23" s="56"/>
      <c r="C23" s="55"/>
      <c r="D23" s="55"/>
      <c r="E23" s="55"/>
      <c r="F23" s="55"/>
      <c r="G23" s="55"/>
      <c r="H23" s="55"/>
      <c r="J23" s="36"/>
      <c r="K23" s="36"/>
      <c r="L23" s="36"/>
      <c r="M23" s="36"/>
      <c r="N23" s="36"/>
      <c r="O23" s="36"/>
      <c r="P23" s="36"/>
      <c r="Q23" s="36"/>
      <c r="R23" s="36"/>
      <c r="S23" s="30"/>
      <c r="T23" s="61">
        <f t="shared" si="0"/>
        <v>0</v>
      </c>
    </row>
    <row r="24" spans="1:20" x14ac:dyDescent="0.2">
      <c r="A24" s="55"/>
      <c r="B24" s="56"/>
      <c r="C24" s="55"/>
      <c r="D24" s="55"/>
      <c r="E24" s="55"/>
      <c r="F24" s="55"/>
      <c r="G24" s="55"/>
      <c r="H24" s="55"/>
      <c r="J24" s="36"/>
      <c r="K24" s="36"/>
      <c r="L24" s="36"/>
      <c r="M24" s="36"/>
      <c r="N24" s="36"/>
      <c r="O24" s="36"/>
      <c r="P24" s="36"/>
      <c r="Q24" s="36"/>
      <c r="R24" s="36"/>
      <c r="S24" s="30"/>
      <c r="T24" s="61">
        <f t="shared" si="0"/>
        <v>0</v>
      </c>
    </row>
    <row r="25" spans="1:20" x14ac:dyDescent="0.2">
      <c r="A25" s="55"/>
      <c r="B25" s="56"/>
      <c r="C25" s="55"/>
      <c r="D25" s="55"/>
      <c r="E25" s="55"/>
      <c r="F25" s="55"/>
      <c r="G25" s="55"/>
      <c r="H25" s="55"/>
      <c r="J25" s="36"/>
      <c r="K25" s="36"/>
      <c r="L25" s="36"/>
      <c r="M25" s="36"/>
      <c r="N25" s="36"/>
      <c r="O25" s="36"/>
      <c r="P25" s="36"/>
      <c r="Q25" s="36"/>
      <c r="R25" s="36"/>
      <c r="S25" s="30"/>
      <c r="T25" s="61">
        <f t="shared" si="0"/>
        <v>0</v>
      </c>
    </row>
    <row r="26" spans="1:20" x14ac:dyDescent="0.2">
      <c r="A26" s="55"/>
      <c r="B26" s="56"/>
      <c r="C26" s="55"/>
      <c r="D26" s="55"/>
      <c r="E26" s="55"/>
      <c r="F26" s="55"/>
      <c r="G26" s="55"/>
      <c r="H26" s="55"/>
      <c r="J26" s="36"/>
      <c r="K26" s="36"/>
      <c r="L26" s="36"/>
      <c r="M26" s="36"/>
      <c r="N26" s="36"/>
      <c r="O26" s="36"/>
      <c r="P26" s="36"/>
      <c r="Q26" s="36"/>
      <c r="R26" s="36"/>
      <c r="S26" s="30"/>
      <c r="T26" s="61">
        <f t="shared" si="0"/>
        <v>0</v>
      </c>
    </row>
    <row r="27" spans="1:20" x14ac:dyDescent="0.2">
      <c r="A27" s="55"/>
      <c r="B27" s="56"/>
      <c r="C27" s="55"/>
      <c r="D27" s="55"/>
      <c r="E27" s="55"/>
      <c r="F27" s="55"/>
      <c r="G27" s="55"/>
      <c r="H27" s="55"/>
      <c r="J27" s="36"/>
      <c r="K27" s="36"/>
      <c r="L27" s="36"/>
      <c r="M27" s="36"/>
      <c r="N27" s="36"/>
      <c r="O27" s="36"/>
      <c r="P27" s="36"/>
      <c r="Q27" s="36"/>
      <c r="R27" s="36"/>
      <c r="S27" s="30"/>
      <c r="T27" s="61">
        <f t="shared" si="0"/>
        <v>0</v>
      </c>
    </row>
    <row r="28" spans="1:20" x14ac:dyDescent="0.2">
      <c r="A28" s="55"/>
      <c r="B28" s="56"/>
      <c r="C28" s="55"/>
      <c r="D28" s="55"/>
      <c r="E28" s="55"/>
      <c r="F28" s="55"/>
      <c r="G28" s="55"/>
      <c r="H28" s="55"/>
      <c r="J28" s="36"/>
      <c r="K28" s="36"/>
      <c r="L28" s="36"/>
      <c r="M28" s="36"/>
      <c r="N28" s="36"/>
      <c r="O28" s="36"/>
      <c r="P28" s="36"/>
      <c r="Q28" s="36"/>
      <c r="R28" s="36"/>
      <c r="S28" s="30"/>
      <c r="T28" s="61">
        <f t="shared" si="0"/>
        <v>0</v>
      </c>
    </row>
    <row r="29" spans="1:20" x14ac:dyDescent="0.2">
      <c r="A29" s="55"/>
      <c r="B29" s="56"/>
      <c r="C29" s="55"/>
      <c r="D29" s="55"/>
      <c r="E29" s="55"/>
      <c r="F29" s="55"/>
      <c r="G29" s="55"/>
      <c r="H29" s="55"/>
      <c r="J29" s="36"/>
      <c r="K29" s="36"/>
      <c r="L29" s="36"/>
      <c r="M29" s="36"/>
      <c r="N29" s="36"/>
      <c r="O29" s="36"/>
      <c r="P29" s="36"/>
      <c r="Q29" s="36"/>
      <c r="R29" s="36"/>
      <c r="S29" s="30"/>
      <c r="T29" s="61">
        <f t="shared" si="0"/>
        <v>0</v>
      </c>
    </row>
    <row r="30" spans="1:20" x14ac:dyDescent="0.2">
      <c r="A30" s="55"/>
      <c r="B30" s="56"/>
      <c r="C30" s="55"/>
      <c r="D30" s="55"/>
      <c r="E30" s="55"/>
      <c r="F30" s="55"/>
      <c r="G30" s="55"/>
      <c r="H30" s="55"/>
      <c r="J30" s="36"/>
      <c r="K30" s="36"/>
      <c r="L30" s="36"/>
      <c r="M30" s="36"/>
      <c r="N30" s="36"/>
      <c r="O30" s="36"/>
      <c r="P30" s="36"/>
      <c r="Q30" s="36"/>
      <c r="R30" s="36"/>
      <c r="S30" s="30"/>
      <c r="T30" s="61">
        <f t="shared" si="0"/>
        <v>0</v>
      </c>
    </row>
    <row r="31" spans="1:20" x14ac:dyDescent="0.2">
      <c r="A31" s="55"/>
      <c r="B31" s="56"/>
      <c r="C31" s="55"/>
      <c r="D31" s="55"/>
      <c r="E31" s="55"/>
      <c r="F31" s="55"/>
      <c r="G31" s="55"/>
      <c r="H31" s="55"/>
      <c r="J31" s="36"/>
      <c r="K31" s="36"/>
      <c r="L31" s="36"/>
      <c r="M31" s="36"/>
      <c r="N31" s="36"/>
      <c r="O31" s="36"/>
      <c r="P31" s="36"/>
      <c r="Q31" s="36"/>
      <c r="R31" s="36"/>
      <c r="S31" s="30"/>
      <c r="T31" s="61">
        <f t="shared" si="0"/>
        <v>0</v>
      </c>
    </row>
    <row r="32" spans="1:20" x14ac:dyDescent="0.2">
      <c r="A32" s="55"/>
      <c r="B32" s="56"/>
      <c r="C32" s="55"/>
      <c r="D32" s="55"/>
      <c r="E32" s="55"/>
      <c r="F32" s="55"/>
      <c r="G32" s="55"/>
      <c r="H32" s="55"/>
      <c r="J32" s="36"/>
      <c r="K32" s="36"/>
      <c r="L32" s="36"/>
      <c r="M32" s="36"/>
      <c r="N32" s="36"/>
      <c r="O32" s="36"/>
      <c r="P32" s="36"/>
      <c r="Q32" s="36"/>
      <c r="R32" s="36"/>
      <c r="S32" s="30"/>
      <c r="T32" s="61">
        <f t="shared" si="0"/>
        <v>0</v>
      </c>
    </row>
    <row r="33" spans="1:20" x14ac:dyDescent="0.2">
      <c r="A33" s="55"/>
      <c r="B33" s="56"/>
      <c r="C33" s="55"/>
      <c r="D33" s="55"/>
      <c r="E33" s="55"/>
      <c r="F33" s="55"/>
      <c r="G33" s="55"/>
      <c r="H33" s="55"/>
      <c r="J33" s="36"/>
      <c r="K33" s="36"/>
      <c r="L33" s="36"/>
      <c r="M33" s="36"/>
      <c r="N33" s="36"/>
      <c r="O33" s="36"/>
      <c r="P33" s="36"/>
      <c r="Q33" s="36"/>
      <c r="R33" s="36"/>
      <c r="S33" s="30"/>
      <c r="T33" s="61">
        <f t="shared" si="0"/>
        <v>0</v>
      </c>
    </row>
    <row r="34" spans="1:20" x14ac:dyDescent="0.2">
      <c r="A34" s="55"/>
      <c r="B34" s="56"/>
      <c r="C34" s="55"/>
      <c r="D34" s="55"/>
      <c r="E34" s="55"/>
      <c r="F34" s="55"/>
      <c r="G34" s="55"/>
      <c r="H34" s="55"/>
      <c r="J34" s="36"/>
      <c r="K34" s="36"/>
      <c r="L34" s="36"/>
      <c r="M34" s="36"/>
      <c r="N34" s="36"/>
      <c r="O34" s="36"/>
      <c r="P34" s="36"/>
      <c r="Q34" s="36"/>
      <c r="R34" s="36"/>
      <c r="S34" s="30"/>
      <c r="T34" s="61">
        <f t="shared" si="0"/>
        <v>0</v>
      </c>
    </row>
    <row r="35" spans="1:20" x14ac:dyDescent="0.2">
      <c r="A35" s="55"/>
      <c r="B35" s="56"/>
      <c r="C35" s="55"/>
      <c r="D35" s="55"/>
      <c r="E35" s="55"/>
      <c r="F35" s="55"/>
      <c r="G35" s="55"/>
      <c r="H35" s="55"/>
      <c r="J35" s="36"/>
      <c r="K35" s="36"/>
      <c r="L35" s="36"/>
      <c r="M35" s="36"/>
      <c r="N35" s="36"/>
      <c r="O35" s="36"/>
      <c r="P35" s="36"/>
      <c r="Q35" s="36"/>
      <c r="R35" s="36"/>
      <c r="S35" s="30"/>
      <c r="T35" s="61">
        <f t="shared" si="0"/>
        <v>0</v>
      </c>
    </row>
    <row r="36" spans="1:20" x14ac:dyDescent="0.2">
      <c r="A36" s="55"/>
      <c r="B36" s="56"/>
      <c r="C36" s="55"/>
      <c r="D36" s="55"/>
      <c r="E36" s="55"/>
      <c r="F36" s="55"/>
      <c r="G36" s="55"/>
      <c r="H36" s="55"/>
      <c r="J36" s="36"/>
      <c r="K36" s="36"/>
      <c r="L36" s="36"/>
      <c r="M36" s="36"/>
      <c r="N36" s="36"/>
      <c r="O36" s="36"/>
      <c r="P36" s="36"/>
      <c r="Q36" s="36"/>
      <c r="R36" s="36"/>
      <c r="S36" s="30"/>
      <c r="T36" s="61">
        <f t="shared" si="0"/>
        <v>0</v>
      </c>
    </row>
    <row r="37" spans="1:20" x14ac:dyDescent="0.2">
      <c r="A37" s="55"/>
      <c r="B37" s="56"/>
      <c r="C37" s="55"/>
      <c r="D37" s="55"/>
      <c r="E37" s="55"/>
      <c r="F37" s="55"/>
      <c r="G37" s="55"/>
      <c r="H37" s="55"/>
      <c r="J37" s="36"/>
      <c r="K37" s="36"/>
      <c r="L37" s="36"/>
      <c r="M37" s="36"/>
      <c r="N37" s="36"/>
      <c r="O37" s="36"/>
      <c r="P37" s="36"/>
      <c r="Q37" s="36"/>
      <c r="R37" s="36"/>
      <c r="S37" s="30"/>
      <c r="T37" s="61">
        <f t="shared" si="0"/>
        <v>0</v>
      </c>
    </row>
    <row r="38" spans="1:20" x14ac:dyDescent="0.2">
      <c r="A38" s="55"/>
      <c r="B38" s="56"/>
      <c r="C38" s="55"/>
      <c r="D38" s="55"/>
      <c r="E38" s="55"/>
      <c r="F38" s="55"/>
      <c r="G38" s="55"/>
      <c r="H38" s="55"/>
      <c r="J38" s="36"/>
      <c r="K38" s="36"/>
      <c r="L38" s="36"/>
      <c r="M38" s="36"/>
      <c r="N38" s="36"/>
      <c r="O38" s="36"/>
      <c r="P38" s="36"/>
      <c r="Q38" s="36"/>
      <c r="R38" s="36"/>
      <c r="S38" s="30"/>
      <c r="T38" s="61">
        <f t="shared" si="0"/>
        <v>0</v>
      </c>
    </row>
    <row r="39" spans="1:20" x14ac:dyDescent="0.2">
      <c r="A39" s="55"/>
      <c r="B39" s="56"/>
      <c r="C39" s="55"/>
      <c r="D39" s="55"/>
      <c r="E39" s="55"/>
      <c r="F39" s="55"/>
      <c r="G39" s="55"/>
      <c r="H39" s="55"/>
      <c r="J39" s="36"/>
      <c r="K39" s="36"/>
      <c r="L39" s="36"/>
      <c r="M39" s="36"/>
      <c r="N39" s="36"/>
      <c r="O39" s="36"/>
      <c r="P39" s="36"/>
      <c r="Q39" s="36"/>
      <c r="R39" s="36"/>
      <c r="S39" s="30"/>
      <c r="T39" s="61">
        <f t="shared" si="0"/>
        <v>0</v>
      </c>
    </row>
    <row r="40" spans="1:20" x14ac:dyDescent="0.2">
      <c r="A40" s="55"/>
      <c r="B40" s="56"/>
      <c r="C40" s="55"/>
      <c r="D40" s="55"/>
      <c r="E40" s="55"/>
      <c r="F40" s="55"/>
      <c r="G40" s="55"/>
      <c r="H40" s="55"/>
      <c r="J40" s="36"/>
      <c r="K40" s="36"/>
      <c r="L40" s="36"/>
      <c r="M40" s="36"/>
      <c r="N40" s="36"/>
      <c r="O40" s="36"/>
      <c r="P40" s="36"/>
      <c r="Q40" s="36"/>
      <c r="R40" s="36"/>
      <c r="S40" s="30"/>
      <c r="T40" s="61">
        <f t="shared" si="0"/>
        <v>0</v>
      </c>
    </row>
    <row r="41" spans="1:20" x14ac:dyDescent="0.2">
      <c r="A41" s="55"/>
      <c r="B41" s="56"/>
      <c r="C41" s="55"/>
      <c r="D41" s="55"/>
      <c r="E41" s="55"/>
      <c r="F41" s="55"/>
      <c r="G41" s="55"/>
      <c r="H41" s="55"/>
      <c r="J41" s="36"/>
      <c r="K41" s="36"/>
      <c r="L41" s="36"/>
      <c r="M41" s="36"/>
      <c r="N41" s="36"/>
      <c r="O41" s="36"/>
      <c r="P41" s="36"/>
      <c r="Q41" s="36"/>
      <c r="R41" s="36"/>
      <c r="S41" s="30"/>
      <c r="T41" s="61">
        <f t="shared" si="0"/>
        <v>0</v>
      </c>
    </row>
    <row r="42" spans="1:20" x14ac:dyDescent="0.2">
      <c r="A42" s="55"/>
      <c r="B42" s="56"/>
      <c r="C42" s="55"/>
      <c r="D42" s="55"/>
      <c r="E42" s="55"/>
      <c r="F42" s="55"/>
      <c r="G42" s="55"/>
      <c r="H42" s="55"/>
      <c r="J42" s="36"/>
      <c r="K42" s="36"/>
      <c r="L42" s="36"/>
      <c r="M42" s="36"/>
      <c r="N42" s="36"/>
      <c r="O42" s="36"/>
      <c r="P42" s="36"/>
      <c r="Q42" s="36"/>
      <c r="R42" s="36"/>
      <c r="S42" s="30"/>
      <c r="T42" s="61">
        <f t="shared" si="0"/>
        <v>0</v>
      </c>
    </row>
    <row r="43" spans="1:20" x14ac:dyDescent="0.2">
      <c r="A43" s="55"/>
      <c r="B43" s="56"/>
      <c r="C43" s="55"/>
      <c r="D43" s="55"/>
      <c r="E43" s="55"/>
      <c r="F43" s="55"/>
      <c r="G43" s="55"/>
      <c r="H43" s="55"/>
      <c r="J43" s="36"/>
      <c r="K43" s="36"/>
      <c r="L43" s="36"/>
      <c r="M43" s="36"/>
      <c r="N43" s="36"/>
      <c r="O43" s="36"/>
      <c r="P43" s="36"/>
      <c r="Q43" s="36"/>
      <c r="R43" s="36"/>
      <c r="S43" s="30"/>
      <c r="T43" s="61">
        <f t="shared" si="0"/>
        <v>0</v>
      </c>
    </row>
    <row r="44" spans="1:20" x14ac:dyDescent="0.2">
      <c r="A44" s="55"/>
      <c r="B44" s="56"/>
      <c r="C44" s="55"/>
      <c r="D44" s="55"/>
      <c r="E44" s="55"/>
      <c r="F44" s="55"/>
      <c r="G44" s="55"/>
      <c r="H44" s="55"/>
      <c r="J44" s="36"/>
      <c r="K44" s="36"/>
      <c r="L44" s="36"/>
      <c r="M44" s="36"/>
      <c r="N44" s="36"/>
      <c r="O44" s="36"/>
      <c r="P44" s="36"/>
      <c r="Q44" s="36"/>
      <c r="R44" s="36"/>
      <c r="S44" s="30"/>
      <c r="T44" s="61">
        <f t="shared" si="0"/>
        <v>0</v>
      </c>
    </row>
    <row r="45" spans="1:20" x14ac:dyDescent="0.2">
      <c r="A45" s="55"/>
      <c r="B45" s="56"/>
      <c r="C45" s="55"/>
      <c r="D45" s="55"/>
      <c r="E45" s="55"/>
      <c r="F45" s="55"/>
      <c r="G45" s="55"/>
      <c r="H45" s="55"/>
      <c r="J45" s="36"/>
      <c r="K45" s="36"/>
      <c r="L45" s="36"/>
      <c r="M45" s="36"/>
      <c r="N45" s="36"/>
      <c r="O45" s="36"/>
      <c r="P45" s="36"/>
      <c r="Q45" s="36"/>
      <c r="R45" s="36"/>
      <c r="S45" s="30"/>
      <c r="T45" s="61">
        <f t="shared" si="0"/>
        <v>0</v>
      </c>
    </row>
    <row r="46" spans="1:20" x14ac:dyDescent="0.2">
      <c r="A46" s="55"/>
      <c r="B46" s="56"/>
      <c r="C46" s="55"/>
      <c r="D46" s="55"/>
      <c r="E46" s="55"/>
      <c r="F46" s="55"/>
      <c r="G46" s="55"/>
      <c r="H46" s="55"/>
      <c r="J46" s="36"/>
      <c r="K46" s="36"/>
      <c r="L46" s="36"/>
      <c r="M46" s="36"/>
      <c r="N46" s="36"/>
      <c r="O46" s="36"/>
      <c r="P46" s="36"/>
      <c r="Q46" s="36"/>
      <c r="R46" s="36"/>
      <c r="S46" s="30"/>
      <c r="T46" s="61">
        <f t="shared" si="0"/>
        <v>0</v>
      </c>
    </row>
    <row r="47" spans="1:20" x14ac:dyDescent="0.2">
      <c r="A47" s="55"/>
      <c r="B47" s="56"/>
      <c r="C47" s="55"/>
      <c r="D47" s="55"/>
      <c r="E47" s="55"/>
      <c r="F47" s="55"/>
      <c r="G47" s="55"/>
      <c r="H47" s="55"/>
      <c r="J47" s="36"/>
      <c r="K47" s="36"/>
      <c r="L47" s="36"/>
      <c r="M47" s="36"/>
      <c r="N47" s="36"/>
      <c r="O47" s="36"/>
      <c r="P47" s="36"/>
      <c r="Q47" s="36"/>
      <c r="R47" s="36"/>
      <c r="S47" s="30"/>
      <c r="T47" s="61">
        <f t="shared" si="0"/>
        <v>0</v>
      </c>
    </row>
    <row r="48" spans="1:20" x14ac:dyDescent="0.2">
      <c r="A48" s="55"/>
      <c r="B48" s="56"/>
      <c r="C48" s="55"/>
      <c r="D48" s="55"/>
      <c r="E48" s="55"/>
      <c r="F48" s="55"/>
      <c r="G48" s="55"/>
      <c r="H48" s="55"/>
      <c r="J48" s="36"/>
      <c r="K48" s="36"/>
      <c r="L48" s="36"/>
      <c r="M48" s="36"/>
      <c r="N48" s="36"/>
      <c r="O48" s="36"/>
      <c r="P48" s="36"/>
      <c r="Q48" s="36"/>
      <c r="R48" s="36"/>
      <c r="S48" s="30"/>
      <c r="T48" s="61">
        <f t="shared" si="0"/>
        <v>0</v>
      </c>
    </row>
    <row r="49" spans="1:20" x14ac:dyDescent="0.2">
      <c r="A49" s="55"/>
      <c r="B49" s="56"/>
      <c r="C49" s="55"/>
      <c r="D49" s="55"/>
      <c r="E49" s="55"/>
      <c r="F49" s="55"/>
      <c r="G49" s="55"/>
      <c r="H49" s="55"/>
      <c r="J49" s="36"/>
      <c r="K49" s="36"/>
      <c r="L49" s="36"/>
      <c r="M49" s="36"/>
      <c r="N49" s="36"/>
      <c r="O49" s="36"/>
      <c r="P49" s="36"/>
      <c r="Q49" s="36"/>
      <c r="R49" s="36"/>
      <c r="S49" s="30"/>
      <c r="T49" s="61">
        <f t="shared" si="0"/>
        <v>0</v>
      </c>
    </row>
    <row r="50" spans="1:20" x14ac:dyDescent="0.2">
      <c r="A50" s="55"/>
      <c r="B50" s="56"/>
      <c r="C50" s="55"/>
      <c r="D50" s="55"/>
      <c r="E50" s="55"/>
      <c r="F50" s="55"/>
      <c r="G50" s="55"/>
      <c r="H50" s="55"/>
      <c r="J50" s="36"/>
      <c r="K50" s="36"/>
      <c r="L50" s="36"/>
      <c r="M50" s="36"/>
      <c r="N50" s="36"/>
      <c r="O50" s="36"/>
      <c r="P50" s="36"/>
      <c r="Q50" s="36"/>
      <c r="R50" s="36"/>
      <c r="S50" s="30"/>
      <c r="T50" s="61">
        <f t="shared" si="0"/>
        <v>0</v>
      </c>
    </row>
    <row r="51" spans="1:20" x14ac:dyDescent="0.2">
      <c r="A51" s="55"/>
      <c r="B51" s="56"/>
      <c r="C51" s="55"/>
      <c r="D51" s="55"/>
      <c r="E51" s="55"/>
      <c r="F51" s="55"/>
      <c r="G51" s="55"/>
      <c r="H51" s="55"/>
      <c r="J51" s="36"/>
      <c r="K51" s="36"/>
      <c r="L51" s="36"/>
      <c r="M51" s="36"/>
      <c r="N51" s="36"/>
      <c r="O51" s="36"/>
      <c r="P51" s="36"/>
      <c r="Q51" s="36"/>
      <c r="R51" s="36"/>
      <c r="S51" s="30"/>
      <c r="T51" s="61">
        <f t="shared" si="0"/>
        <v>0</v>
      </c>
    </row>
    <row r="52" spans="1:20" x14ac:dyDescent="0.2">
      <c r="A52" s="55"/>
      <c r="B52" s="56"/>
      <c r="C52" s="55"/>
      <c r="D52" s="55"/>
      <c r="E52" s="55"/>
      <c r="F52" s="55"/>
      <c r="G52" s="55"/>
      <c r="H52" s="55"/>
      <c r="J52" s="36"/>
      <c r="K52" s="36"/>
      <c r="L52" s="36"/>
      <c r="M52" s="36"/>
      <c r="N52" s="36"/>
      <c r="O52" s="36"/>
      <c r="P52" s="36"/>
      <c r="Q52" s="36"/>
      <c r="R52" s="36"/>
      <c r="S52" s="30"/>
      <c r="T52" s="61">
        <f t="shared" si="0"/>
        <v>0</v>
      </c>
    </row>
    <row r="53" spans="1:20" x14ac:dyDescent="0.2">
      <c r="A53" s="55"/>
      <c r="B53" s="56"/>
      <c r="C53" s="55"/>
      <c r="D53" s="55"/>
      <c r="E53" s="55"/>
      <c r="F53" s="55"/>
      <c r="G53" s="55"/>
      <c r="H53" s="55"/>
      <c r="J53" s="36"/>
      <c r="K53" s="36"/>
      <c r="L53" s="36"/>
      <c r="M53" s="36"/>
      <c r="N53" s="36"/>
      <c r="O53" s="36"/>
      <c r="P53" s="36"/>
      <c r="Q53" s="36"/>
      <c r="R53" s="36"/>
      <c r="S53" s="30"/>
      <c r="T53" s="61">
        <f t="shared" si="0"/>
        <v>0</v>
      </c>
    </row>
    <row r="54" spans="1:20" x14ac:dyDescent="0.2">
      <c r="A54" s="55"/>
      <c r="B54" s="56"/>
      <c r="C54" s="55"/>
      <c r="D54" s="55"/>
      <c r="E54" s="55"/>
      <c r="F54" s="55"/>
      <c r="G54" s="55"/>
      <c r="H54" s="55"/>
      <c r="J54" s="36"/>
      <c r="K54" s="36"/>
      <c r="L54" s="36"/>
      <c r="M54" s="36"/>
      <c r="N54" s="36"/>
      <c r="O54" s="36"/>
      <c r="P54" s="36"/>
      <c r="Q54" s="36"/>
      <c r="R54" s="36"/>
      <c r="S54" s="30"/>
      <c r="T54" s="61">
        <f t="shared" si="0"/>
        <v>0</v>
      </c>
    </row>
    <row r="55" spans="1:20" x14ac:dyDescent="0.2">
      <c r="A55" s="55"/>
      <c r="B55" s="56"/>
      <c r="C55" s="55"/>
      <c r="D55" s="55"/>
      <c r="E55" s="55"/>
      <c r="F55" s="55"/>
      <c r="G55" s="55"/>
      <c r="H55" s="55"/>
      <c r="J55" s="36"/>
      <c r="K55" s="36"/>
      <c r="L55" s="36"/>
      <c r="M55" s="36"/>
      <c r="N55" s="36"/>
      <c r="O55" s="36"/>
      <c r="P55" s="36"/>
      <c r="Q55" s="36"/>
      <c r="R55" s="36"/>
      <c r="S55" s="30"/>
      <c r="T55" s="61">
        <f t="shared" si="0"/>
        <v>0</v>
      </c>
    </row>
    <row r="56" spans="1:20" x14ac:dyDescent="0.2">
      <c r="A56" s="55"/>
      <c r="B56" s="56"/>
      <c r="C56" s="55"/>
      <c r="D56" s="55"/>
      <c r="E56" s="55"/>
      <c r="F56" s="55"/>
      <c r="G56" s="55"/>
      <c r="H56" s="55"/>
      <c r="J56" s="36"/>
      <c r="K56" s="36"/>
      <c r="L56" s="36"/>
      <c r="M56" s="36"/>
      <c r="N56" s="36"/>
      <c r="O56" s="36"/>
      <c r="P56" s="36"/>
      <c r="Q56" s="36"/>
      <c r="R56" s="36"/>
      <c r="S56" s="30"/>
      <c r="T56" s="61">
        <f t="shared" si="0"/>
        <v>0</v>
      </c>
    </row>
    <row r="57" spans="1:20" x14ac:dyDescent="0.2">
      <c r="A57" s="55"/>
      <c r="B57" s="56"/>
      <c r="C57" s="55"/>
      <c r="D57" s="55"/>
      <c r="E57" s="55"/>
      <c r="F57" s="55"/>
      <c r="G57" s="55"/>
      <c r="H57" s="55"/>
      <c r="J57" s="36"/>
      <c r="K57" s="36"/>
      <c r="L57" s="36"/>
      <c r="M57" s="36"/>
      <c r="N57" s="36"/>
      <c r="O57" s="36"/>
      <c r="P57" s="36"/>
      <c r="Q57" s="36"/>
      <c r="R57" s="36"/>
      <c r="S57" s="30"/>
      <c r="T57" s="61">
        <f t="shared" si="0"/>
        <v>0</v>
      </c>
    </row>
    <row r="58" spans="1:20" x14ac:dyDescent="0.2">
      <c r="A58" s="55"/>
      <c r="B58" s="56"/>
      <c r="C58" s="55"/>
      <c r="D58" s="55"/>
      <c r="E58" s="55"/>
      <c r="F58" s="55"/>
      <c r="G58" s="55"/>
      <c r="H58" s="55"/>
      <c r="J58" s="36"/>
      <c r="K58" s="36"/>
      <c r="L58" s="36"/>
      <c r="M58" s="36"/>
      <c r="N58" s="36"/>
      <c r="O58" s="36"/>
      <c r="P58" s="36"/>
      <c r="Q58" s="36"/>
      <c r="R58" s="36"/>
      <c r="S58" s="30"/>
      <c r="T58" s="61">
        <f t="shared" si="0"/>
        <v>0</v>
      </c>
    </row>
    <row r="59" spans="1:20" x14ac:dyDescent="0.2">
      <c r="A59" s="55"/>
      <c r="B59" s="56"/>
      <c r="C59" s="55"/>
      <c r="D59" s="55"/>
      <c r="E59" s="55"/>
      <c r="F59" s="55"/>
      <c r="G59" s="55"/>
      <c r="H59" s="55"/>
      <c r="J59" s="36"/>
      <c r="K59" s="36"/>
      <c r="L59" s="36"/>
      <c r="M59" s="36"/>
      <c r="N59" s="36"/>
      <c r="O59" s="36"/>
      <c r="P59" s="36"/>
      <c r="Q59" s="36"/>
      <c r="R59" s="36"/>
      <c r="S59" s="30"/>
      <c r="T59" s="61">
        <f t="shared" si="0"/>
        <v>0</v>
      </c>
    </row>
    <row r="60" spans="1:20" x14ac:dyDescent="0.2">
      <c r="A60" s="55"/>
      <c r="B60" s="56"/>
      <c r="C60" s="55"/>
      <c r="D60" s="55"/>
      <c r="E60" s="55"/>
      <c r="F60" s="55"/>
      <c r="G60" s="55"/>
      <c r="H60" s="55"/>
      <c r="J60" s="36"/>
      <c r="K60" s="36"/>
      <c r="L60" s="36"/>
      <c r="M60" s="36"/>
      <c r="N60" s="36"/>
      <c r="O60" s="36"/>
      <c r="P60" s="36"/>
      <c r="Q60" s="36"/>
      <c r="R60" s="36"/>
      <c r="S60" s="30"/>
      <c r="T60" s="61">
        <f t="shared" si="0"/>
        <v>0</v>
      </c>
    </row>
    <row r="61" spans="1:20" x14ac:dyDescent="0.2">
      <c r="A61" s="55"/>
      <c r="B61" s="56"/>
      <c r="C61" s="55"/>
      <c r="D61" s="55"/>
      <c r="E61" s="55"/>
      <c r="F61" s="55"/>
      <c r="G61" s="55"/>
      <c r="H61" s="55"/>
      <c r="J61" s="36"/>
      <c r="K61" s="36"/>
      <c r="L61" s="36"/>
      <c r="M61" s="36"/>
      <c r="N61" s="36"/>
      <c r="O61" s="36"/>
      <c r="P61" s="36"/>
      <c r="Q61" s="36"/>
      <c r="R61" s="36"/>
      <c r="S61" s="30"/>
      <c r="T61" s="61">
        <f t="shared" si="0"/>
        <v>0</v>
      </c>
    </row>
    <row r="62" spans="1:20" x14ac:dyDescent="0.2">
      <c r="A62" s="55"/>
      <c r="B62" s="56"/>
      <c r="C62" s="55"/>
      <c r="D62" s="55"/>
      <c r="E62" s="55"/>
      <c r="F62" s="55"/>
      <c r="G62" s="55"/>
      <c r="H62" s="55"/>
      <c r="J62" s="36"/>
      <c r="K62" s="36"/>
      <c r="L62" s="36"/>
      <c r="M62" s="36"/>
      <c r="N62" s="36"/>
      <c r="O62" s="36"/>
      <c r="P62" s="36"/>
      <c r="Q62" s="36"/>
      <c r="R62" s="36"/>
      <c r="S62" s="30"/>
      <c r="T62" s="61">
        <f t="shared" si="0"/>
        <v>0</v>
      </c>
    </row>
    <row r="63" spans="1:20" x14ac:dyDescent="0.2">
      <c r="A63" s="55"/>
      <c r="B63" s="56"/>
      <c r="C63" s="55"/>
      <c r="D63" s="55"/>
      <c r="E63" s="55"/>
      <c r="F63" s="55"/>
      <c r="G63" s="55"/>
      <c r="H63" s="55"/>
      <c r="J63" s="36"/>
      <c r="K63" s="36"/>
      <c r="L63" s="36"/>
      <c r="M63" s="36"/>
      <c r="N63" s="36"/>
      <c r="O63" s="36"/>
      <c r="P63" s="36"/>
      <c r="Q63" s="36"/>
      <c r="R63" s="36"/>
      <c r="S63" s="30"/>
      <c r="T63" s="61">
        <f t="shared" si="0"/>
        <v>0</v>
      </c>
    </row>
    <row r="64" spans="1:20" x14ac:dyDescent="0.2">
      <c r="A64" s="55"/>
      <c r="B64" s="56"/>
      <c r="C64" s="55"/>
      <c r="D64" s="55"/>
      <c r="E64" s="55"/>
      <c r="F64" s="55"/>
      <c r="G64" s="55"/>
      <c r="H64" s="55"/>
      <c r="J64" s="36"/>
      <c r="K64" s="36"/>
      <c r="L64" s="36"/>
      <c r="M64" s="36"/>
      <c r="N64" s="36"/>
      <c r="O64" s="36"/>
      <c r="P64" s="36"/>
      <c r="Q64" s="36"/>
      <c r="R64" s="36"/>
      <c r="S64" s="30"/>
      <c r="T64" s="61">
        <f t="shared" si="0"/>
        <v>0</v>
      </c>
    </row>
    <row r="65" spans="1:20" x14ac:dyDescent="0.2">
      <c r="A65" s="55"/>
      <c r="B65" s="56"/>
      <c r="C65" s="55"/>
      <c r="D65" s="55"/>
      <c r="E65" s="55"/>
      <c r="F65" s="55"/>
      <c r="G65" s="55"/>
      <c r="H65" s="55"/>
      <c r="J65" s="36"/>
      <c r="K65" s="36"/>
      <c r="L65" s="36"/>
      <c r="M65" s="36"/>
      <c r="N65" s="36"/>
      <c r="O65" s="36"/>
      <c r="P65" s="36"/>
      <c r="Q65" s="36"/>
      <c r="R65" s="36"/>
      <c r="S65" s="30"/>
      <c r="T65" s="61">
        <f t="shared" si="0"/>
        <v>0</v>
      </c>
    </row>
    <row r="66" spans="1:20" x14ac:dyDescent="0.2">
      <c r="A66" s="55"/>
      <c r="B66" s="56"/>
      <c r="C66" s="55"/>
      <c r="D66" s="55"/>
      <c r="E66" s="55"/>
      <c r="F66" s="55"/>
      <c r="G66" s="55"/>
      <c r="H66" s="55"/>
      <c r="J66" s="36"/>
      <c r="K66" s="36"/>
      <c r="L66" s="36"/>
      <c r="M66" s="36"/>
      <c r="N66" s="36"/>
      <c r="O66" s="36"/>
      <c r="P66" s="36"/>
      <c r="Q66" s="36"/>
      <c r="R66" s="36"/>
      <c r="S66" s="30"/>
      <c r="T66" s="61">
        <f t="shared" si="0"/>
        <v>0</v>
      </c>
    </row>
    <row r="67" spans="1:20" x14ac:dyDescent="0.2">
      <c r="A67" s="55"/>
      <c r="B67" s="56"/>
      <c r="C67" s="55"/>
      <c r="D67" s="55"/>
      <c r="E67" s="55"/>
      <c r="F67" s="55"/>
      <c r="G67" s="55"/>
      <c r="H67" s="55"/>
      <c r="J67" s="36"/>
      <c r="K67" s="36"/>
      <c r="L67" s="36"/>
      <c r="M67" s="36"/>
      <c r="N67" s="36"/>
      <c r="O67" s="36"/>
      <c r="P67" s="36"/>
      <c r="Q67" s="36"/>
      <c r="R67" s="36"/>
      <c r="S67" s="30"/>
      <c r="T67" s="61">
        <f t="shared" si="0"/>
        <v>0</v>
      </c>
    </row>
    <row r="68" spans="1:20" x14ac:dyDescent="0.2">
      <c r="A68" s="55"/>
      <c r="B68" s="56"/>
      <c r="C68" s="55"/>
      <c r="D68" s="55"/>
      <c r="E68" s="55"/>
      <c r="F68" s="55"/>
      <c r="G68" s="55"/>
      <c r="H68" s="55"/>
      <c r="J68" s="36"/>
      <c r="K68" s="36"/>
      <c r="L68" s="36"/>
      <c r="M68" s="36"/>
      <c r="N68" s="36"/>
      <c r="O68" s="36"/>
      <c r="P68" s="36"/>
      <c r="Q68" s="36"/>
      <c r="R68" s="36"/>
      <c r="S68" s="30"/>
      <c r="T68" s="61">
        <f t="shared" si="0"/>
        <v>0</v>
      </c>
    </row>
    <row r="69" spans="1:20" x14ac:dyDescent="0.2">
      <c r="A69" s="55"/>
      <c r="B69" s="56"/>
      <c r="C69" s="55"/>
      <c r="D69" s="55"/>
      <c r="E69" s="55"/>
      <c r="F69" s="55"/>
      <c r="G69" s="55"/>
      <c r="H69" s="55"/>
      <c r="J69" s="36"/>
      <c r="K69" s="36"/>
      <c r="L69" s="36"/>
      <c r="M69" s="36"/>
      <c r="N69" s="36"/>
      <c r="O69" s="36"/>
      <c r="P69" s="36"/>
      <c r="Q69" s="36"/>
      <c r="R69" s="36"/>
      <c r="S69" s="30"/>
      <c r="T69" s="61">
        <f t="shared" si="0"/>
        <v>0</v>
      </c>
    </row>
    <row r="70" spans="1:20" x14ac:dyDescent="0.2">
      <c r="A70" s="55"/>
      <c r="B70" s="56"/>
      <c r="C70" s="55"/>
      <c r="D70" s="55"/>
      <c r="E70" s="55"/>
      <c r="F70" s="55"/>
      <c r="G70" s="55"/>
      <c r="H70" s="55"/>
      <c r="J70" s="36"/>
      <c r="K70" s="36"/>
      <c r="L70" s="36"/>
      <c r="M70" s="36"/>
      <c r="N70" s="36"/>
      <c r="O70" s="36"/>
      <c r="P70" s="36"/>
      <c r="Q70" s="36"/>
      <c r="R70" s="36"/>
      <c r="S70" s="30"/>
      <c r="T70" s="61">
        <f t="shared" si="0"/>
        <v>0</v>
      </c>
    </row>
  </sheetData>
  <mergeCells count="3">
    <mergeCell ref="A2:E2"/>
    <mergeCell ref="F2:H2"/>
    <mergeCell ref="J2:T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activeCell="B15" sqref="B15"/>
    </sheetView>
  </sheetViews>
  <sheetFormatPr defaultColWidth="9.140625" defaultRowHeight="12" x14ac:dyDescent="0.2"/>
  <cols>
    <col min="1" max="1" width="22.85546875" style="9" customWidth="1"/>
    <col min="2" max="2" width="24.7109375" style="9" customWidth="1"/>
    <col min="3" max="3" width="32" style="9" customWidth="1"/>
    <col min="4" max="4" width="14.28515625" style="100" customWidth="1"/>
    <col min="5" max="5" width="28.5703125" style="9" bestFit="1" customWidth="1"/>
    <col min="6" max="6" width="34.140625" style="9" customWidth="1"/>
    <col min="7" max="16384" width="9.140625" style="9"/>
  </cols>
  <sheetData>
    <row r="1" spans="1:5" x14ac:dyDescent="0.2">
      <c r="A1" s="8" t="s">
        <v>62</v>
      </c>
      <c r="B1" s="86" t="s">
        <v>804</v>
      </c>
      <c r="C1" s="103"/>
      <c r="D1" s="79"/>
    </row>
    <row r="2" spans="1:5" x14ac:dyDescent="0.2">
      <c r="A2" s="8" t="s">
        <v>63</v>
      </c>
      <c r="B2" s="10">
        <v>43636</v>
      </c>
    </row>
    <row r="3" spans="1:5" x14ac:dyDescent="0.2">
      <c r="A3" s="8" t="s">
        <v>64</v>
      </c>
      <c r="B3" s="11" t="s">
        <v>805</v>
      </c>
    </row>
    <row r="4" spans="1:5" x14ac:dyDescent="0.2">
      <c r="A4" s="8" t="s">
        <v>66</v>
      </c>
      <c r="B4" s="11" t="s">
        <v>90</v>
      </c>
    </row>
    <row r="5" spans="1:5" x14ac:dyDescent="0.2">
      <c r="A5" s="8" t="s">
        <v>67</v>
      </c>
      <c r="B5" s="11">
        <v>8</v>
      </c>
    </row>
    <row r="7" spans="1:5" x14ac:dyDescent="0.2">
      <c r="A7" s="4" t="s">
        <v>0</v>
      </c>
      <c r="B7" s="4" t="s">
        <v>1</v>
      </c>
      <c r="C7" s="4" t="s">
        <v>89</v>
      </c>
      <c r="E7" s="4" t="s">
        <v>125</v>
      </c>
    </row>
    <row r="8" spans="1:5" x14ac:dyDescent="0.2">
      <c r="A8" s="5" t="s">
        <v>748</v>
      </c>
      <c r="B8" s="5" t="s">
        <v>749</v>
      </c>
      <c r="C8" s="5" t="s">
        <v>778</v>
      </c>
      <c r="D8" s="5">
        <v>1</v>
      </c>
      <c r="E8" s="5" t="s">
        <v>747</v>
      </c>
    </row>
    <row r="9" spans="1:5" x14ac:dyDescent="0.2">
      <c r="A9" s="5" t="s">
        <v>318</v>
      </c>
      <c r="B9" s="5" t="s">
        <v>14</v>
      </c>
      <c r="C9" s="5" t="s">
        <v>779</v>
      </c>
      <c r="D9" s="5">
        <f t="shared" ref="D9:D42" si="0">D8+1</f>
        <v>2</v>
      </c>
      <c r="E9" s="5" t="s">
        <v>747</v>
      </c>
    </row>
    <row r="10" spans="1:5" x14ac:dyDescent="0.2">
      <c r="A10" s="5" t="s">
        <v>74</v>
      </c>
      <c r="B10" s="5" t="s">
        <v>75</v>
      </c>
      <c r="C10" s="5" t="s">
        <v>77</v>
      </c>
      <c r="D10" s="5">
        <f t="shared" si="0"/>
        <v>3</v>
      </c>
      <c r="E10" s="5" t="s">
        <v>747</v>
      </c>
    </row>
    <row r="11" spans="1:5" x14ac:dyDescent="0.2">
      <c r="A11" s="5" t="s">
        <v>750</v>
      </c>
      <c r="B11" s="5" t="s">
        <v>279</v>
      </c>
      <c r="C11" s="5" t="s">
        <v>780</v>
      </c>
      <c r="D11" s="5">
        <f t="shared" si="0"/>
        <v>4</v>
      </c>
      <c r="E11" s="5" t="s">
        <v>747</v>
      </c>
    </row>
    <row r="12" spans="1:5" x14ac:dyDescent="0.2">
      <c r="A12" s="5" t="s">
        <v>94</v>
      </c>
      <c r="B12" s="5" t="s">
        <v>95</v>
      </c>
      <c r="C12" s="5" t="s">
        <v>96</v>
      </c>
      <c r="D12" s="5">
        <f t="shared" si="0"/>
        <v>5</v>
      </c>
      <c r="E12" s="5" t="s">
        <v>747</v>
      </c>
    </row>
    <row r="13" spans="1:5" x14ac:dyDescent="0.2">
      <c r="A13" s="5" t="s">
        <v>751</v>
      </c>
      <c r="B13" s="5" t="s">
        <v>288</v>
      </c>
      <c r="C13" s="5" t="s">
        <v>781</v>
      </c>
      <c r="D13" s="5">
        <f t="shared" si="0"/>
        <v>6</v>
      </c>
      <c r="E13" s="5" t="s">
        <v>747</v>
      </c>
    </row>
    <row r="14" spans="1:5" x14ac:dyDescent="0.2">
      <c r="A14" s="5" t="s">
        <v>752</v>
      </c>
      <c r="B14" s="5" t="s">
        <v>753</v>
      </c>
      <c r="C14" s="5" t="s">
        <v>782</v>
      </c>
      <c r="D14" s="5">
        <f t="shared" si="0"/>
        <v>7</v>
      </c>
      <c r="E14" s="5" t="s">
        <v>747</v>
      </c>
    </row>
    <row r="15" spans="1:5" x14ac:dyDescent="0.2">
      <c r="A15" s="5" t="s">
        <v>754</v>
      </c>
      <c r="B15" s="5" t="s">
        <v>116</v>
      </c>
      <c r="C15" s="5" t="s">
        <v>783</v>
      </c>
      <c r="D15" s="5">
        <f t="shared" si="0"/>
        <v>8</v>
      </c>
      <c r="E15" s="5" t="s">
        <v>747</v>
      </c>
    </row>
    <row r="16" spans="1:5" x14ac:dyDescent="0.2">
      <c r="A16" s="5" t="s">
        <v>755</v>
      </c>
      <c r="B16" s="5" t="s">
        <v>282</v>
      </c>
      <c r="C16" s="5" t="s">
        <v>784</v>
      </c>
      <c r="D16" s="5">
        <f t="shared" si="0"/>
        <v>9</v>
      </c>
      <c r="E16" s="5" t="s">
        <v>747</v>
      </c>
    </row>
    <row r="17" spans="1:5" x14ac:dyDescent="0.2">
      <c r="A17" s="5" t="s">
        <v>97</v>
      </c>
      <c r="B17" s="5" t="s">
        <v>98</v>
      </c>
      <c r="C17" s="5" t="s">
        <v>99</v>
      </c>
      <c r="D17" s="5">
        <f t="shared" si="0"/>
        <v>10</v>
      </c>
      <c r="E17" s="5" t="s">
        <v>747</v>
      </c>
    </row>
    <row r="18" spans="1:5" x14ac:dyDescent="0.2">
      <c r="A18" s="5" t="s">
        <v>100</v>
      </c>
      <c r="B18" s="5" t="s">
        <v>101</v>
      </c>
      <c r="C18" s="5" t="s">
        <v>102</v>
      </c>
      <c r="D18" s="5">
        <f t="shared" si="0"/>
        <v>11</v>
      </c>
      <c r="E18" s="5" t="s">
        <v>747</v>
      </c>
    </row>
    <row r="19" spans="1:5" x14ac:dyDescent="0.2">
      <c r="A19" s="5" t="s">
        <v>103</v>
      </c>
      <c r="B19" s="5" t="s">
        <v>104</v>
      </c>
      <c r="C19" s="5" t="s">
        <v>105</v>
      </c>
      <c r="D19" s="5">
        <f t="shared" si="0"/>
        <v>12</v>
      </c>
      <c r="E19" s="5" t="s">
        <v>747</v>
      </c>
    </row>
    <row r="20" spans="1:5" x14ac:dyDescent="0.2">
      <c r="A20" s="5" t="s">
        <v>9</v>
      </c>
      <c r="B20" s="5" t="s">
        <v>756</v>
      </c>
      <c r="C20" s="5" t="s">
        <v>785</v>
      </c>
      <c r="D20" s="5">
        <f t="shared" si="0"/>
        <v>13</v>
      </c>
      <c r="E20" s="5" t="s">
        <v>747</v>
      </c>
    </row>
    <row r="21" spans="1:5" x14ac:dyDescent="0.2">
      <c r="A21" s="5" t="s">
        <v>757</v>
      </c>
      <c r="B21" s="5" t="s">
        <v>758</v>
      </c>
      <c r="C21" s="5" t="s">
        <v>786</v>
      </c>
      <c r="D21" s="5">
        <f t="shared" si="0"/>
        <v>14</v>
      </c>
      <c r="E21" s="5" t="s">
        <v>747</v>
      </c>
    </row>
    <row r="22" spans="1:5" x14ac:dyDescent="0.2">
      <c r="A22" s="5" t="s">
        <v>759</v>
      </c>
      <c r="B22" s="5" t="s">
        <v>281</v>
      </c>
      <c r="C22" s="5" t="s">
        <v>787</v>
      </c>
      <c r="D22" s="5">
        <f t="shared" si="0"/>
        <v>15</v>
      </c>
      <c r="E22" s="5" t="s">
        <v>747</v>
      </c>
    </row>
    <row r="23" spans="1:5" x14ac:dyDescent="0.2">
      <c r="A23" s="5" t="s">
        <v>760</v>
      </c>
      <c r="B23" s="5" t="s">
        <v>761</v>
      </c>
      <c r="C23" s="5" t="s">
        <v>788</v>
      </c>
      <c r="D23" s="5">
        <f t="shared" si="0"/>
        <v>16</v>
      </c>
      <c r="E23" s="5" t="s">
        <v>747</v>
      </c>
    </row>
    <row r="24" spans="1:5" x14ac:dyDescent="0.2">
      <c r="A24" s="5" t="s">
        <v>762</v>
      </c>
      <c r="B24" s="5" t="s">
        <v>224</v>
      </c>
      <c r="C24" s="5" t="s">
        <v>789</v>
      </c>
      <c r="D24" s="5">
        <f t="shared" si="0"/>
        <v>17</v>
      </c>
      <c r="E24" s="5" t="s">
        <v>747</v>
      </c>
    </row>
    <row r="25" spans="1:5" x14ac:dyDescent="0.2">
      <c r="A25" s="5" t="s">
        <v>352</v>
      </c>
      <c r="B25" s="5" t="s">
        <v>5</v>
      </c>
      <c r="C25" s="5" t="s">
        <v>790</v>
      </c>
      <c r="D25" s="5">
        <f t="shared" si="0"/>
        <v>18</v>
      </c>
      <c r="E25" s="5" t="s">
        <v>747</v>
      </c>
    </row>
    <row r="26" spans="1:5" x14ac:dyDescent="0.2">
      <c r="A26" s="5" t="s">
        <v>763</v>
      </c>
      <c r="B26" s="5" t="s">
        <v>158</v>
      </c>
      <c r="C26" s="5" t="s">
        <v>791</v>
      </c>
      <c r="D26" s="5">
        <f t="shared" si="0"/>
        <v>19</v>
      </c>
      <c r="E26" s="5" t="s">
        <v>747</v>
      </c>
    </row>
    <row r="27" spans="1:5" x14ac:dyDescent="0.2">
      <c r="A27" s="5" t="s">
        <v>519</v>
      </c>
      <c r="B27" s="5" t="s">
        <v>764</v>
      </c>
      <c r="C27" s="5" t="s">
        <v>792</v>
      </c>
      <c r="D27" s="5">
        <f t="shared" si="0"/>
        <v>20</v>
      </c>
      <c r="E27" s="5" t="s">
        <v>747</v>
      </c>
    </row>
    <row r="28" spans="1:5" x14ac:dyDescent="0.2">
      <c r="A28" s="5" t="s">
        <v>86</v>
      </c>
      <c r="B28" s="5" t="s">
        <v>112</v>
      </c>
      <c r="C28" s="5" t="s">
        <v>793</v>
      </c>
      <c r="D28" s="5">
        <f t="shared" si="0"/>
        <v>21</v>
      </c>
      <c r="E28" s="5" t="s">
        <v>747</v>
      </c>
    </row>
    <row r="29" spans="1:5" x14ac:dyDescent="0.2">
      <c r="A29" s="5" t="s">
        <v>765</v>
      </c>
      <c r="B29" s="5" t="s">
        <v>147</v>
      </c>
      <c r="C29" s="5" t="s">
        <v>794</v>
      </c>
      <c r="D29" s="5">
        <f t="shared" si="0"/>
        <v>22</v>
      </c>
      <c r="E29" s="5" t="s">
        <v>747</v>
      </c>
    </row>
    <row r="30" spans="1:5" x14ac:dyDescent="0.2">
      <c r="A30" s="5" t="s">
        <v>766</v>
      </c>
      <c r="B30" s="5" t="s">
        <v>5</v>
      </c>
      <c r="C30" s="5" t="s">
        <v>795</v>
      </c>
      <c r="D30" s="5">
        <f t="shared" si="0"/>
        <v>23</v>
      </c>
      <c r="E30" s="5" t="s">
        <v>747</v>
      </c>
    </row>
    <row r="31" spans="1:5" x14ac:dyDescent="0.2">
      <c r="A31" s="5" t="s">
        <v>767</v>
      </c>
      <c r="B31" s="5" t="s">
        <v>255</v>
      </c>
      <c r="C31" s="5" t="s">
        <v>796</v>
      </c>
      <c r="D31" s="5">
        <f t="shared" si="0"/>
        <v>24</v>
      </c>
      <c r="E31" s="5" t="s">
        <v>747</v>
      </c>
    </row>
    <row r="32" spans="1:5" x14ac:dyDescent="0.2">
      <c r="A32" s="5" t="s">
        <v>768</v>
      </c>
      <c r="B32" s="5" t="s">
        <v>224</v>
      </c>
      <c r="C32" s="5" t="s">
        <v>797</v>
      </c>
      <c r="D32" s="5">
        <f t="shared" si="0"/>
        <v>25</v>
      </c>
      <c r="E32" s="5" t="s">
        <v>747</v>
      </c>
    </row>
    <row r="33" spans="1:5" x14ac:dyDescent="0.2">
      <c r="A33" s="5" t="s">
        <v>289</v>
      </c>
      <c r="B33" s="5" t="s">
        <v>769</v>
      </c>
      <c r="C33" s="5" t="s">
        <v>798</v>
      </c>
      <c r="D33" s="5">
        <f t="shared" si="0"/>
        <v>26</v>
      </c>
      <c r="E33" s="5" t="s">
        <v>747</v>
      </c>
    </row>
    <row r="34" spans="1:5" x14ac:dyDescent="0.2">
      <c r="A34" s="5" t="s">
        <v>770</v>
      </c>
      <c r="B34" s="5" t="s">
        <v>268</v>
      </c>
      <c r="C34" s="5" t="s">
        <v>799</v>
      </c>
      <c r="D34" s="5">
        <f t="shared" si="0"/>
        <v>27</v>
      </c>
      <c r="E34" s="5" t="s">
        <v>747</v>
      </c>
    </row>
    <row r="35" spans="1:5" x14ac:dyDescent="0.2">
      <c r="A35" s="5" t="s">
        <v>442</v>
      </c>
      <c r="B35" s="5" t="s">
        <v>441</v>
      </c>
      <c r="C35" s="5" t="s">
        <v>443</v>
      </c>
      <c r="D35" s="5">
        <f t="shared" si="0"/>
        <v>28</v>
      </c>
      <c r="E35" s="5" t="s">
        <v>747</v>
      </c>
    </row>
    <row r="36" spans="1:5" x14ac:dyDescent="0.2">
      <c r="A36" s="5" t="s">
        <v>771</v>
      </c>
      <c r="B36" s="5" t="s">
        <v>772</v>
      </c>
      <c r="C36" s="5" t="s">
        <v>800</v>
      </c>
      <c r="D36" s="5">
        <f t="shared" si="0"/>
        <v>29</v>
      </c>
      <c r="E36" s="5" t="s">
        <v>747</v>
      </c>
    </row>
    <row r="37" spans="1:5" x14ac:dyDescent="0.2">
      <c r="A37" s="5" t="s">
        <v>33</v>
      </c>
      <c r="B37" s="5" t="s">
        <v>773</v>
      </c>
      <c r="C37" s="5" t="s">
        <v>801</v>
      </c>
      <c r="D37" s="5">
        <f t="shared" si="0"/>
        <v>30</v>
      </c>
      <c r="E37" s="5" t="s">
        <v>747</v>
      </c>
    </row>
    <row r="38" spans="1:5" x14ac:dyDescent="0.2">
      <c r="A38" s="5" t="s">
        <v>35</v>
      </c>
      <c r="B38" s="5" t="s">
        <v>36</v>
      </c>
      <c r="C38" s="5" t="s">
        <v>37</v>
      </c>
      <c r="D38" s="5">
        <f t="shared" si="0"/>
        <v>31</v>
      </c>
      <c r="E38" s="5" t="s">
        <v>747</v>
      </c>
    </row>
    <row r="39" spans="1:5" x14ac:dyDescent="0.2">
      <c r="A39" s="5" t="s">
        <v>456</v>
      </c>
      <c r="B39" s="5" t="s">
        <v>235</v>
      </c>
      <c r="C39" s="5" t="s">
        <v>457</v>
      </c>
      <c r="D39" s="5">
        <f t="shared" si="0"/>
        <v>32</v>
      </c>
      <c r="E39" s="5" t="s">
        <v>747</v>
      </c>
    </row>
    <row r="40" spans="1:5" x14ac:dyDescent="0.2">
      <c r="A40" s="5" t="s">
        <v>774</v>
      </c>
      <c r="B40" s="5" t="s">
        <v>775</v>
      </c>
      <c r="C40" s="5" t="s">
        <v>802</v>
      </c>
      <c r="D40" s="5">
        <f t="shared" si="0"/>
        <v>33</v>
      </c>
      <c r="E40" s="5" t="s">
        <v>747</v>
      </c>
    </row>
    <row r="41" spans="1:5" x14ac:dyDescent="0.2">
      <c r="A41" s="5" t="s">
        <v>31</v>
      </c>
      <c r="B41" s="5" t="s">
        <v>28</v>
      </c>
      <c r="C41" s="5" t="s">
        <v>32</v>
      </c>
      <c r="D41" s="5">
        <f t="shared" si="0"/>
        <v>34</v>
      </c>
      <c r="E41" s="5" t="s">
        <v>747</v>
      </c>
    </row>
    <row r="42" spans="1:5" x14ac:dyDescent="0.2">
      <c r="A42" s="5" t="s">
        <v>776</v>
      </c>
      <c r="B42" s="5" t="s">
        <v>777</v>
      </c>
      <c r="C42" s="5" t="s">
        <v>803</v>
      </c>
      <c r="D42" s="5">
        <f t="shared" si="0"/>
        <v>35</v>
      </c>
      <c r="E42" s="5" t="s">
        <v>747</v>
      </c>
    </row>
    <row r="43" spans="1:5" x14ac:dyDescent="0.2">
      <c r="A43" s="1" t="s">
        <v>23</v>
      </c>
      <c r="D43" s="89">
        <f>D42</f>
        <v>35</v>
      </c>
    </row>
    <row r="44" spans="1:5" s="99" customFormat="1" x14ac:dyDescent="0.2">
      <c r="A44" s="1"/>
      <c r="D44" s="79"/>
    </row>
    <row r="45" spans="1:5" x14ac:dyDescent="0.2">
      <c r="A45" s="19" t="s">
        <v>71</v>
      </c>
      <c r="B45" s="14"/>
      <c r="C45" s="99"/>
      <c r="D45" s="98">
        <f>D43</f>
        <v>35</v>
      </c>
    </row>
    <row r="46" spans="1:5" x14ac:dyDescent="0.2">
      <c r="A46" s="20" t="s">
        <v>73</v>
      </c>
      <c r="B46" s="14"/>
      <c r="C46" s="99"/>
      <c r="D46" s="16">
        <v>0</v>
      </c>
    </row>
    <row r="47" spans="1:5" x14ac:dyDescent="0.2">
      <c r="A47" s="20" t="s">
        <v>72</v>
      </c>
      <c r="B47" s="14"/>
      <c r="C47" s="99"/>
      <c r="D47" s="16">
        <v>0</v>
      </c>
    </row>
    <row r="48" spans="1:5" s="99" customFormat="1" x14ac:dyDescent="0.2">
      <c r="A48" s="20"/>
      <c r="B48" s="14"/>
      <c r="D48" s="16"/>
    </row>
    <row r="50" spans="1:5" x14ac:dyDescent="0.2">
      <c r="A50" s="8"/>
      <c r="B50" s="16"/>
      <c r="C50" s="76"/>
      <c r="D50" s="79"/>
      <c r="E50" s="125"/>
    </row>
    <row r="51" spans="1:5" x14ac:dyDescent="0.2">
      <c r="A51" s="8"/>
      <c r="B51" s="10"/>
      <c r="C51" s="125"/>
      <c r="E51" s="125"/>
    </row>
    <row r="52" spans="1:5" x14ac:dyDescent="0.2">
      <c r="A52" s="8"/>
      <c r="B52" s="11"/>
      <c r="C52" s="125"/>
      <c r="E52" s="125"/>
    </row>
    <row r="53" spans="1:5" x14ac:dyDescent="0.2">
      <c r="A53" s="8"/>
      <c r="B53" s="11"/>
      <c r="C53" s="125"/>
      <c r="E53" s="4"/>
    </row>
    <row r="54" spans="1:5" x14ac:dyDescent="0.2">
      <c r="A54" s="8"/>
      <c r="B54" s="11"/>
      <c r="C54" s="125"/>
      <c r="E54" s="5"/>
    </row>
    <row r="55" spans="1:5" x14ac:dyDescent="0.2">
      <c r="B55" s="125"/>
      <c r="C55" s="125"/>
      <c r="E55" s="5"/>
    </row>
    <row r="56" spans="1:5" x14ac:dyDescent="0.2">
      <c r="A56" s="4"/>
      <c r="B56" s="4"/>
      <c r="C56" s="4"/>
      <c r="E56" s="5"/>
    </row>
    <row r="57" spans="1:5" x14ac:dyDescent="0.2">
      <c r="A57" s="5"/>
      <c r="B57" s="5"/>
      <c r="C57" s="5"/>
      <c r="E57" s="5"/>
    </row>
    <row r="58" spans="1:5" x14ac:dyDescent="0.2">
      <c r="A58" s="5"/>
      <c r="B58" s="5"/>
      <c r="C58" s="5"/>
      <c r="E58" s="5"/>
    </row>
    <row r="59" spans="1:5" x14ac:dyDescent="0.2">
      <c r="A59" s="5"/>
      <c r="B59" s="5"/>
      <c r="C59" s="5"/>
      <c r="E59" s="5"/>
    </row>
    <row r="60" spans="1:5" x14ac:dyDescent="0.2">
      <c r="A60" s="5"/>
      <c r="B60" s="5"/>
      <c r="C60" s="5"/>
      <c r="E60" s="5"/>
    </row>
    <row r="61" spans="1:5" x14ac:dyDescent="0.2">
      <c r="A61" s="5"/>
      <c r="B61" s="5"/>
      <c r="C61" s="5"/>
      <c r="E61" s="5"/>
    </row>
    <row r="62" spans="1:5" x14ac:dyDescent="0.2">
      <c r="A62" s="5"/>
      <c r="B62" s="5"/>
      <c r="C62" s="5"/>
      <c r="E62" s="5"/>
    </row>
    <row r="63" spans="1:5" x14ac:dyDescent="0.2">
      <c r="A63" s="5"/>
      <c r="B63" s="5"/>
      <c r="C63" s="5"/>
      <c r="E63" s="5"/>
    </row>
    <row r="64" spans="1:5" x14ac:dyDescent="0.2">
      <c r="A64" s="5"/>
      <c r="B64" s="5"/>
      <c r="C64" s="5"/>
      <c r="E64" s="5"/>
    </row>
    <row r="65" spans="1:5" x14ac:dyDescent="0.2">
      <c r="A65" s="5"/>
      <c r="B65" s="5"/>
      <c r="C65" s="5"/>
      <c r="E65" s="5"/>
    </row>
    <row r="66" spans="1:5" x14ac:dyDescent="0.2">
      <c r="A66" s="5"/>
      <c r="B66" s="5"/>
      <c r="C66" s="5"/>
      <c r="E66" s="5"/>
    </row>
    <row r="67" spans="1:5" x14ac:dyDescent="0.2">
      <c r="A67" s="5"/>
      <c r="B67" s="5"/>
      <c r="C67" s="5"/>
      <c r="E67" s="5"/>
    </row>
    <row r="68" spans="1:5" x14ac:dyDescent="0.2">
      <c r="A68" s="5"/>
      <c r="B68" s="5"/>
      <c r="C68" s="5"/>
      <c r="E68" s="5"/>
    </row>
    <row r="69" spans="1:5" x14ac:dyDescent="0.2">
      <c r="A69" s="5"/>
      <c r="B69" s="5"/>
      <c r="C69" s="5"/>
      <c r="E69" s="5"/>
    </row>
    <row r="70" spans="1:5" x14ac:dyDescent="0.2">
      <c r="A70" s="5"/>
      <c r="B70" s="5"/>
      <c r="C70" s="5"/>
      <c r="E70" s="5"/>
    </row>
    <row r="71" spans="1:5" x14ac:dyDescent="0.2">
      <c r="A71" s="5"/>
      <c r="B71" s="5"/>
      <c r="C71" s="5"/>
      <c r="E71" s="125"/>
    </row>
    <row r="72" spans="1:5" x14ac:dyDescent="0.2">
      <c r="A72" s="5"/>
      <c r="B72" s="5"/>
      <c r="C72" s="5"/>
      <c r="E72" s="125"/>
    </row>
    <row r="73" spans="1:5" x14ac:dyDescent="0.2">
      <c r="A73" s="5"/>
      <c r="B73" s="5"/>
      <c r="C73" s="5"/>
      <c r="E73" s="125"/>
    </row>
    <row r="74" spans="1:5" x14ac:dyDescent="0.2">
      <c r="A74" s="1"/>
      <c r="B74" s="125"/>
      <c r="C74" s="125"/>
      <c r="D74" s="79"/>
      <c r="E74" s="125"/>
    </row>
    <row r="75" spans="1:5" x14ac:dyDescent="0.2">
      <c r="B75" s="125"/>
      <c r="C75" s="125"/>
      <c r="E75" s="125"/>
    </row>
    <row r="76" spans="1:5" x14ac:dyDescent="0.2">
      <c r="A76" s="19"/>
      <c r="B76" s="14"/>
      <c r="C76" s="125"/>
      <c r="D76" s="98"/>
      <c r="E76" s="125"/>
    </row>
    <row r="77" spans="1:5" x14ac:dyDescent="0.2">
      <c r="A77" s="20"/>
      <c r="B77" s="14"/>
      <c r="C77" s="99"/>
      <c r="D77" s="16"/>
    </row>
    <row r="78" spans="1:5" x14ac:dyDescent="0.2">
      <c r="A78" s="20"/>
      <c r="B78" s="14"/>
      <c r="C78" s="99"/>
      <c r="D78" s="16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71"/>
  <sheetViews>
    <sheetView workbookViewId="0">
      <selection activeCell="N15" sqref="N15"/>
    </sheetView>
  </sheetViews>
  <sheetFormatPr defaultColWidth="7.42578125" defaultRowHeight="12.75" x14ac:dyDescent="0.2"/>
  <cols>
    <col min="1" max="1" width="70" style="6" customWidth="1"/>
    <col min="2" max="2" width="14.5703125" style="6" bestFit="1" customWidth="1"/>
    <col min="3" max="3" width="16" style="6" customWidth="1"/>
    <col min="4" max="9" width="12.7109375" style="6" customWidth="1"/>
    <col min="10" max="10" width="7.42578125" style="6"/>
    <col min="11" max="21" width="12.7109375" style="6" customWidth="1"/>
    <col min="22" max="16384" width="7.42578125" style="6"/>
  </cols>
  <sheetData>
    <row r="1" spans="1:21" x14ac:dyDescent="0.2">
      <c r="A1" s="13" t="s">
        <v>82</v>
      </c>
    </row>
    <row r="2" spans="1:21" x14ac:dyDescent="0.2">
      <c r="A2" s="169" t="s">
        <v>41</v>
      </c>
      <c r="B2" s="170"/>
      <c r="C2" s="170"/>
      <c r="D2" s="170"/>
      <c r="E2" s="170"/>
      <c r="F2" s="171"/>
      <c r="G2" s="172" t="s">
        <v>42</v>
      </c>
      <c r="H2" s="172"/>
      <c r="I2" s="172"/>
      <c r="K2" s="169" t="s">
        <v>68</v>
      </c>
      <c r="L2" s="170"/>
      <c r="M2" s="173"/>
      <c r="N2" s="173"/>
      <c r="O2" s="173"/>
      <c r="P2" s="173"/>
      <c r="Q2" s="173"/>
      <c r="R2" s="173"/>
      <c r="S2" s="173"/>
      <c r="T2" s="173"/>
      <c r="U2" s="174"/>
    </row>
    <row r="3" spans="1:21" ht="51" x14ac:dyDescent="0.2">
      <c r="A3" s="49" t="s">
        <v>43</v>
      </c>
      <c r="B3" s="49" t="s">
        <v>70</v>
      </c>
      <c r="C3" s="50" t="s">
        <v>45</v>
      </c>
      <c r="D3" s="50" t="s">
        <v>46</v>
      </c>
      <c r="E3" s="50" t="s">
        <v>422</v>
      </c>
      <c r="F3" s="49" t="s">
        <v>47</v>
      </c>
      <c r="G3" s="51" t="s">
        <v>48</v>
      </c>
      <c r="H3" s="52" t="s">
        <v>49</v>
      </c>
      <c r="I3" s="51" t="s">
        <v>50</v>
      </c>
      <c r="K3" s="50" t="s">
        <v>52</v>
      </c>
      <c r="L3" s="50" t="s">
        <v>59</v>
      </c>
      <c r="M3" s="50" t="s">
        <v>55</v>
      </c>
      <c r="N3" s="50" t="s">
        <v>51</v>
      </c>
      <c r="O3" s="50" t="s">
        <v>58</v>
      </c>
      <c r="P3" s="50" t="s">
        <v>57</v>
      </c>
      <c r="Q3" s="50" t="s">
        <v>54</v>
      </c>
      <c r="R3" s="50" t="s">
        <v>24</v>
      </c>
      <c r="S3" s="49" t="s">
        <v>56</v>
      </c>
      <c r="T3" s="53"/>
      <c r="U3" s="54" t="s">
        <v>68</v>
      </c>
    </row>
    <row r="4" spans="1:21" x14ac:dyDescent="0.2">
      <c r="A4" s="55" t="str">
        <f>'Endangered Species'!B1</f>
        <v>Endangered Species Effect Determination Key</v>
      </c>
      <c r="B4" s="56">
        <f>'Endangered Species'!B2</f>
        <v>43578</v>
      </c>
      <c r="C4" s="57" t="str">
        <f>'Endangered Species'!B3</f>
        <v>Not-Applicable</v>
      </c>
      <c r="D4" s="57" t="str">
        <f>'Endangered Species'!B4</f>
        <v>Webinar</v>
      </c>
      <c r="E4" s="57" t="str">
        <f>'Endangered Species'!B6</f>
        <v>FDOT</v>
      </c>
      <c r="F4" s="55">
        <f>'Endangered Species'!B5</f>
        <v>2</v>
      </c>
      <c r="G4" s="134">
        <v>0</v>
      </c>
      <c r="H4" s="163">
        <v>0</v>
      </c>
      <c r="I4" s="134">
        <f>'Endangered Species'!D76</f>
        <v>66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36">
        <v>0</v>
      </c>
      <c r="R4" s="36">
        <v>0</v>
      </c>
      <c r="S4" s="36">
        <v>0</v>
      </c>
      <c r="T4" s="60"/>
      <c r="U4" s="61">
        <f>SUM(K4:S4)</f>
        <v>0</v>
      </c>
    </row>
    <row r="5" spans="1:21" x14ac:dyDescent="0.2">
      <c r="A5" s="55" t="str">
        <f>'FTS-2019 Cultural Resource'!B1</f>
        <v>FTS 2019 Cultural Resourse</v>
      </c>
      <c r="B5" s="56">
        <f>'FTS-2019 Cultural Resource'!B2</f>
        <v>43619</v>
      </c>
      <c r="C5" s="55" t="str">
        <f>'FTS-2019 Cultural Resource'!B3</f>
        <v>Orlando</v>
      </c>
      <c r="D5" s="55" t="str">
        <f>'FTS-2019 Cultural Resource'!B4</f>
        <v>ILC</v>
      </c>
      <c r="E5" s="55" t="s">
        <v>48</v>
      </c>
      <c r="F5" s="55">
        <f>'FTS-2019 Cultural Resource'!B5</f>
        <v>1</v>
      </c>
      <c r="G5" s="55">
        <v>0</v>
      </c>
      <c r="H5" s="55">
        <v>0</v>
      </c>
      <c r="I5" s="55">
        <f>'FTS-2019 Cultural Resource'!C79</f>
        <v>69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36">
        <v>0</v>
      </c>
      <c r="R5" s="36">
        <v>0</v>
      </c>
      <c r="S5" s="36">
        <v>0</v>
      </c>
      <c r="T5" s="60"/>
      <c r="U5" s="61">
        <f>SUM(K5:S5)</f>
        <v>0</v>
      </c>
    </row>
    <row r="6" spans="1:21" x14ac:dyDescent="0.2">
      <c r="A6" s="55" t="str">
        <f>'FTS-2019-Permits'!B1</f>
        <v>FTS 2019 Permits/Commitments</v>
      </c>
      <c r="B6" s="56">
        <f>'FTS-2019-Permits'!B2</f>
        <v>43619</v>
      </c>
      <c r="C6" s="55" t="str">
        <f>'FTS-2019-Permits'!B3</f>
        <v>Orlando</v>
      </c>
      <c r="D6" s="55" t="str">
        <f>'FTS-2019-Permits'!B4</f>
        <v>ILC</v>
      </c>
      <c r="E6" s="55" t="s">
        <v>48</v>
      </c>
      <c r="F6" s="55">
        <v>1</v>
      </c>
      <c r="G6" s="55">
        <v>0</v>
      </c>
      <c r="H6" s="55">
        <v>0</v>
      </c>
      <c r="I6" s="55">
        <f>'FTS-2019-Permits'!C81</f>
        <v>71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0"/>
      <c r="U6" s="61">
        <f>SUM(K6:S6)</f>
        <v>0</v>
      </c>
    </row>
    <row r="7" spans="1:21" x14ac:dyDescent="0.2">
      <c r="A7" s="55" t="str">
        <f>'FTS-2019 Gopher Tortoise'!B1</f>
        <v>FTS 2019 Gopher Tortoise Relocation</v>
      </c>
      <c r="B7" s="56">
        <f>'FTS-2019 Gopher Tortoise'!B2</f>
        <v>43620</v>
      </c>
      <c r="C7" s="55" t="str">
        <f>'FTS-2019 Gopher Tortoise'!B3</f>
        <v>Orlando</v>
      </c>
      <c r="D7" s="55" t="str">
        <f>'FTS-2019 Gopher Tortoise'!B4</f>
        <v>ILC</v>
      </c>
      <c r="E7" s="55" t="s">
        <v>48</v>
      </c>
      <c r="F7" s="55">
        <v>1</v>
      </c>
      <c r="G7" s="55">
        <v>0</v>
      </c>
      <c r="H7" s="55">
        <v>0</v>
      </c>
      <c r="I7" s="55">
        <f>'FTS-2019 Gopher Tortoise'!C123</f>
        <v>113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0"/>
      <c r="U7" s="61">
        <f>SUM(K7:S7)</f>
        <v>0</v>
      </c>
    </row>
    <row r="8" spans="1:21" x14ac:dyDescent="0.2">
      <c r="A8" s="55" t="str">
        <f>'FTS-2019 Cultural Mitigation'!B1</f>
        <v>FTS 2019 Cultural Resources Mitigation in Transportation Projects</v>
      </c>
      <c r="B8" s="56">
        <f>'FTS-2019 Cultural Mitigation'!B2</f>
        <v>43620</v>
      </c>
      <c r="C8" s="55" t="str">
        <f>'FTS-2019 Cultural Mitigation'!B3</f>
        <v>Orlando</v>
      </c>
      <c r="D8" s="55" t="str">
        <f>'FTS-2019 Cultural Mitigation'!B4</f>
        <v>ILC</v>
      </c>
      <c r="E8" s="55" t="s">
        <v>48</v>
      </c>
      <c r="F8" s="55">
        <v>1</v>
      </c>
      <c r="G8" s="55">
        <v>0</v>
      </c>
      <c r="H8" s="55">
        <v>0</v>
      </c>
      <c r="I8" s="55">
        <f>'FTS-2019 Cultural Mitigation'!C123</f>
        <v>113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0"/>
      <c r="U8" s="61">
        <f>SUM(K8:S8)</f>
        <v>0</v>
      </c>
    </row>
    <row r="9" spans="1:21" x14ac:dyDescent="0.2">
      <c r="A9" s="55" t="str">
        <f>'FTS-2019-Natural Resources'!B1</f>
        <v>FTS 2019 Natural Resources</v>
      </c>
      <c r="B9" s="56">
        <f>'FTS-2019-Natural Resources'!B2</f>
        <v>43620</v>
      </c>
      <c r="C9" s="55" t="str">
        <f>'FTS-2019-Natural Resources'!B3</f>
        <v>Orlando</v>
      </c>
      <c r="D9" s="55" t="str">
        <f>'FTS-2019-Natural Resources'!B4</f>
        <v>ILC</v>
      </c>
      <c r="E9" s="55" t="s">
        <v>48</v>
      </c>
      <c r="F9" s="55">
        <v>1</v>
      </c>
      <c r="G9" s="55">
        <v>0</v>
      </c>
      <c r="H9" s="55">
        <v>0</v>
      </c>
      <c r="I9" s="55">
        <f>'FTS-2019-Natural Resources'!C138</f>
        <v>128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0"/>
      <c r="U9" s="61">
        <f t="shared" ref="U9:U71" si="0">SUM(K9:S9)</f>
        <v>0</v>
      </c>
    </row>
    <row r="10" spans="1:21" x14ac:dyDescent="0.2">
      <c r="A10" s="55" t="str">
        <f>'FTS-2019-Cult Res Coordination'!B1</f>
        <v>FTS 2019 Cultural Resources Coordination</v>
      </c>
      <c r="B10" s="56">
        <f>'FTS-2019-Cult Res Coordination'!B2</f>
        <v>43620</v>
      </c>
      <c r="C10" s="55" t="str">
        <f>'FTS-2019-Natural Resources'!B3</f>
        <v>Orlando</v>
      </c>
      <c r="D10" s="55" t="str">
        <f>'FTS-2019-Cult Res Coordination'!B4</f>
        <v>ILC</v>
      </c>
      <c r="E10" s="55" t="s">
        <v>48</v>
      </c>
      <c r="F10" s="55">
        <v>1</v>
      </c>
      <c r="G10" s="55">
        <v>0</v>
      </c>
      <c r="H10" s="55">
        <v>0</v>
      </c>
      <c r="I10" s="55">
        <f>'FTS-2019-Cult Res Coordination'!C138</f>
        <v>128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0"/>
      <c r="U10" s="61">
        <f t="shared" si="0"/>
        <v>0</v>
      </c>
    </row>
    <row r="11" spans="1:21" x14ac:dyDescent="0.2">
      <c r="A11" s="55" t="str">
        <f>'ENV Permitting School'!B1</f>
        <v>Environmental Permitting School</v>
      </c>
      <c r="B11" s="56" t="str">
        <f>'ENV Permitting School'!B2</f>
        <v>7/17/18-7/20/18</v>
      </c>
      <c r="C11" s="55" t="str">
        <f>'ENV Permitting School'!B3</f>
        <v xml:space="preserve">Marco Island, Fl. </v>
      </c>
      <c r="D11" s="55" t="str">
        <f>'ENV Permitting School'!B4</f>
        <v>ILC</v>
      </c>
      <c r="E11" s="55"/>
      <c r="F11" s="55">
        <f>'ENV Permitting School'!B6</f>
        <v>32</v>
      </c>
      <c r="G11" s="58">
        <f>'ENV Permitting School'!C58</f>
        <v>23</v>
      </c>
      <c r="H11" s="58">
        <f>'ENV Permitting School'!D58</f>
        <v>0</v>
      </c>
      <c r="I11" s="58">
        <f>'ENV Permitting School'!E58</f>
        <v>0</v>
      </c>
      <c r="K11" s="36">
        <f>'ENV Permitting School'!C22</f>
        <v>2</v>
      </c>
      <c r="L11" s="36">
        <f>'ENV Permitting School'!C27</f>
        <v>2</v>
      </c>
      <c r="M11" s="36">
        <f>'ENV Permitting School'!C32</f>
        <v>2</v>
      </c>
      <c r="N11" s="36">
        <f>'ENV Permitting School'!C37</f>
        <v>2</v>
      </c>
      <c r="O11" s="36">
        <f>'ENV Permitting School'!C42</f>
        <v>2</v>
      </c>
      <c r="P11" s="36">
        <f>'ENV Permitting School'!C47</f>
        <v>2</v>
      </c>
      <c r="Q11" s="36">
        <f>'ENV Permitting School'!C52</f>
        <v>2</v>
      </c>
      <c r="R11" s="36">
        <f>'ENV Permitting School'!C56</f>
        <v>1</v>
      </c>
      <c r="S11" s="36">
        <f>'ENV Permitting School'!C17</f>
        <v>8</v>
      </c>
      <c r="T11" s="30"/>
      <c r="U11" s="61">
        <f>SUM(K11:S11)</f>
        <v>23</v>
      </c>
    </row>
    <row r="12" spans="1:21" x14ac:dyDescent="0.2">
      <c r="A12" s="55"/>
      <c r="B12" s="56"/>
      <c r="C12" s="55"/>
      <c r="D12" s="55"/>
      <c r="E12" s="55"/>
      <c r="F12" s="55"/>
      <c r="G12" s="55"/>
      <c r="H12" s="55"/>
      <c r="I12" s="55"/>
      <c r="K12" s="35"/>
      <c r="L12" s="35"/>
      <c r="M12" s="35"/>
      <c r="N12" s="35"/>
      <c r="O12" s="35"/>
      <c r="P12" s="35"/>
      <c r="Q12" s="35"/>
      <c r="R12" s="35"/>
      <c r="S12" s="35"/>
      <c r="T12" s="30"/>
      <c r="U12" s="61">
        <f t="shared" si="0"/>
        <v>0</v>
      </c>
    </row>
    <row r="13" spans="1:21" x14ac:dyDescent="0.2">
      <c r="A13" s="55"/>
      <c r="B13" s="56"/>
      <c r="C13" s="55"/>
      <c r="D13" s="55"/>
      <c r="E13" s="55"/>
      <c r="F13" s="55"/>
      <c r="G13" s="55"/>
      <c r="H13" s="55"/>
      <c r="I13" s="55"/>
      <c r="K13" s="35"/>
      <c r="L13" s="35"/>
      <c r="M13" s="35"/>
      <c r="N13" s="35"/>
      <c r="O13" s="35"/>
      <c r="P13" s="35"/>
      <c r="Q13" s="35"/>
      <c r="R13" s="35"/>
      <c r="S13" s="35"/>
      <c r="T13" s="30"/>
      <c r="U13" s="61">
        <f t="shared" si="0"/>
        <v>0</v>
      </c>
    </row>
    <row r="14" spans="1:21" x14ac:dyDescent="0.2">
      <c r="A14" s="55"/>
      <c r="B14" s="56"/>
      <c r="C14" s="55"/>
      <c r="D14" s="55"/>
      <c r="E14" s="55"/>
      <c r="F14" s="55"/>
      <c r="G14" s="55"/>
      <c r="H14" s="55"/>
      <c r="I14" s="55"/>
      <c r="K14" s="35"/>
      <c r="L14" s="35"/>
      <c r="M14" s="35"/>
      <c r="N14" s="35"/>
      <c r="O14" s="35"/>
      <c r="P14" s="35"/>
      <c r="Q14" s="35"/>
      <c r="R14" s="35"/>
      <c r="S14" s="35"/>
      <c r="T14" s="30"/>
      <c r="U14" s="61">
        <f t="shared" si="0"/>
        <v>0</v>
      </c>
    </row>
    <row r="15" spans="1:21" x14ac:dyDescent="0.2">
      <c r="A15" s="55"/>
      <c r="B15" s="56"/>
      <c r="C15" s="55"/>
      <c r="D15" s="55"/>
      <c r="E15" s="55"/>
      <c r="F15" s="55"/>
      <c r="G15" s="55"/>
      <c r="H15" s="55"/>
      <c r="I15" s="55"/>
      <c r="K15" s="35"/>
      <c r="L15" s="35"/>
      <c r="M15" s="35"/>
      <c r="N15" s="35"/>
      <c r="O15" s="35"/>
      <c r="P15" s="35"/>
      <c r="Q15" s="35"/>
      <c r="R15" s="35"/>
      <c r="S15" s="35"/>
      <c r="T15" s="30"/>
      <c r="U15" s="61">
        <f t="shared" si="0"/>
        <v>0</v>
      </c>
    </row>
    <row r="16" spans="1:21" x14ac:dyDescent="0.2">
      <c r="A16" s="55"/>
      <c r="B16" s="56"/>
      <c r="C16" s="55"/>
      <c r="D16" s="55"/>
      <c r="E16" s="55"/>
      <c r="F16" s="55"/>
      <c r="G16" s="55"/>
      <c r="H16" s="55"/>
      <c r="I16" s="55"/>
      <c r="K16" s="35"/>
      <c r="L16" s="35"/>
      <c r="M16" s="35"/>
      <c r="N16" s="35"/>
      <c r="O16" s="35"/>
      <c r="P16" s="35"/>
      <c r="Q16" s="35"/>
      <c r="R16" s="35"/>
      <c r="S16" s="35"/>
      <c r="T16" s="30"/>
      <c r="U16" s="61">
        <f t="shared" si="0"/>
        <v>0</v>
      </c>
    </row>
    <row r="17" spans="1:21" x14ac:dyDescent="0.2">
      <c r="A17" s="55"/>
      <c r="B17" s="56"/>
      <c r="C17" s="55"/>
      <c r="D17" s="55"/>
      <c r="E17" s="55"/>
      <c r="F17" s="55"/>
      <c r="G17" s="55"/>
      <c r="H17" s="55"/>
      <c r="I17" s="55"/>
      <c r="K17" s="35"/>
      <c r="L17" s="35"/>
      <c r="M17" s="35"/>
      <c r="N17" s="35"/>
      <c r="O17" s="35"/>
      <c r="P17" s="35"/>
      <c r="Q17" s="35"/>
      <c r="R17" s="35"/>
      <c r="S17" s="35"/>
      <c r="T17" s="30"/>
      <c r="U17" s="61">
        <f t="shared" si="0"/>
        <v>0</v>
      </c>
    </row>
    <row r="18" spans="1:21" x14ac:dyDescent="0.2">
      <c r="A18" s="55"/>
      <c r="B18" s="56"/>
      <c r="C18" s="55"/>
      <c r="D18" s="55"/>
      <c r="E18" s="55"/>
      <c r="F18" s="55"/>
      <c r="G18" s="55"/>
      <c r="H18" s="55"/>
      <c r="I18" s="55"/>
      <c r="K18" s="35"/>
      <c r="L18" s="35"/>
      <c r="M18" s="35"/>
      <c r="N18" s="35"/>
      <c r="O18" s="35"/>
      <c r="P18" s="35"/>
      <c r="Q18" s="35"/>
      <c r="R18" s="35"/>
      <c r="S18" s="35"/>
      <c r="T18" s="30"/>
      <c r="U18" s="61">
        <f t="shared" si="0"/>
        <v>0</v>
      </c>
    </row>
    <row r="19" spans="1:21" x14ac:dyDescent="0.2">
      <c r="A19" s="55"/>
      <c r="B19" s="56"/>
      <c r="C19" s="55"/>
      <c r="D19" s="55"/>
      <c r="E19" s="55"/>
      <c r="F19" s="55"/>
      <c r="G19" s="55"/>
      <c r="H19" s="55"/>
      <c r="I19" s="55"/>
      <c r="K19" s="35"/>
      <c r="L19" s="35"/>
      <c r="M19" s="35"/>
      <c r="N19" s="35"/>
      <c r="O19" s="35"/>
      <c r="P19" s="35"/>
      <c r="Q19" s="35"/>
      <c r="R19" s="35"/>
      <c r="S19" s="35"/>
      <c r="T19" s="30"/>
      <c r="U19" s="61">
        <f t="shared" si="0"/>
        <v>0</v>
      </c>
    </row>
    <row r="20" spans="1:21" x14ac:dyDescent="0.2">
      <c r="A20" s="55"/>
      <c r="B20" s="56"/>
      <c r="C20" s="55"/>
      <c r="D20" s="55"/>
      <c r="E20" s="55"/>
      <c r="F20" s="55"/>
      <c r="G20" s="55"/>
      <c r="H20" s="55"/>
      <c r="I20" s="55"/>
      <c r="K20" s="35"/>
      <c r="L20" s="35"/>
      <c r="M20" s="35"/>
      <c r="N20" s="35"/>
      <c r="O20" s="35"/>
      <c r="P20" s="35"/>
      <c r="Q20" s="35"/>
      <c r="R20" s="35"/>
      <c r="S20" s="35"/>
      <c r="T20" s="30"/>
      <c r="U20" s="61">
        <f t="shared" si="0"/>
        <v>0</v>
      </c>
    </row>
    <row r="21" spans="1:21" x14ac:dyDescent="0.2">
      <c r="A21" s="55"/>
      <c r="B21" s="56"/>
      <c r="C21" s="55"/>
      <c r="D21" s="55"/>
      <c r="E21" s="55"/>
      <c r="F21" s="55"/>
      <c r="G21" s="55"/>
      <c r="H21" s="55"/>
      <c r="I21" s="55"/>
      <c r="K21" s="35"/>
      <c r="L21" s="35"/>
      <c r="M21" s="35"/>
      <c r="N21" s="35"/>
      <c r="O21" s="35"/>
      <c r="P21" s="35"/>
      <c r="Q21" s="35"/>
      <c r="R21" s="35"/>
      <c r="S21" s="35"/>
      <c r="T21" s="30"/>
      <c r="U21" s="61">
        <f t="shared" si="0"/>
        <v>0</v>
      </c>
    </row>
    <row r="22" spans="1:21" x14ac:dyDescent="0.2">
      <c r="A22" s="55"/>
      <c r="B22" s="56"/>
      <c r="C22" s="55"/>
      <c r="D22" s="55"/>
      <c r="E22" s="55"/>
      <c r="F22" s="55"/>
      <c r="G22" s="55"/>
      <c r="H22" s="55"/>
      <c r="I22" s="55"/>
      <c r="K22" s="35"/>
      <c r="L22" s="35"/>
      <c r="M22" s="35"/>
      <c r="N22" s="35"/>
      <c r="O22" s="35"/>
      <c r="P22" s="35"/>
      <c r="Q22" s="35"/>
      <c r="R22" s="35"/>
      <c r="S22" s="35"/>
      <c r="T22" s="30"/>
      <c r="U22" s="61">
        <f t="shared" si="0"/>
        <v>0</v>
      </c>
    </row>
    <row r="23" spans="1:21" x14ac:dyDescent="0.2">
      <c r="A23" s="55"/>
      <c r="B23" s="56"/>
      <c r="C23" s="55"/>
      <c r="D23" s="55"/>
      <c r="E23" s="55"/>
      <c r="F23" s="55"/>
      <c r="G23" s="55"/>
      <c r="H23" s="55"/>
      <c r="I23" s="55"/>
      <c r="K23" s="35"/>
      <c r="L23" s="35"/>
      <c r="M23" s="35"/>
      <c r="N23" s="35"/>
      <c r="O23" s="35"/>
      <c r="P23" s="35"/>
      <c r="Q23" s="35"/>
      <c r="R23" s="35"/>
      <c r="S23" s="35"/>
      <c r="T23" s="30"/>
      <c r="U23" s="61">
        <f t="shared" si="0"/>
        <v>0</v>
      </c>
    </row>
    <row r="24" spans="1:21" x14ac:dyDescent="0.2">
      <c r="A24" s="55"/>
      <c r="B24" s="56"/>
      <c r="C24" s="55"/>
      <c r="D24" s="55"/>
      <c r="E24" s="55"/>
      <c r="F24" s="55"/>
      <c r="G24" s="55"/>
      <c r="H24" s="55"/>
      <c r="I24" s="55"/>
      <c r="K24" s="35"/>
      <c r="L24" s="35"/>
      <c r="M24" s="35"/>
      <c r="N24" s="35"/>
      <c r="O24" s="35"/>
      <c r="P24" s="35"/>
      <c r="Q24" s="35"/>
      <c r="R24" s="35"/>
      <c r="S24" s="35"/>
      <c r="T24" s="30"/>
      <c r="U24" s="61">
        <f t="shared" si="0"/>
        <v>0</v>
      </c>
    </row>
    <row r="25" spans="1:21" x14ac:dyDescent="0.2">
      <c r="A25" s="55"/>
      <c r="B25" s="56"/>
      <c r="C25" s="55"/>
      <c r="D25" s="55"/>
      <c r="E25" s="55"/>
      <c r="F25" s="55"/>
      <c r="G25" s="55"/>
      <c r="H25" s="55"/>
      <c r="I25" s="55"/>
      <c r="K25" s="35"/>
      <c r="L25" s="35"/>
      <c r="M25" s="35"/>
      <c r="N25" s="35"/>
      <c r="O25" s="35"/>
      <c r="P25" s="35"/>
      <c r="Q25" s="35"/>
      <c r="R25" s="35"/>
      <c r="S25" s="35"/>
      <c r="T25" s="30"/>
      <c r="U25" s="61">
        <f t="shared" si="0"/>
        <v>0</v>
      </c>
    </row>
    <row r="26" spans="1:21" x14ac:dyDescent="0.2">
      <c r="A26" s="55"/>
      <c r="B26" s="56"/>
      <c r="C26" s="55"/>
      <c r="D26" s="55"/>
      <c r="E26" s="55"/>
      <c r="F26" s="55"/>
      <c r="G26" s="55"/>
      <c r="H26" s="55"/>
      <c r="I26" s="55"/>
      <c r="K26" s="35"/>
      <c r="L26" s="35"/>
      <c r="M26" s="35"/>
      <c r="N26" s="35"/>
      <c r="O26" s="35"/>
      <c r="P26" s="35"/>
      <c r="Q26" s="35"/>
      <c r="R26" s="35"/>
      <c r="S26" s="35"/>
      <c r="T26" s="30"/>
      <c r="U26" s="61">
        <f t="shared" si="0"/>
        <v>0</v>
      </c>
    </row>
    <row r="27" spans="1:21" x14ac:dyDescent="0.2">
      <c r="A27" s="55"/>
      <c r="B27" s="56"/>
      <c r="C27" s="55"/>
      <c r="D27" s="55"/>
      <c r="E27" s="55"/>
      <c r="F27" s="55"/>
      <c r="G27" s="55"/>
      <c r="H27" s="55"/>
      <c r="I27" s="55"/>
      <c r="K27" s="35"/>
      <c r="L27" s="35"/>
      <c r="M27" s="35"/>
      <c r="N27" s="35"/>
      <c r="O27" s="35"/>
      <c r="P27" s="35"/>
      <c r="Q27" s="35"/>
      <c r="R27" s="35"/>
      <c r="S27" s="35"/>
      <c r="T27" s="30"/>
      <c r="U27" s="61">
        <f t="shared" si="0"/>
        <v>0</v>
      </c>
    </row>
    <row r="28" spans="1:21" x14ac:dyDescent="0.2">
      <c r="A28" s="55"/>
      <c r="B28" s="56"/>
      <c r="C28" s="55"/>
      <c r="D28" s="55"/>
      <c r="E28" s="55"/>
      <c r="F28" s="55"/>
      <c r="G28" s="55"/>
      <c r="H28" s="55"/>
      <c r="I28" s="55"/>
      <c r="K28" s="35"/>
      <c r="L28" s="35"/>
      <c r="M28" s="35"/>
      <c r="N28" s="35"/>
      <c r="O28" s="35"/>
      <c r="P28" s="35"/>
      <c r="Q28" s="35"/>
      <c r="R28" s="35"/>
      <c r="S28" s="35"/>
      <c r="T28" s="30"/>
      <c r="U28" s="61">
        <f t="shared" si="0"/>
        <v>0</v>
      </c>
    </row>
    <row r="29" spans="1:21" x14ac:dyDescent="0.2">
      <c r="A29" s="55"/>
      <c r="B29" s="56"/>
      <c r="C29" s="55"/>
      <c r="D29" s="55"/>
      <c r="E29" s="55"/>
      <c r="F29" s="55"/>
      <c r="G29" s="55"/>
      <c r="H29" s="55"/>
      <c r="I29" s="55"/>
      <c r="K29" s="35"/>
      <c r="L29" s="35"/>
      <c r="M29" s="35"/>
      <c r="N29" s="35"/>
      <c r="O29" s="35"/>
      <c r="P29" s="35"/>
      <c r="Q29" s="35"/>
      <c r="R29" s="35"/>
      <c r="S29" s="35"/>
      <c r="T29" s="30"/>
      <c r="U29" s="61">
        <f t="shared" si="0"/>
        <v>0</v>
      </c>
    </row>
    <row r="30" spans="1:21" x14ac:dyDescent="0.2">
      <c r="A30" s="55"/>
      <c r="B30" s="56"/>
      <c r="C30" s="55"/>
      <c r="D30" s="55"/>
      <c r="E30" s="55"/>
      <c r="F30" s="55"/>
      <c r="G30" s="55"/>
      <c r="H30" s="55"/>
      <c r="I30" s="55"/>
      <c r="K30" s="35"/>
      <c r="L30" s="35"/>
      <c r="M30" s="35"/>
      <c r="N30" s="35"/>
      <c r="O30" s="35"/>
      <c r="P30" s="35"/>
      <c r="Q30" s="35"/>
      <c r="R30" s="35"/>
      <c r="S30" s="35"/>
      <c r="T30" s="30"/>
      <c r="U30" s="61">
        <f t="shared" si="0"/>
        <v>0</v>
      </c>
    </row>
    <row r="31" spans="1:21" x14ac:dyDescent="0.2">
      <c r="A31" s="55"/>
      <c r="B31" s="56"/>
      <c r="C31" s="55"/>
      <c r="D31" s="55"/>
      <c r="E31" s="55"/>
      <c r="F31" s="55"/>
      <c r="G31" s="55"/>
      <c r="H31" s="55"/>
      <c r="I31" s="55"/>
      <c r="K31" s="35"/>
      <c r="L31" s="35"/>
      <c r="M31" s="35"/>
      <c r="N31" s="35"/>
      <c r="O31" s="35"/>
      <c r="P31" s="35"/>
      <c r="Q31" s="35"/>
      <c r="R31" s="35"/>
      <c r="S31" s="35"/>
      <c r="T31" s="30"/>
      <c r="U31" s="61">
        <f t="shared" si="0"/>
        <v>0</v>
      </c>
    </row>
    <row r="32" spans="1:21" x14ac:dyDescent="0.2">
      <c r="A32" s="55"/>
      <c r="B32" s="56"/>
      <c r="C32" s="55"/>
      <c r="D32" s="55"/>
      <c r="E32" s="55"/>
      <c r="F32" s="55"/>
      <c r="G32" s="55"/>
      <c r="H32" s="55"/>
      <c r="I32" s="55"/>
      <c r="K32" s="35"/>
      <c r="L32" s="35"/>
      <c r="M32" s="35"/>
      <c r="N32" s="35"/>
      <c r="O32" s="35"/>
      <c r="P32" s="35"/>
      <c r="Q32" s="35"/>
      <c r="R32" s="35"/>
      <c r="S32" s="35"/>
      <c r="T32" s="30"/>
      <c r="U32" s="61">
        <f t="shared" si="0"/>
        <v>0</v>
      </c>
    </row>
    <row r="33" spans="1:21" x14ac:dyDescent="0.2">
      <c r="A33" s="55"/>
      <c r="B33" s="56"/>
      <c r="C33" s="55"/>
      <c r="D33" s="55"/>
      <c r="E33" s="55"/>
      <c r="F33" s="55"/>
      <c r="G33" s="55"/>
      <c r="H33" s="55"/>
      <c r="I33" s="55"/>
      <c r="K33" s="35"/>
      <c r="L33" s="35"/>
      <c r="M33" s="35"/>
      <c r="N33" s="35"/>
      <c r="O33" s="35"/>
      <c r="P33" s="35"/>
      <c r="Q33" s="35"/>
      <c r="R33" s="35"/>
      <c r="S33" s="35"/>
      <c r="T33" s="30"/>
      <c r="U33" s="61">
        <f t="shared" si="0"/>
        <v>0</v>
      </c>
    </row>
    <row r="34" spans="1:21" x14ac:dyDescent="0.2">
      <c r="A34" s="55"/>
      <c r="B34" s="56"/>
      <c r="C34" s="55"/>
      <c r="D34" s="55"/>
      <c r="E34" s="55"/>
      <c r="F34" s="55"/>
      <c r="G34" s="55"/>
      <c r="H34" s="55"/>
      <c r="I34" s="55"/>
      <c r="K34" s="35"/>
      <c r="L34" s="35"/>
      <c r="M34" s="35"/>
      <c r="N34" s="35"/>
      <c r="O34" s="35"/>
      <c r="P34" s="35"/>
      <c r="Q34" s="35"/>
      <c r="R34" s="35"/>
      <c r="S34" s="35"/>
      <c r="T34" s="30"/>
      <c r="U34" s="61">
        <f t="shared" si="0"/>
        <v>0</v>
      </c>
    </row>
    <row r="35" spans="1:21" x14ac:dyDescent="0.2">
      <c r="A35" s="55"/>
      <c r="B35" s="56"/>
      <c r="C35" s="55"/>
      <c r="D35" s="55"/>
      <c r="E35" s="55"/>
      <c r="F35" s="55"/>
      <c r="G35" s="55"/>
      <c r="H35" s="55"/>
      <c r="I35" s="55"/>
      <c r="K35" s="35"/>
      <c r="L35" s="35"/>
      <c r="M35" s="35"/>
      <c r="N35" s="35"/>
      <c r="O35" s="35"/>
      <c r="P35" s="35"/>
      <c r="Q35" s="35"/>
      <c r="R35" s="35"/>
      <c r="S35" s="35"/>
      <c r="T35" s="30"/>
      <c r="U35" s="61">
        <f t="shared" si="0"/>
        <v>0</v>
      </c>
    </row>
    <row r="36" spans="1:21" x14ac:dyDescent="0.2">
      <c r="A36" s="55"/>
      <c r="B36" s="56"/>
      <c r="C36" s="55"/>
      <c r="D36" s="55"/>
      <c r="E36" s="55"/>
      <c r="F36" s="55"/>
      <c r="G36" s="55"/>
      <c r="H36" s="55"/>
      <c r="I36" s="55"/>
      <c r="K36" s="35"/>
      <c r="L36" s="35"/>
      <c r="M36" s="35"/>
      <c r="N36" s="35"/>
      <c r="O36" s="35"/>
      <c r="P36" s="35"/>
      <c r="Q36" s="35"/>
      <c r="R36" s="35"/>
      <c r="S36" s="35"/>
      <c r="T36" s="30"/>
      <c r="U36" s="61">
        <f t="shared" si="0"/>
        <v>0</v>
      </c>
    </row>
    <row r="37" spans="1:21" x14ac:dyDescent="0.2">
      <c r="A37" s="55"/>
      <c r="B37" s="56"/>
      <c r="C37" s="55"/>
      <c r="D37" s="55"/>
      <c r="E37" s="55"/>
      <c r="F37" s="55"/>
      <c r="G37" s="55"/>
      <c r="H37" s="55"/>
      <c r="I37" s="55"/>
      <c r="K37" s="35"/>
      <c r="L37" s="35"/>
      <c r="M37" s="35"/>
      <c r="N37" s="35"/>
      <c r="O37" s="35"/>
      <c r="P37" s="35"/>
      <c r="Q37" s="35"/>
      <c r="R37" s="35"/>
      <c r="S37" s="35"/>
      <c r="T37" s="30"/>
      <c r="U37" s="61">
        <f t="shared" si="0"/>
        <v>0</v>
      </c>
    </row>
    <row r="38" spans="1:21" x14ac:dyDescent="0.2">
      <c r="A38" s="55"/>
      <c r="B38" s="56"/>
      <c r="C38" s="55"/>
      <c r="D38" s="55"/>
      <c r="E38" s="55"/>
      <c r="F38" s="55"/>
      <c r="G38" s="55"/>
      <c r="H38" s="55"/>
      <c r="I38" s="55"/>
      <c r="K38" s="35"/>
      <c r="L38" s="35"/>
      <c r="M38" s="35"/>
      <c r="N38" s="35"/>
      <c r="O38" s="35"/>
      <c r="P38" s="35"/>
      <c r="Q38" s="35"/>
      <c r="R38" s="35"/>
      <c r="S38" s="35"/>
      <c r="T38" s="30"/>
      <c r="U38" s="61">
        <f t="shared" si="0"/>
        <v>0</v>
      </c>
    </row>
    <row r="39" spans="1:21" x14ac:dyDescent="0.2">
      <c r="A39" s="55"/>
      <c r="B39" s="56"/>
      <c r="C39" s="55"/>
      <c r="D39" s="55"/>
      <c r="E39" s="55"/>
      <c r="F39" s="55"/>
      <c r="G39" s="55"/>
      <c r="H39" s="55"/>
      <c r="I39" s="55"/>
      <c r="K39" s="35"/>
      <c r="L39" s="35"/>
      <c r="M39" s="35"/>
      <c r="N39" s="35"/>
      <c r="O39" s="35"/>
      <c r="P39" s="35"/>
      <c r="Q39" s="35"/>
      <c r="R39" s="35"/>
      <c r="S39" s="35"/>
      <c r="T39" s="30"/>
      <c r="U39" s="61">
        <f t="shared" si="0"/>
        <v>0</v>
      </c>
    </row>
    <row r="40" spans="1:21" x14ac:dyDescent="0.2">
      <c r="A40" s="55"/>
      <c r="B40" s="56"/>
      <c r="C40" s="55"/>
      <c r="D40" s="55"/>
      <c r="E40" s="55"/>
      <c r="F40" s="55"/>
      <c r="G40" s="55"/>
      <c r="H40" s="55"/>
      <c r="I40" s="55"/>
      <c r="K40" s="35"/>
      <c r="L40" s="35"/>
      <c r="M40" s="35"/>
      <c r="N40" s="35"/>
      <c r="O40" s="35"/>
      <c r="P40" s="35"/>
      <c r="Q40" s="35"/>
      <c r="R40" s="35"/>
      <c r="S40" s="35"/>
      <c r="T40" s="30"/>
      <c r="U40" s="61">
        <f t="shared" si="0"/>
        <v>0</v>
      </c>
    </row>
    <row r="41" spans="1:21" x14ac:dyDescent="0.2">
      <c r="A41" s="55"/>
      <c r="B41" s="56"/>
      <c r="C41" s="55"/>
      <c r="D41" s="55"/>
      <c r="E41" s="55"/>
      <c r="F41" s="55"/>
      <c r="G41" s="55"/>
      <c r="H41" s="55"/>
      <c r="I41" s="55"/>
      <c r="K41" s="35"/>
      <c r="L41" s="35"/>
      <c r="M41" s="35"/>
      <c r="N41" s="35"/>
      <c r="O41" s="35"/>
      <c r="P41" s="35"/>
      <c r="Q41" s="35"/>
      <c r="R41" s="35"/>
      <c r="S41" s="35"/>
      <c r="T41" s="30"/>
      <c r="U41" s="61">
        <f t="shared" si="0"/>
        <v>0</v>
      </c>
    </row>
    <row r="42" spans="1:21" x14ac:dyDescent="0.2">
      <c r="A42" s="55"/>
      <c r="B42" s="56"/>
      <c r="C42" s="55"/>
      <c r="D42" s="55"/>
      <c r="E42" s="55"/>
      <c r="F42" s="55"/>
      <c r="G42" s="55"/>
      <c r="H42" s="55"/>
      <c r="I42" s="55"/>
      <c r="K42" s="35"/>
      <c r="L42" s="35"/>
      <c r="M42" s="35"/>
      <c r="N42" s="35"/>
      <c r="O42" s="35"/>
      <c r="P42" s="35"/>
      <c r="Q42" s="35"/>
      <c r="R42" s="35"/>
      <c r="S42" s="35"/>
      <c r="T42" s="30"/>
      <c r="U42" s="61">
        <f t="shared" si="0"/>
        <v>0</v>
      </c>
    </row>
    <row r="43" spans="1:21" x14ac:dyDescent="0.2">
      <c r="A43" s="55"/>
      <c r="B43" s="56"/>
      <c r="C43" s="55"/>
      <c r="D43" s="55"/>
      <c r="E43" s="55"/>
      <c r="F43" s="55"/>
      <c r="G43" s="55"/>
      <c r="H43" s="55"/>
      <c r="I43" s="55"/>
      <c r="K43" s="35"/>
      <c r="L43" s="35"/>
      <c r="M43" s="35"/>
      <c r="N43" s="35"/>
      <c r="O43" s="35"/>
      <c r="P43" s="35"/>
      <c r="Q43" s="35"/>
      <c r="R43" s="35"/>
      <c r="S43" s="35"/>
      <c r="T43" s="30"/>
      <c r="U43" s="61">
        <f t="shared" si="0"/>
        <v>0</v>
      </c>
    </row>
    <row r="44" spans="1:21" x14ac:dyDescent="0.2">
      <c r="A44" s="55"/>
      <c r="B44" s="56"/>
      <c r="C44" s="55"/>
      <c r="D44" s="55"/>
      <c r="E44" s="55"/>
      <c r="F44" s="55"/>
      <c r="G44" s="55"/>
      <c r="H44" s="55"/>
      <c r="I44" s="55"/>
      <c r="K44" s="35"/>
      <c r="L44" s="35"/>
      <c r="M44" s="35"/>
      <c r="N44" s="35"/>
      <c r="O44" s="35"/>
      <c r="P44" s="35"/>
      <c r="Q44" s="35"/>
      <c r="R44" s="35"/>
      <c r="S44" s="35"/>
      <c r="T44" s="30"/>
      <c r="U44" s="61">
        <f t="shared" si="0"/>
        <v>0</v>
      </c>
    </row>
    <row r="45" spans="1:21" x14ac:dyDescent="0.2">
      <c r="A45" s="55"/>
      <c r="B45" s="56"/>
      <c r="C45" s="55"/>
      <c r="D45" s="55"/>
      <c r="E45" s="55"/>
      <c r="F45" s="55"/>
      <c r="G45" s="55"/>
      <c r="H45" s="55"/>
      <c r="I45" s="55"/>
      <c r="K45" s="35"/>
      <c r="L45" s="35"/>
      <c r="M45" s="35"/>
      <c r="N45" s="35"/>
      <c r="O45" s="35"/>
      <c r="P45" s="35"/>
      <c r="Q45" s="35"/>
      <c r="R45" s="35"/>
      <c r="S45" s="35"/>
      <c r="T45" s="30"/>
      <c r="U45" s="61">
        <f t="shared" si="0"/>
        <v>0</v>
      </c>
    </row>
    <row r="46" spans="1:21" x14ac:dyDescent="0.2">
      <c r="A46" s="55"/>
      <c r="B46" s="56"/>
      <c r="C46" s="55"/>
      <c r="D46" s="55"/>
      <c r="E46" s="55"/>
      <c r="F46" s="55"/>
      <c r="G46" s="55"/>
      <c r="H46" s="55"/>
      <c r="I46" s="55"/>
      <c r="K46" s="35"/>
      <c r="L46" s="35"/>
      <c r="M46" s="35"/>
      <c r="N46" s="35"/>
      <c r="O46" s="35"/>
      <c r="P46" s="35"/>
      <c r="Q46" s="35"/>
      <c r="R46" s="35"/>
      <c r="S46" s="35"/>
      <c r="T46" s="30"/>
      <c r="U46" s="61">
        <f t="shared" si="0"/>
        <v>0</v>
      </c>
    </row>
    <row r="47" spans="1:21" x14ac:dyDescent="0.2">
      <c r="A47" s="55"/>
      <c r="B47" s="56"/>
      <c r="C47" s="55"/>
      <c r="D47" s="55"/>
      <c r="E47" s="55"/>
      <c r="F47" s="55"/>
      <c r="G47" s="55"/>
      <c r="H47" s="55"/>
      <c r="I47" s="55"/>
      <c r="K47" s="35"/>
      <c r="L47" s="35"/>
      <c r="M47" s="35"/>
      <c r="N47" s="35"/>
      <c r="O47" s="35"/>
      <c r="P47" s="35"/>
      <c r="Q47" s="35"/>
      <c r="R47" s="35"/>
      <c r="S47" s="35"/>
      <c r="T47" s="30"/>
      <c r="U47" s="61">
        <f t="shared" si="0"/>
        <v>0</v>
      </c>
    </row>
    <row r="48" spans="1:21" x14ac:dyDescent="0.2">
      <c r="A48" s="55"/>
      <c r="B48" s="56"/>
      <c r="C48" s="55"/>
      <c r="D48" s="55"/>
      <c r="E48" s="55"/>
      <c r="F48" s="55"/>
      <c r="G48" s="55"/>
      <c r="H48" s="55"/>
      <c r="I48" s="55"/>
      <c r="K48" s="35"/>
      <c r="L48" s="35"/>
      <c r="M48" s="35"/>
      <c r="N48" s="35"/>
      <c r="O48" s="35"/>
      <c r="P48" s="35"/>
      <c r="Q48" s="35"/>
      <c r="R48" s="35"/>
      <c r="S48" s="35"/>
      <c r="T48" s="30"/>
      <c r="U48" s="61">
        <f t="shared" si="0"/>
        <v>0</v>
      </c>
    </row>
    <row r="49" spans="1:21" x14ac:dyDescent="0.2">
      <c r="A49" s="55"/>
      <c r="B49" s="56"/>
      <c r="C49" s="55"/>
      <c r="D49" s="55"/>
      <c r="E49" s="55"/>
      <c r="F49" s="55"/>
      <c r="G49" s="55"/>
      <c r="H49" s="55"/>
      <c r="I49" s="55"/>
      <c r="K49" s="35"/>
      <c r="L49" s="35"/>
      <c r="M49" s="35"/>
      <c r="N49" s="35"/>
      <c r="O49" s="35"/>
      <c r="P49" s="35"/>
      <c r="Q49" s="35"/>
      <c r="R49" s="35"/>
      <c r="S49" s="35"/>
      <c r="T49" s="30"/>
      <c r="U49" s="61">
        <f t="shared" si="0"/>
        <v>0</v>
      </c>
    </row>
    <row r="50" spans="1:21" x14ac:dyDescent="0.2">
      <c r="A50" s="55"/>
      <c r="B50" s="56"/>
      <c r="C50" s="55"/>
      <c r="D50" s="55"/>
      <c r="E50" s="55"/>
      <c r="F50" s="55"/>
      <c r="G50" s="55"/>
      <c r="H50" s="55"/>
      <c r="I50" s="55"/>
      <c r="K50" s="35"/>
      <c r="L50" s="35"/>
      <c r="M50" s="35"/>
      <c r="N50" s="35"/>
      <c r="O50" s="35"/>
      <c r="P50" s="35"/>
      <c r="Q50" s="35"/>
      <c r="R50" s="35"/>
      <c r="S50" s="35"/>
      <c r="T50" s="30"/>
      <c r="U50" s="61">
        <f t="shared" si="0"/>
        <v>0</v>
      </c>
    </row>
    <row r="51" spans="1:21" x14ac:dyDescent="0.2">
      <c r="A51" s="55"/>
      <c r="B51" s="56"/>
      <c r="C51" s="55"/>
      <c r="D51" s="55"/>
      <c r="E51" s="55"/>
      <c r="F51" s="55"/>
      <c r="G51" s="55"/>
      <c r="H51" s="55"/>
      <c r="I51" s="55"/>
      <c r="K51" s="35"/>
      <c r="L51" s="35"/>
      <c r="M51" s="35"/>
      <c r="N51" s="35"/>
      <c r="O51" s="35"/>
      <c r="P51" s="35"/>
      <c r="Q51" s="35"/>
      <c r="R51" s="35"/>
      <c r="S51" s="35"/>
      <c r="T51" s="30"/>
      <c r="U51" s="61">
        <f t="shared" si="0"/>
        <v>0</v>
      </c>
    </row>
    <row r="52" spans="1:21" x14ac:dyDescent="0.2">
      <c r="A52" s="55"/>
      <c r="B52" s="56"/>
      <c r="C52" s="55"/>
      <c r="D52" s="55"/>
      <c r="E52" s="55"/>
      <c r="F52" s="55"/>
      <c r="G52" s="55"/>
      <c r="H52" s="55"/>
      <c r="I52" s="55"/>
      <c r="K52" s="35"/>
      <c r="L52" s="35"/>
      <c r="M52" s="35"/>
      <c r="N52" s="35"/>
      <c r="O52" s="35"/>
      <c r="P52" s="35"/>
      <c r="Q52" s="35"/>
      <c r="R52" s="35"/>
      <c r="S52" s="35"/>
      <c r="T52" s="30"/>
      <c r="U52" s="61">
        <f t="shared" si="0"/>
        <v>0</v>
      </c>
    </row>
    <row r="53" spans="1:21" x14ac:dyDescent="0.2">
      <c r="A53" s="55"/>
      <c r="B53" s="56"/>
      <c r="C53" s="55"/>
      <c r="D53" s="55"/>
      <c r="E53" s="55"/>
      <c r="F53" s="55"/>
      <c r="G53" s="55"/>
      <c r="H53" s="55"/>
      <c r="I53" s="55"/>
      <c r="K53" s="35"/>
      <c r="L53" s="35"/>
      <c r="M53" s="35"/>
      <c r="N53" s="35"/>
      <c r="O53" s="35"/>
      <c r="P53" s="35"/>
      <c r="Q53" s="35"/>
      <c r="R53" s="35"/>
      <c r="S53" s="35"/>
      <c r="T53" s="30"/>
      <c r="U53" s="61">
        <f t="shared" si="0"/>
        <v>0</v>
      </c>
    </row>
    <row r="54" spans="1:21" x14ac:dyDescent="0.2">
      <c r="A54" s="55"/>
      <c r="B54" s="56"/>
      <c r="C54" s="55"/>
      <c r="D54" s="55"/>
      <c r="E54" s="55"/>
      <c r="F54" s="55"/>
      <c r="G54" s="55"/>
      <c r="H54" s="55"/>
      <c r="I54" s="55"/>
      <c r="K54" s="35"/>
      <c r="L54" s="35"/>
      <c r="M54" s="35"/>
      <c r="N54" s="35"/>
      <c r="O54" s="35"/>
      <c r="P54" s="35"/>
      <c r="Q54" s="35"/>
      <c r="R54" s="35"/>
      <c r="S54" s="35"/>
      <c r="T54" s="30"/>
      <c r="U54" s="61">
        <f t="shared" si="0"/>
        <v>0</v>
      </c>
    </row>
    <row r="55" spans="1:21" x14ac:dyDescent="0.2">
      <c r="A55" s="55"/>
      <c r="B55" s="56"/>
      <c r="C55" s="55"/>
      <c r="D55" s="55"/>
      <c r="E55" s="55"/>
      <c r="F55" s="55"/>
      <c r="G55" s="55"/>
      <c r="H55" s="55"/>
      <c r="I55" s="55"/>
      <c r="K55" s="35"/>
      <c r="L55" s="35"/>
      <c r="M55" s="35"/>
      <c r="N55" s="35"/>
      <c r="O55" s="35"/>
      <c r="P55" s="35"/>
      <c r="Q55" s="35"/>
      <c r="R55" s="35"/>
      <c r="S55" s="35"/>
      <c r="T55" s="30"/>
      <c r="U55" s="61">
        <f t="shared" si="0"/>
        <v>0</v>
      </c>
    </row>
    <row r="56" spans="1:21" x14ac:dyDescent="0.2">
      <c r="A56" s="55"/>
      <c r="B56" s="56"/>
      <c r="C56" s="55"/>
      <c r="D56" s="55"/>
      <c r="E56" s="55"/>
      <c r="F56" s="55"/>
      <c r="G56" s="55"/>
      <c r="H56" s="55"/>
      <c r="I56" s="55"/>
      <c r="K56" s="35"/>
      <c r="L56" s="35"/>
      <c r="M56" s="35"/>
      <c r="N56" s="35"/>
      <c r="O56" s="35"/>
      <c r="P56" s="35"/>
      <c r="Q56" s="35"/>
      <c r="R56" s="35"/>
      <c r="S56" s="35"/>
      <c r="T56" s="30"/>
      <c r="U56" s="61">
        <f t="shared" si="0"/>
        <v>0</v>
      </c>
    </row>
    <row r="57" spans="1:21" x14ac:dyDescent="0.2">
      <c r="A57" s="55"/>
      <c r="B57" s="56"/>
      <c r="C57" s="55"/>
      <c r="D57" s="55"/>
      <c r="E57" s="55"/>
      <c r="F57" s="55"/>
      <c r="G57" s="55"/>
      <c r="H57" s="55"/>
      <c r="I57" s="55"/>
      <c r="K57" s="35"/>
      <c r="L57" s="35"/>
      <c r="M57" s="35"/>
      <c r="N57" s="35"/>
      <c r="O57" s="35"/>
      <c r="P57" s="35"/>
      <c r="Q57" s="35"/>
      <c r="R57" s="35"/>
      <c r="S57" s="35"/>
      <c r="T57" s="30"/>
      <c r="U57" s="61">
        <f t="shared" si="0"/>
        <v>0</v>
      </c>
    </row>
    <row r="58" spans="1:21" x14ac:dyDescent="0.2">
      <c r="A58" s="55"/>
      <c r="B58" s="56"/>
      <c r="C58" s="55"/>
      <c r="D58" s="55"/>
      <c r="E58" s="55"/>
      <c r="F58" s="55"/>
      <c r="G58" s="55"/>
      <c r="H58" s="55"/>
      <c r="I58" s="55"/>
      <c r="K58" s="35"/>
      <c r="L58" s="35"/>
      <c r="M58" s="35"/>
      <c r="N58" s="35"/>
      <c r="O58" s="35"/>
      <c r="P58" s="35"/>
      <c r="Q58" s="35"/>
      <c r="R58" s="35"/>
      <c r="S58" s="35"/>
      <c r="T58" s="30"/>
      <c r="U58" s="61">
        <f t="shared" si="0"/>
        <v>0</v>
      </c>
    </row>
    <row r="59" spans="1:21" x14ac:dyDescent="0.2">
      <c r="A59" s="55"/>
      <c r="B59" s="56"/>
      <c r="C59" s="55"/>
      <c r="D59" s="55"/>
      <c r="E59" s="55"/>
      <c r="F59" s="55"/>
      <c r="G59" s="55"/>
      <c r="H59" s="55"/>
      <c r="I59" s="55"/>
      <c r="K59" s="35"/>
      <c r="L59" s="35"/>
      <c r="M59" s="35"/>
      <c r="N59" s="35"/>
      <c r="O59" s="35"/>
      <c r="P59" s="35"/>
      <c r="Q59" s="35"/>
      <c r="R59" s="35"/>
      <c r="S59" s="35"/>
      <c r="T59" s="30"/>
      <c r="U59" s="61">
        <f t="shared" si="0"/>
        <v>0</v>
      </c>
    </row>
    <row r="60" spans="1:21" x14ac:dyDescent="0.2">
      <c r="A60" s="55"/>
      <c r="B60" s="56"/>
      <c r="C60" s="55"/>
      <c r="D60" s="55"/>
      <c r="E60" s="55"/>
      <c r="F60" s="55"/>
      <c r="G60" s="55"/>
      <c r="H60" s="55"/>
      <c r="I60" s="55"/>
      <c r="K60" s="35"/>
      <c r="L60" s="35"/>
      <c r="M60" s="35"/>
      <c r="N60" s="35"/>
      <c r="O60" s="35"/>
      <c r="P60" s="35"/>
      <c r="Q60" s="35"/>
      <c r="R60" s="35"/>
      <c r="S60" s="35"/>
      <c r="T60" s="30"/>
      <c r="U60" s="61">
        <f t="shared" si="0"/>
        <v>0</v>
      </c>
    </row>
    <row r="61" spans="1:21" x14ac:dyDescent="0.2">
      <c r="A61" s="55"/>
      <c r="B61" s="56"/>
      <c r="C61" s="55"/>
      <c r="D61" s="55"/>
      <c r="E61" s="55"/>
      <c r="F61" s="55"/>
      <c r="G61" s="55"/>
      <c r="H61" s="55"/>
      <c r="I61" s="55"/>
      <c r="K61" s="35"/>
      <c r="L61" s="35"/>
      <c r="M61" s="35"/>
      <c r="N61" s="35"/>
      <c r="O61" s="35"/>
      <c r="P61" s="35"/>
      <c r="Q61" s="35"/>
      <c r="R61" s="35"/>
      <c r="S61" s="35"/>
      <c r="T61" s="30"/>
      <c r="U61" s="61">
        <f t="shared" si="0"/>
        <v>0</v>
      </c>
    </row>
    <row r="62" spans="1:21" x14ac:dyDescent="0.2">
      <c r="A62" s="55"/>
      <c r="B62" s="56"/>
      <c r="C62" s="55"/>
      <c r="D62" s="55"/>
      <c r="E62" s="55"/>
      <c r="F62" s="55"/>
      <c r="G62" s="55"/>
      <c r="H62" s="55"/>
      <c r="I62" s="55"/>
      <c r="K62" s="35"/>
      <c r="L62" s="35"/>
      <c r="M62" s="35"/>
      <c r="N62" s="35"/>
      <c r="O62" s="35"/>
      <c r="P62" s="35"/>
      <c r="Q62" s="35"/>
      <c r="R62" s="35"/>
      <c r="S62" s="35"/>
      <c r="T62" s="30"/>
      <c r="U62" s="61">
        <f t="shared" si="0"/>
        <v>0</v>
      </c>
    </row>
    <row r="63" spans="1:21" x14ac:dyDescent="0.2">
      <c r="A63" s="55"/>
      <c r="B63" s="56"/>
      <c r="C63" s="55"/>
      <c r="D63" s="55"/>
      <c r="E63" s="55"/>
      <c r="F63" s="55"/>
      <c r="G63" s="55"/>
      <c r="H63" s="55"/>
      <c r="I63" s="55"/>
      <c r="K63" s="35"/>
      <c r="L63" s="35"/>
      <c r="M63" s="35"/>
      <c r="N63" s="35"/>
      <c r="O63" s="35"/>
      <c r="P63" s="35"/>
      <c r="Q63" s="35"/>
      <c r="R63" s="35"/>
      <c r="S63" s="35"/>
      <c r="T63" s="30"/>
      <c r="U63" s="61">
        <f t="shared" si="0"/>
        <v>0</v>
      </c>
    </row>
    <row r="64" spans="1:21" x14ac:dyDescent="0.2">
      <c r="A64" s="55"/>
      <c r="B64" s="56"/>
      <c r="C64" s="55"/>
      <c r="D64" s="55"/>
      <c r="E64" s="55"/>
      <c r="F64" s="55"/>
      <c r="G64" s="55"/>
      <c r="H64" s="55"/>
      <c r="I64" s="55"/>
      <c r="K64" s="35"/>
      <c r="L64" s="35"/>
      <c r="M64" s="35"/>
      <c r="N64" s="35"/>
      <c r="O64" s="35"/>
      <c r="P64" s="35"/>
      <c r="Q64" s="35"/>
      <c r="R64" s="35"/>
      <c r="S64" s="35"/>
      <c r="T64" s="30"/>
      <c r="U64" s="61">
        <f t="shared" si="0"/>
        <v>0</v>
      </c>
    </row>
    <row r="65" spans="1:21" x14ac:dyDescent="0.2">
      <c r="A65" s="55"/>
      <c r="B65" s="56"/>
      <c r="C65" s="55"/>
      <c r="D65" s="55"/>
      <c r="E65" s="55"/>
      <c r="F65" s="55"/>
      <c r="G65" s="55"/>
      <c r="H65" s="55"/>
      <c r="I65" s="55"/>
      <c r="K65" s="35"/>
      <c r="L65" s="35"/>
      <c r="M65" s="35"/>
      <c r="N65" s="35"/>
      <c r="O65" s="35"/>
      <c r="P65" s="35"/>
      <c r="Q65" s="35"/>
      <c r="R65" s="35"/>
      <c r="S65" s="35"/>
      <c r="T65" s="30"/>
      <c r="U65" s="61">
        <f t="shared" si="0"/>
        <v>0</v>
      </c>
    </row>
    <row r="66" spans="1:21" x14ac:dyDescent="0.2">
      <c r="A66" s="55"/>
      <c r="B66" s="56"/>
      <c r="C66" s="55"/>
      <c r="D66" s="55"/>
      <c r="E66" s="55"/>
      <c r="F66" s="55"/>
      <c r="G66" s="55"/>
      <c r="H66" s="55"/>
      <c r="I66" s="55"/>
      <c r="K66" s="35"/>
      <c r="L66" s="35"/>
      <c r="M66" s="35"/>
      <c r="N66" s="35"/>
      <c r="O66" s="35"/>
      <c r="P66" s="35"/>
      <c r="Q66" s="35"/>
      <c r="R66" s="35"/>
      <c r="S66" s="35"/>
      <c r="T66" s="30"/>
      <c r="U66" s="61">
        <f t="shared" si="0"/>
        <v>0</v>
      </c>
    </row>
    <row r="67" spans="1:21" x14ac:dyDescent="0.2">
      <c r="A67" s="55"/>
      <c r="B67" s="56"/>
      <c r="C67" s="55"/>
      <c r="D67" s="55"/>
      <c r="E67" s="55"/>
      <c r="F67" s="55"/>
      <c r="G67" s="55"/>
      <c r="H67" s="55"/>
      <c r="I67" s="55"/>
      <c r="K67" s="35"/>
      <c r="L67" s="35"/>
      <c r="M67" s="35"/>
      <c r="N67" s="35"/>
      <c r="O67" s="35"/>
      <c r="P67" s="35"/>
      <c r="Q67" s="35"/>
      <c r="R67" s="35"/>
      <c r="S67" s="35"/>
      <c r="T67" s="30"/>
      <c r="U67" s="61">
        <f t="shared" si="0"/>
        <v>0</v>
      </c>
    </row>
    <row r="68" spans="1:21" x14ac:dyDescent="0.2">
      <c r="A68" s="55"/>
      <c r="B68" s="56"/>
      <c r="C68" s="55"/>
      <c r="D68" s="55"/>
      <c r="E68" s="55"/>
      <c r="F68" s="55"/>
      <c r="G68" s="55"/>
      <c r="H68" s="55"/>
      <c r="I68" s="55"/>
      <c r="K68" s="35"/>
      <c r="L68" s="35"/>
      <c r="M68" s="35"/>
      <c r="N68" s="35"/>
      <c r="O68" s="35"/>
      <c r="P68" s="35"/>
      <c r="Q68" s="35"/>
      <c r="R68" s="35"/>
      <c r="S68" s="35"/>
      <c r="T68" s="30"/>
      <c r="U68" s="61">
        <f t="shared" si="0"/>
        <v>0</v>
      </c>
    </row>
    <row r="69" spans="1:21" x14ac:dyDescent="0.2">
      <c r="A69" s="55"/>
      <c r="B69" s="56"/>
      <c r="C69" s="55"/>
      <c r="D69" s="55"/>
      <c r="E69" s="55"/>
      <c r="F69" s="55"/>
      <c r="G69" s="55"/>
      <c r="H69" s="55"/>
      <c r="I69" s="55"/>
      <c r="K69" s="35"/>
      <c r="L69" s="35"/>
      <c r="M69" s="35"/>
      <c r="N69" s="35"/>
      <c r="O69" s="35"/>
      <c r="P69" s="35"/>
      <c r="Q69" s="35"/>
      <c r="R69" s="35"/>
      <c r="S69" s="35"/>
      <c r="T69" s="30"/>
      <c r="U69" s="61">
        <f t="shared" si="0"/>
        <v>0</v>
      </c>
    </row>
    <row r="70" spans="1:21" x14ac:dyDescent="0.2">
      <c r="A70" s="55"/>
      <c r="B70" s="56"/>
      <c r="C70" s="55"/>
      <c r="D70" s="55"/>
      <c r="E70" s="55"/>
      <c r="F70" s="55"/>
      <c r="G70" s="55"/>
      <c r="H70" s="55"/>
      <c r="I70" s="55"/>
      <c r="K70" s="35"/>
      <c r="L70" s="35"/>
      <c r="M70" s="35"/>
      <c r="N70" s="35"/>
      <c r="O70" s="35"/>
      <c r="P70" s="35"/>
      <c r="Q70" s="35"/>
      <c r="R70" s="35"/>
      <c r="S70" s="35"/>
      <c r="T70" s="30"/>
      <c r="U70" s="61">
        <f t="shared" si="0"/>
        <v>0</v>
      </c>
    </row>
    <row r="71" spans="1:21" x14ac:dyDescent="0.2">
      <c r="A71" s="55"/>
      <c r="B71" s="56"/>
      <c r="C71" s="55"/>
      <c r="D71" s="55"/>
      <c r="E71" s="55"/>
      <c r="F71" s="55"/>
      <c r="G71" s="55"/>
      <c r="H71" s="55"/>
      <c r="I71" s="55"/>
      <c r="K71" s="35"/>
      <c r="L71" s="35"/>
      <c r="M71" s="35"/>
      <c r="N71" s="35"/>
      <c r="O71" s="35"/>
      <c r="P71" s="35"/>
      <c r="Q71" s="35"/>
      <c r="R71" s="35"/>
      <c r="S71" s="35"/>
      <c r="T71" s="30"/>
      <c r="U71" s="61">
        <f t="shared" si="0"/>
        <v>0</v>
      </c>
    </row>
  </sheetData>
  <mergeCells count="3">
    <mergeCell ref="G2:I2"/>
    <mergeCell ref="A2:F2"/>
    <mergeCell ref="K2:U2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topLeftCell="A31" workbookViewId="0">
      <selection activeCell="E10" sqref="E10"/>
    </sheetView>
  </sheetViews>
  <sheetFormatPr defaultColWidth="9.140625" defaultRowHeight="12" x14ac:dyDescent="0.2"/>
  <cols>
    <col min="1" max="1" width="26.28515625" style="152" customWidth="1"/>
    <col min="2" max="2" width="24.7109375" style="152" customWidth="1"/>
    <col min="3" max="3" width="32" style="152" customWidth="1"/>
    <col min="4" max="4" width="14.28515625" style="100" customWidth="1"/>
    <col min="5" max="5" width="28.5703125" style="152" bestFit="1" customWidth="1"/>
    <col min="6" max="6" width="34.140625" style="152" customWidth="1"/>
    <col min="7" max="16384" width="9.140625" style="152"/>
  </cols>
  <sheetData>
    <row r="1" spans="1:5" x14ac:dyDescent="0.2">
      <c r="A1" s="8" t="s">
        <v>62</v>
      </c>
      <c r="B1" s="86" t="s">
        <v>1611</v>
      </c>
      <c r="C1" s="103"/>
      <c r="D1" s="79"/>
    </row>
    <row r="2" spans="1:5" x14ac:dyDescent="0.2">
      <c r="A2" s="8" t="s">
        <v>63</v>
      </c>
      <c r="B2" s="10">
        <v>43578</v>
      </c>
    </row>
    <row r="3" spans="1:5" x14ac:dyDescent="0.2">
      <c r="A3" s="8" t="s">
        <v>64</v>
      </c>
      <c r="B3" s="11" t="s">
        <v>1468</v>
      </c>
    </row>
    <row r="4" spans="1:5" x14ac:dyDescent="0.2">
      <c r="A4" s="8" t="s">
        <v>66</v>
      </c>
      <c r="B4" s="11" t="s">
        <v>69</v>
      </c>
    </row>
    <row r="5" spans="1:5" x14ac:dyDescent="0.2">
      <c r="A5" s="8" t="s">
        <v>67</v>
      </c>
      <c r="B5" s="11">
        <v>2</v>
      </c>
    </row>
    <row r="6" spans="1:5" x14ac:dyDescent="0.2">
      <c r="A6" s="8" t="s">
        <v>1588</v>
      </c>
      <c r="B6" s="11" t="s">
        <v>48</v>
      </c>
    </row>
    <row r="8" spans="1:5" x14ac:dyDescent="0.2">
      <c r="A8" s="4" t="s">
        <v>0</v>
      </c>
      <c r="B8" s="4" t="s">
        <v>1</v>
      </c>
      <c r="C8" s="4" t="s">
        <v>89</v>
      </c>
      <c r="E8" s="4" t="s">
        <v>125</v>
      </c>
    </row>
    <row r="9" spans="1:5" x14ac:dyDescent="0.2">
      <c r="A9" s="161" t="s">
        <v>1612</v>
      </c>
      <c r="B9" s="161" t="s">
        <v>1663</v>
      </c>
      <c r="C9" s="161" t="s">
        <v>1698</v>
      </c>
      <c r="D9" s="17">
        <v>1</v>
      </c>
      <c r="E9" s="161" t="s">
        <v>1754</v>
      </c>
    </row>
    <row r="10" spans="1:5" x14ac:dyDescent="0.2">
      <c r="A10" s="161" t="s">
        <v>1613</v>
      </c>
      <c r="B10" s="161" t="s">
        <v>148</v>
      </c>
      <c r="C10" s="161" t="s">
        <v>1699</v>
      </c>
      <c r="D10" s="17">
        <f>D9+1</f>
        <v>2</v>
      </c>
      <c r="E10" s="161" t="s">
        <v>1755</v>
      </c>
    </row>
    <row r="11" spans="1:5" x14ac:dyDescent="0.2">
      <c r="A11" s="161" t="s">
        <v>3</v>
      </c>
      <c r="B11" s="161" t="s">
        <v>26</v>
      </c>
      <c r="C11" s="161" t="s">
        <v>27</v>
      </c>
      <c r="D11" s="17">
        <f t="shared" ref="D11:D74" si="0">D10+1</f>
        <v>3</v>
      </c>
      <c r="E11" s="161" t="s">
        <v>1756</v>
      </c>
    </row>
    <row r="12" spans="1:5" x14ac:dyDescent="0.2">
      <c r="A12" s="161" t="s">
        <v>74</v>
      </c>
      <c r="B12" s="161" t="s">
        <v>75</v>
      </c>
      <c r="C12" s="161" t="s">
        <v>77</v>
      </c>
      <c r="D12" s="17">
        <f t="shared" si="0"/>
        <v>4</v>
      </c>
      <c r="E12" s="161" t="s">
        <v>1757</v>
      </c>
    </row>
    <row r="13" spans="1:5" x14ac:dyDescent="0.2">
      <c r="A13" s="161" t="s">
        <v>94</v>
      </c>
      <c r="B13" s="161" t="s">
        <v>95</v>
      </c>
      <c r="C13" s="161" t="s">
        <v>96</v>
      </c>
      <c r="D13" s="17">
        <f t="shared" si="0"/>
        <v>5</v>
      </c>
      <c r="E13" s="161" t="s">
        <v>1758</v>
      </c>
    </row>
    <row r="14" spans="1:5" x14ac:dyDescent="0.2">
      <c r="A14" s="161" t="s">
        <v>1614</v>
      </c>
      <c r="B14" s="161" t="s">
        <v>1664</v>
      </c>
      <c r="C14" s="161" t="s">
        <v>1700</v>
      </c>
      <c r="D14" s="17">
        <f t="shared" si="0"/>
        <v>6</v>
      </c>
      <c r="E14" s="161" t="s">
        <v>1759</v>
      </c>
    </row>
    <row r="15" spans="1:5" x14ac:dyDescent="0.2">
      <c r="A15" s="161" t="s">
        <v>1615</v>
      </c>
      <c r="B15" s="161" t="s">
        <v>1665</v>
      </c>
      <c r="C15" s="161" t="s">
        <v>1701</v>
      </c>
      <c r="D15" s="17">
        <f t="shared" si="0"/>
        <v>7</v>
      </c>
      <c r="E15" s="161" t="s">
        <v>1760</v>
      </c>
    </row>
    <row r="16" spans="1:5" x14ac:dyDescent="0.2">
      <c r="A16" s="161" t="s">
        <v>221</v>
      </c>
      <c r="B16" s="161" t="s">
        <v>222</v>
      </c>
      <c r="C16" s="161" t="s">
        <v>223</v>
      </c>
      <c r="D16" s="17">
        <f t="shared" si="0"/>
        <v>8</v>
      </c>
      <c r="E16" s="161" t="s">
        <v>1761</v>
      </c>
    </row>
    <row r="17" spans="1:5" x14ac:dyDescent="0.2">
      <c r="A17" s="161" t="s">
        <v>1616</v>
      </c>
      <c r="B17" s="161" t="s">
        <v>1666</v>
      </c>
      <c r="C17" s="161" t="s">
        <v>1702</v>
      </c>
      <c r="D17" s="17">
        <f t="shared" si="0"/>
        <v>9</v>
      </c>
      <c r="E17" s="161" t="s">
        <v>1762</v>
      </c>
    </row>
    <row r="18" spans="1:5" x14ac:dyDescent="0.2">
      <c r="A18" s="161" t="s">
        <v>1617</v>
      </c>
      <c r="B18" s="161" t="s">
        <v>1667</v>
      </c>
      <c r="C18" s="161" t="s">
        <v>1703</v>
      </c>
      <c r="D18" s="17">
        <f t="shared" si="0"/>
        <v>10</v>
      </c>
      <c r="E18" s="161" t="s">
        <v>1763</v>
      </c>
    </row>
    <row r="19" spans="1:5" x14ac:dyDescent="0.2">
      <c r="A19" s="161" t="s">
        <v>754</v>
      </c>
      <c r="B19" s="161" t="s">
        <v>143</v>
      </c>
      <c r="C19" s="161" t="s">
        <v>1704</v>
      </c>
      <c r="D19" s="17">
        <f t="shared" si="0"/>
        <v>11</v>
      </c>
      <c r="E19" s="161" t="s">
        <v>1764</v>
      </c>
    </row>
    <row r="20" spans="1:5" x14ac:dyDescent="0.2">
      <c r="A20" s="161" t="s">
        <v>1618</v>
      </c>
      <c r="B20" s="161" t="s">
        <v>1668</v>
      </c>
      <c r="C20" s="161" t="s">
        <v>1705</v>
      </c>
      <c r="D20" s="17">
        <f t="shared" si="0"/>
        <v>12</v>
      </c>
      <c r="E20" s="161" t="s">
        <v>1765</v>
      </c>
    </row>
    <row r="21" spans="1:5" x14ac:dyDescent="0.2">
      <c r="A21" s="161" t="s">
        <v>1619</v>
      </c>
      <c r="B21" s="161" t="s">
        <v>17</v>
      </c>
      <c r="C21" s="161" t="s">
        <v>1706</v>
      </c>
      <c r="D21" s="17">
        <f t="shared" si="0"/>
        <v>13</v>
      </c>
      <c r="E21" s="161" t="s">
        <v>1766</v>
      </c>
    </row>
    <row r="22" spans="1:5" x14ac:dyDescent="0.2">
      <c r="A22" s="161" t="s">
        <v>1620</v>
      </c>
      <c r="B22" s="161" t="s">
        <v>1669</v>
      </c>
      <c r="C22" s="161" t="s">
        <v>1707</v>
      </c>
      <c r="D22" s="17">
        <f t="shared" si="0"/>
        <v>14</v>
      </c>
      <c r="E22" s="161" t="s">
        <v>1767</v>
      </c>
    </row>
    <row r="23" spans="1:5" x14ac:dyDescent="0.2">
      <c r="A23" s="161" t="s">
        <v>1621</v>
      </c>
      <c r="B23" s="161" t="s">
        <v>1670</v>
      </c>
      <c r="C23" s="161" t="s">
        <v>1708</v>
      </c>
      <c r="D23" s="17">
        <f t="shared" si="0"/>
        <v>15</v>
      </c>
      <c r="E23" s="161" t="s">
        <v>1768</v>
      </c>
    </row>
    <row r="24" spans="1:5" x14ac:dyDescent="0.2">
      <c r="A24" s="161" t="s">
        <v>1622</v>
      </c>
      <c r="B24" s="161" t="s">
        <v>280</v>
      </c>
      <c r="C24" s="161" t="s">
        <v>1709</v>
      </c>
      <c r="D24" s="17">
        <f t="shared" si="0"/>
        <v>16</v>
      </c>
      <c r="E24" s="161" t="s">
        <v>1758</v>
      </c>
    </row>
    <row r="25" spans="1:5" x14ac:dyDescent="0.2">
      <c r="A25" s="161" t="s">
        <v>1623</v>
      </c>
      <c r="B25" s="161" t="s">
        <v>1671</v>
      </c>
      <c r="C25" s="161" t="s">
        <v>1710</v>
      </c>
      <c r="D25" s="17">
        <f t="shared" si="0"/>
        <v>17</v>
      </c>
      <c r="E25" s="161" t="s">
        <v>1769</v>
      </c>
    </row>
    <row r="26" spans="1:5" x14ac:dyDescent="0.2">
      <c r="A26" s="161" t="s">
        <v>1624</v>
      </c>
      <c r="B26" s="161" t="s">
        <v>1672</v>
      </c>
      <c r="C26" s="161" t="s">
        <v>1711</v>
      </c>
      <c r="D26" s="17">
        <f t="shared" si="0"/>
        <v>18</v>
      </c>
      <c r="E26" s="161" t="s">
        <v>1770</v>
      </c>
    </row>
    <row r="27" spans="1:5" x14ac:dyDescent="0.2">
      <c r="A27" s="161" t="s">
        <v>1625</v>
      </c>
      <c r="B27" s="161" t="s">
        <v>1673</v>
      </c>
      <c r="C27" s="161" t="s">
        <v>1712</v>
      </c>
      <c r="D27" s="17">
        <f t="shared" si="0"/>
        <v>19</v>
      </c>
      <c r="E27" s="161" t="s">
        <v>1758</v>
      </c>
    </row>
    <row r="28" spans="1:5" x14ac:dyDescent="0.2">
      <c r="A28" s="161" t="s">
        <v>1626</v>
      </c>
      <c r="B28" s="161" t="s">
        <v>1674</v>
      </c>
      <c r="C28" s="161" t="s">
        <v>1713</v>
      </c>
      <c r="D28" s="17">
        <f t="shared" si="0"/>
        <v>20</v>
      </c>
      <c r="E28" s="161" t="s">
        <v>1771</v>
      </c>
    </row>
    <row r="29" spans="1:5" x14ac:dyDescent="0.2">
      <c r="A29" s="161" t="s">
        <v>1627</v>
      </c>
      <c r="B29" s="161" t="s">
        <v>1675</v>
      </c>
      <c r="C29" s="161" t="s">
        <v>1714</v>
      </c>
      <c r="D29" s="17">
        <f t="shared" si="0"/>
        <v>21</v>
      </c>
      <c r="E29" s="161" t="s">
        <v>1772</v>
      </c>
    </row>
    <row r="30" spans="1:5" x14ac:dyDescent="0.2">
      <c r="A30" s="161" t="s">
        <v>1628</v>
      </c>
      <c r="B30" s="161" t="s">
        <v>1676</v>
      </c>
      <c r="C30" s="161" t="s">
        <v>1715</v>
      </c>
      <c r="D30" s="17">
        <f t="shared" si="0"/>
        <v>22</v>
      </c>
      <c r="E30" s="161" t="s">
        <v>1773</v>
      </c>
    </row>
    <row r="31" spans="1:5" x14ac:dyDescent="0.2">
      <c r="A31" s="161" t="s">
        <v>375</v>
      </c>
      <c r="B31" s="161" t="s">
        <v>376</v>
      </c>
      <c r="C31" s="161" t="s">
        <v>461</v>
      </c>
      <c r="D31" s="17">
        <f t="shared" si="0"/>
        <v>23</v>
      </c>
      <c r="E31" s="161" t="s">
        <v>1774</v>
      </c>
    </row>
    <row r="32" spans="1:5" x14ac:dyDescent="0.2">
      <c r="A32" s="161" t="s">
        <v>1629</v>
      </c>
      <c r="B32" s="161" t="s">
        <v>1677</v>
      </c>
      <c r="C32" s="161" t="s">
        <v>1716</v>
      </c>
      <c r="D32" s="17">
        <f t="shared" si="0"/>
        <v>24</v>
      </c>
      <c r="E32" s="161" t="s">
        <v>1775</v>
      </c>
    </row>
    <row r="33" spans="1:5" x14ac:dyDescent="0.2">
      <c r="A33" s="161" t="s">
        <v>1630</v>
      </c>
      <c r="B33" s="161" t="s">
        <v>1678</v>
      </c>
      <c r="C33" s="161" t="s">
        <v>1717</v>
      </c>
      <c r="D33" s="17">
        <f t="shared" si="0"/>
        <v>25</v>
      </c>
      <c r="E33" s="161" t="s">
        <v>1776</v>
      </c>
    </row>
    <row r="34" spans="1:5" x14ac:dyDescent="0.2">
      <c r="A34" s="161" t="s">
        <v>505</v>
      </c>
      <c r="B34" s="161" t="s">
        <v>506</v>
      </c>
      <c r="C34" s="161" t="s">
        <v>507</v>
      </c>
      <c r="D34" s="17">
        <f t="shared" si="0"/>
        <v>26</v>
      </c>
      <c r="E34" s="161" t="s">
        <v>1777</v>
      </c>
    </row>
    <row r="35" spans="1:5" x14ac:dyDescent="0.2">
      <c r="A35" s="161" t="s">
        <v>1631</v>
      </c>
      <c r="B35" s="161" t="s">
        <v>147</v>
      </c>
      <c r="C35" s="161" t="s">
        <v>1718</v>
      </c>
      <c r="D35" s="17">
        <f t="shared" si="0"/>
        <v>27</v>
      </c>
      <c r="E35" s="161" t="s">
        <v>1778</v>
      </c>
    </row>
    <row r="36" spans="1:5" x14ac:dyDescent="0.2">
      <c r="A36" s="161" t="s">
        <v>1632</v>
      </c>
      <c r="B36" s="161" t="s">
        <v>113</v>
      </c>
      <c r="C36" s="161" t="s">
        <v>1719</v>
      </c>
      <c r="D36" s="17">
        <f t="shared" si="0"/>
        <v>28</v>
      </c>
      <c r="E36" s="161" t="s">
        <v>1779</v>
      </c>
    </row>
    <row r="37" spans="1:5" x14ac:dyDescent="0.2">
      <c r="A37" s="161" t="s">
        <v>138</v>
      </c>
      <c r="B37" s="161" t="s">
        <v>139</v>
      </c>
      <c r="C37" s="161" t="s">
        <v>1720</v>
      </c>
      <c r="D37" s="17">
        <f t="shared" si="0"/>
        <v>29</v>
      </c>
      <c r="E37" s="161" t="s">
        <v>1780</v>
      </c>
    </row>
    <row r="38" spans="1:5" x14ac:dyDescent="0.2">
      <c r="A38" s="161" t="s">
        <v>1633</v>
      </c>
      <c r="B38" s="161" t="s">
        <v>143</v>
      </c>
      <c r="C38" s="161" t="s">
        <v>1721</v>
      </c>
      <c r="D38" s="17">
        <f t="shared" si="0"/>
        <v>30</v>
      </c>
      <c r="E38" s="161" t="s">
        <v>1781</v>
      </c>
    </row>
    <row r="39" spans="1:5" x14ac:dyDescent="0.2">
      <c r="A39" s="161" t="s">
        <v>1634</v>
      </c>
      <c r="B39" s="161" t="s">
        <v>1676</v>
      </c>
      <c r="C39" s="161" t="s">
        <v>1722</v>
      </c>
      <c r="D39" s="17">
        <f t="shared" si="0"/>
        <v>31</v>
      </c>
      <c r="E39" s="161" t="s">
        <v>1782</v>
      </c>
    </row>
    <row r="40" spans="1:5" x14ac:dyDescent="0.2">
      <c r="A40" s="161" t="s">
        <v>1635</v>
      </c>
      <c r="B40" s="161" t="s">
        <v>1679</v>
      </c>
      <c r="C40" s="161" t="s">
        <v>1723</v>
      </c>
      <c r="D40" s="17">
        <f t="shared" si="0"/>
        <v>32</v>
      </c>
      <c r="E40" s="161" t="s">
        <v>1783</v>
      </c>
    </row>
    <row r="41" spans="1:5" x14ac:dyDescent="0.2">
      <c r="A41" s="161" t="s">
        <v>1636</v>
      </c>
      <c r="B41" s="161" t="s">
        <v>108</v>
      </c>
      <c r="C41" s="161" t="s">
        <v>1724</v>
      </c>
      <c r="D41" s="17">
        <f t="shared" si="0"/>
        <v>33</v>
      </c>
      <c r="E41" s="161" t="s">
        <v>1784</v>
      </c>
    </row>
    <row r="42" spans="1:5" x14ac:dyDescent="0.2">
      <c r="A42" s="161" t="s">
        <v>1637</v>
      </c>
      <c r="B42" s="161" t="s">
        <v>115</v>
      </c>
      <c r="C42" s="161" t="s">
        <v>1725</v>
      </c>
      <c r="D42" s="17">
        <f t="shared" si="0"/>
        <v>34</v>
      </c>
      <c r="E42" s="161" t="s">
        <v>1785</v>
      </c>
    </row>
    <row r="43" spans="1:5" x14ac:dyDescent="0.2">
      <c r="A43" s="161" t="s">
        <v>1638</v>
      </c>
      <c r="B43" s="161" t="s">
        <v>890</v>
      </c>
      <c r="C43" s="161" t="s">
        <v>1726</v>
      </c>
      <c r="D43" s="17">
        <f t="shared" si="0"/>
        <v>35</v>
      </c>
      <c r="E43" s="161" t="s">
        <v>1786</v>
      </c>
    </row>
    <row r="44" spans="1:5" x14ac:dyDescent="0.2">
      <c r="A44" s="161" t="s">
        <v>851</v>
      </c>
      <c r="B44" s="161" t="s">
        <v>852</v>
      </c>
      <c r="C44" s="161" t="s">
        <v>1727</v>
      </c>
      <c r="D44" s="17">
        <f t="shared" si="0"/>
        <v>36</v>
      </c>
      <c r="E44" s="161" t="s">
        <v>1787</v>
      </c>
    </row>
    <row r="45" spans="1:5" x14ac:dyDescent="0.2">
      <c r="A45" s="161" t="s">
        <v>107</v>
      </c>
      <c r="B45" s="161" t="s">
        <v>431</v>
      </c>
      <c r="C45" s="161" t="s">
        <v>1728</v>
      </c>
      <c r="D45" s="17">
        <f t="shared" si="0"/>
        <v>37</v>
      </c>
      <c r="E45" s="161" t="s">
        <v>1788</v>
      </c>
    </row>
    <row r="46" spans="1:5" x14ac:dyDescent="0.2">
      <c r="A46" s="161" t="s">
        <v>123</v>
      </c>
      <c r="B46" s="161" t="s">
        <v>212</v>
      </c>
      <c r="C46" s="161" t="s">
        <v>1729</v>
      </c>
      <c r="D46" s="17">
        <f t="shared" si="0"/>
        <v>38</v>
      </c>
      <c r="E46" s="161" t="s">
        <v>1789</v>
      </c>
    </row>
    <row r="47" spans="1:5" x14ac:dyDescent="0.2">
      <c r="A47" s="161" t="s">
        <v>766</v>
      </c>
      <c r="B47" s="161" t="s">
        <v>1680</v>
      </c>
      <c r="C47" s="161" t="s">
        <v>795</v>
      </c>
      <c r="D47" s="17">
        <f t="shared" si="0"/>
        <v>39</v>
      </c>
      <c r="E47" s="161" t="s">
        <v>1790</v>
      </c>
    </row>
    <row r="48" spans="1:5" x14ac:dyDescent="0.2">
      <c r="A48" s="161" t="s">
        <v>1639</v>
      </c>
      <c r="B48" s="161" t="s">
        <v>110</v>
      </c>
      <c r="C48" s="161" t="s">
        <v>1730</v>
      </c>
      <c r="D48" s="17">
        <f t="shared" si="0"/>
        <v>40</v>
      </c>
      <c r="E48" s="161" t="s">
        <v>1791</v>
      </c>
    </row>
    <row r="49" spans="1:5" x14ac:dyDescent="0.2">
      <c r="A49" s="161" t="s">
        <v>1640</v>
      </c>
      <c r="B49" s="161" t="s">
        <v>106</v>
      </c>
      <c r="C49" s="161" t="s">
        <v>1731</v>
      </c>
      <c r="D49" s="17">
        <f t="shared" si="0"/>
        <v>41</v>
      </c>
      <c r="E49" s="161" t="s">
        <v>1792</v>
      </c>
    </row>
    <row r="50" spans="1:5" x14ac:dyDescent="0.2">
      <c r="A50" s="161" t="s">
        <v>1641</v>
      </c>
      <c r="B50" s="161" t="s">
        <v>17</v>
      </c>
      <c r="C50" s="161" t="s">
        <v>1732</v>
      </c>
      <c r="D50" s="17">
        <f t="shared" si="0"/>
        <v>42</v>
      </c>
      <c r="E50" s="161" t="s">
        <v>1793</v>
      </c>
    </row>
    <row r="51" spans="1:5" x14ac:dyDescent="0.2">
      <c r="A51" s="161" t="s">
        <v>1642</v>
      </c>
      <c r="B51" s="161" t="s">
        <v>106</v>
      </c>
      <c r="C51" s="161" t="s">
        <v>1733</v>
      </c>
      <c r="D51" s="17">
        <f t="shared" si="0"/>
        <v>43</v>
      </c>
      <c r="E51" s="161" t="s">
        <v>1794</v>
      </c>
    </row>
    <row r="52" spans="1:5" x14ac:dyDescent="0.2">
      <c r="A52" s="161" t="s">
        <v>1643</v>
      </c>
      <c r="B52" s="161" t="s">
        <v>1681</v>
      </c>
      <c r="C52" s="161" t="s">
        <v>1734</v>
      </c>
      <c r="D52" s="17">
        <f t="shared" si="0"/>
        <v>44</v>
      </c>
      <c r="E52" s="161" t="s">
        <v>1795</v>
      </c>
    </row>
    <row r="53" spans="1:5" x14ac:dyDescent="0.2">
      <c r="A53" s="161" t="s">
        <v>1644</v>
      </c>
      <c r="B53" s="161" t="s">
        <v>371</v>
      </c>
      <c r="C53" s="161" t="s">
        <v>1735</v>
      </c>
      <c r="D53" s="17">
        <f t="shared" si="0"/>
        <v>45</v>
      </c>
      <c r="E53" s="161" t="s">
        <v>1796</v>
      </c>
    </row>
    <row r="54" spans="1:5" x14ac:dyDescent="0.2">
      <c r="A54" s="161" t="s">
        <v>314</v>
      </c>
      <c r="B54" s="161" t="s">
        <v>1682</v>
      </c>
      <c r="C54" s="161" t="s">
        <v>1736</v>
      </c>
      <c r="D54" s="17">
        <f t="shared" si="0"/>
        <v>46</v>
      </c>
      <c r="E54" s="161" t="s">
        <v>1797</v>
      </c>
    </row>
    <row r="55" spans="1:5" x14ac:dyDescent="0.2">
      <c r="A55" s="161" t="s">
        <v>1645</v>
      </c>
      <c r="B55" s="161" t="s">
        <v>18</v>
      </c>
      <c r="C55" s="161" t="s">
        <v>1737</v>
      </c>
      <c r="D55" s="17">
        <f t="shared" si="0"/>
        <v>47</v>
      </c>
      <c r="E55" s="161" t="s">
        <v>1798</v>
      </c>
    </row>
    <row r="56" spans="1:5" x14ac:dyDescent="0.2">
      <c r="A56" s="161" t="s">
        <v>1646</v>
      </c>
      <c r="B56" s="161" t="s">
        <v>1683</v>
      </c>
      <c r="C56" s="161" t="s">
        <v>1738</v>
      </c>
      <c r="D56" s="17">
        <f t="shared" si="0"/>
        <v>48</v>
      </c>
      <c r="E56" s="161" t="s">
        <v>1799</v>
      </c>
    </row>
    <row r="57" spans="1:5" x14ac:dyDescent="0.2">
      <c r="A57" s="161" t="s">
        <v>1647</v>
      </c>
      <c r="B57" s="161" t="s">
        <v>185</v>
      </c>
      <c r="C57" s="161" t="s">
        <v>1739</v>
      </c>
      <c r="D57" s="17">
        <f t="shared" si="0"/>
        <v>49</v>
      </c>
      <c r="E57" s="161" t="s">
        <v>1800</v>
      </c>
    </row>
    <row r="58" spans="1:5" x14ac:dyDescent="0.2">
      <c r="A58" s="161" t="s">
        <v>771</v>
      </c>
      <c r="B58" s="161" t="s">
        <v>772</v>
      </c>
      <c r="C58" s="161" t="s">
        <v>800</v>
      </c>
      <c r="D58" s="17">
        <f t="shared" si="0"/>
        <v>50</v>
      </c>
      <c r="E58" s="161" t="s">
        <v>1801</v>
      </c>
    </row>
    <row r="59" spans="1:5" x14ac:dyDescent="0.2">
      <c r="A59" s="161" t="s">
        <v>1648</v>
      </c>
      <c r="B59" s="161" t="s">
        <v>1684</v>
      </c>
      <c r="C59" s="161" t="s">
        <v>1740</v>
      </c>
      <c r="D59" s="17">
        <f t="shared" si="0"/>
        <v>51</v>
      </c>
      <c r="E59" s="161" t="s">
        <v>1802</v>
      </c>
    </row>
    <row r="60" spans="1:5" x14ac:dyDescent="0.2">
      <c r="A60" s="161" t="s">
        <v>1649</v>
      </c>
      <c r="B60" s="161" t="s">
        <v>1685</v>
      </c>
      <c r="C60" s="161" t="s">
        <v>1741</v>
      </c>
      <c r="D60" s="17">
        <f t="shared" si="0"/>
        <v>52</v>
      </c>
      <c r="E60" s="161" t="s">
        <v>1803</v>
      </c>
    </row>
    <row r="61" spans="1:5" x14ac:dyDescent="0.2">
      <c r="A61" s="161" t="s">
        <v>1650</v>
      </c>
      <c r="B61" s="161" t="s">
        <v>1686</v>
      </c>
      <c r="C61" s="161" t="s">
        <v>1742</v>
      </c>
      <c r="D61" s="17">
        <f t="shared" si="0"/>
        <v>53</v>
      </c>
      <c r="E61" s="161" t="s">
        <v>1804</v>
      </c>
    </row>
    <row r="62" spans="1:5" ht="15" customHeight="1" x14ac:dyDescent="0.2">
      <c r="A62" s="162" t="s">
        <v>1651</v>
      </c>
      <c r="B62" s="162" t="s">
        <v>376</v>
      </c>
      <c r="C62" s="162" t="s">
        <v>1743</v>
      </c>
      <c r="D62" s="17">
        <f t="shared" si="0"/>
        <v>54</v>
      </c>
      <c r="E62" s="162" t="s">
        <v>1805</v>
      </c>
    </row>
    <row r="63" spans="1:5" x14ac:dyDescent="0.2">
      <c r="A63" s="161" t="s">
        <v>1652</v>
      </c>
      <c r="B63" s="161" t="s">
        <v>1687</v>
      </c>
      <c r="C63" s="161" t="s">
        <v>1744</v>
      </c>
      <c r="D63" s="17">
        <f t="shared" si="0"/>
        <v>55</v>
      </c>
      <c r="E63" s="161" t="s">
        <v>1806</v>
      </c>
    </row>
    <row r="64" spans="1:5" x14ac:dyDescent="0.2">
      <c r="A64" s="161" t="s">
        <v>1653</v>
      </c>
      <c r="B64" s="161" t="s">
        <v>1688</v>
      </c>
      <c r="C64" s="161" t="s">
        <v>1745</v>
      </c>
      <c r="D64" s="17">
        <f t="shared" si="0"/>
        <v>56</v>
      </c>
      <c r="E64" s="161" t="s">
        <v>1807</v>
      </c>
    </row>
    <row r="65" spans="1:5" x14ac:dyDescent="0.2">
      <c r="A65" s="161" t="s">
        <v>456</v>
      </c>
      <c r="B65" s="161" t="s">
        <v>235</v>
      </c>
      <c r="C65" s="161" t="s">
        <v>457</v>
      </c>
      <c r="D65" s="17">
        <f t="shared" si="0"/>
        <v>57</v>
      </c>
      <c r="E65" s="161" t="s">
        <v>1775</v>
      </c>
    </row>
    <row r="66" spans="1:5" x14ac:dyDescent="0.2">
      <c r="A66" s="161" t="s">
        <v>1654</v>
      </c>
      <c r="B66" s="161" t="s">
        <v>1689</v>
      </c>
      <c r="C66" s="161" t="s">
        <v>1746</v>
      </c>
      <c r="D66" s="17">
        <f t="shared" si="0"/>
        <v>58</v>
      </c>
      <c r="E66" s="161" t="s">
        <v>1808</v>
      </c>
    </row>
    <row r="67" spans="1:5" x14ac:dyDescent="0.2">
      <c r="A67" s="161" t="s">
        <v>1655</v>
      </c>
      <c r="B67" s="161" t="s">
        <v>1690</v>
      </c>
      <c r="C67" s="161" t="s">
        <v>1747</v>
      </c>
      <c r="D67" s="17">
        <f t="shared" si="0"/>
        <v>59</v>
      </c>
      <c r="E67" s="161" t="s">
        <v>1809</v>
      </c>
    </row>
    <row r="68" spans="1:5" x14ac:dyDescent="0.2">
      <c r="A68" s="161" t="s">
        <v>1656</v>
      </c>
      <c r="B68" s="161" t="s">
        <v>1691</v>
      </c>
      <c r="C68" s="161" t="s">
        <v>1748</v>
      </c>
      <c r="D68" s="17">
        <f t="shared" si="0"/>
        <v>60</v>
      </c>
      <c r="E68" s="161" t="s">
        <v>1810</v>
      </c>
    </row>
    <row r="69" spans="1:5" x14ac:dyDescent="0.2">
      <c r="A69" s="161" t="s">
        <v>1657</v>
      </c>
      <c r="B69" s="161" t="s">
        <v>1692</v>
      </c>
      <c r="C69" s="161" t="s">
        <v>265</v>
      </c>
      <c r="D69" s="17">
        <f t="shared" si="0"/>
        <v>61</v>
      </c>
      <c r="E69" s="161" t="s">
        <v>1811</v>
      </c>
    </row>
    <row r="70" spans="1:5" x14ac:dyDescent="0.2">
      <c r="A70" s="161" t="s">
        <v>1658</v>
      </c>
      <c r="B70" s="161" t="s">
        <v>1693</v>
      </c>
      <c r="C70" s="161" t="s">
        <v>1749</v>
      </c>
      <c r="D70" s="17">
        <f t="shared" si="0"/>
        <v>62</v>
      </c>
      <c r="E70" s="161" t="s">
        <v>1783</v>
      </c>
    </row>
    <row r="71" spans="1:5" x14ac:dyDescent="0.2">
      <c r="A71" s="161" t="s">
        <v>1659</v>
      </c>
      <c r="B71" s="161" t="s">
        <v>1694</v>
      </c>
      <c r="C71" s="161" t="s">
        <v>1750</v>
      </c>
      <c r="D71" s="17">
        <f t="shared" si="0"/>
        <v>63</v>
      </c>
      <c r="E71" s="161" t="s">
        <v>1812</v>
      </c>
    </row>
    <row r="72" spans="1:5" x14ac:dyDescent="0.2">
      <c r="A72" s="161" t="s">
        <v>1660</v>
      </c>
      <c r="B72" s="161" t="s">
        <v>1695</v>
      </c>
      <c r="C72" s="161" t="s">
        <v>1751</v>
      </c>
      <c r="D72" s="17">
        <f t="shared" si="0"/>
        <v>64</v>
      </c>
      <c r="E72" s="161" t="s">
        <v>1813</v>
      </c>
    </row>
    <row r="73" spans="1:5" x14ac:dyDescent="0.2">
      <c r="A73" s="161" t="s">
        <v>1661</v>
      </c>
      <c r="B73" s="161" t="s">
        <v>1696</v>
      </c>
      <c r="C73" s="161" t="s">
        <v>1752</v>
      </c>
      <c r="D73" s="17">
        <f t="shared" si="0"/>
        <v>65</v>
      </c>
      <c r="E73" s="161" t="s">
        <v>1814</v>
      </c>
    </row>
    <row r="74" spans="1:5" x14ac:dyDescent="0.2">
      <c r="A74" s="161" t="s">
        <v>1662</v>
      </c>
      <c r="B74" s="161" t="s">
        <v>1697</v>
      </c>
      <c r="C74" s="161" t="s">
        <v>1753</v>
      </c>
      <c r="D74" s="17">
        <f t="shared" si="0"/>
        <v>66</v>
      </c>
      <c r="E74" s="161" t="s">
        <v>1815</v>
      </c>
    </row>
    <row r="75" spans="1:5" ht="16.5" x14ac:dyDescent="0.3">
      <c r="A75" s="160"/>
      <c r="D75" s="79"/>
    </row>
    <row r="76" spans="1:5" x14ac:dyDescent="0.2">
      <c r="A76" s="19" t="s">
        <v>1816</v>
      </c>
      <c r="B76" s="14"/>
      <c r="C76" s="11"/>
      <c r="D76" s="159">
        <f>D74</f>
        <v>66</v>
      </c>
    </row>
    <row r="77" spans="1:5" x14ac:dyDescent="0.2">
      <c r="A77" s="20"/>
      <c r="B77" s="14"/>
      <c r="C77" s="11"/>
      <c r="D77" s="98"/>
    </row>
    <row r="78" spans="1:5" x14ac:dyDescent="0.2">
      <c r="A78" s="20"/>
      <c r="B78" s="14"/>
      <c r="C78" s="100"/>
      <c r="D78" s="16"/>
    </row>
    <row r="79" spans="1:5" ht="16.5" x14ac:dyDescent="0.3">
      <c r="A79" s="160"/>
      <c r="B79" s="14"/>
      <c r="D79" s="16"/>
    </row>
    <row r="80" spans="1:5" ht="16.5" x14ac:dyDescent="0.3">
      <c r="A80" s="160"/>
    </row>
    <row r="81" spans="1:1" ht="16.5" x14ac:dyDescent="0.3">
      <c r="A81" s="160"/>
    </row>
    <row r="82" spans="1:1" ht="16.5" x14ac:dyDescent="0.3">
      <c r="A82" s="160"/>
    </row>
    <row r="83" spans="1:1" ht="16.5" x14ac:dyDescent="0.3">
      <c r="A83" s="160"/>
    </row>
    <row r="84" spans="1:1" ht="16.5" x14ac:dyDescent="0.3">
      <c r="A84" s="160"/>
    </row>
    <row r="85" spans="1:1" ht="16.5" x14ac:dyDescent="0.3">
      <c r="A85" s="160"/>
    </row>
    <row r="86" spans="1:1" ht="16.5" x14ac:dyDescent="0.3">
      <c r="A86" s="160"/>
    </row>
    <row r="87" spans="1:1" ht="16.5" x14ac:dyDescent="0.3">
      <c r="A87" s="160"/>
    </row>
    <row r="88" spans="1:1" ht="16.5" x14ac:dyDescent="0.3">
      <c r="A88" s="160"/>
    </row>
    <row r="89" spans="1:1" ht="16.5" x14ac:dyDescent="0.3">
      <c r="A89" s="160"/>
    </row>
    <row r="90" spans="1:1" ht="16.5" x14ac:dyDescent="0.3">
      <c r="A90" s="160"/>
    </row>
    <row r="91" spans="1:1" ht="16.5" x14ac:dyDescent="0.3">
      <c r="A91" s="160"/>
    </row>
    <row r="92" spans="1:1" ht="16.5" x14ac:dyDescent="0.3">
      <c r="A92" s="160"/>
    </row>
    <row r="93" spans="1:1" ht="16.5" x14ac:dyDescent="0.3">
      <c r="A93" s="160"/>
    </row>
    <row r="94" spans="1:1" ht="16.5" x14ac:dyDescent="0.3">
      <c r="A94" s="160"/>
    </row>
    <row r="95" spans="1:1" ht="16.5" x14ac:dyDescent="0.3">
      <c r="A95" s="160"/>
    </row>
    <row r="96" spans="1:1" ht="16.5" x14ac:dyDescent="0.3">
      <c r="A96" s="160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opLeftCell="A55" workbookViewId="0">
      <selection activeCell="A13" sqref="A13"/>
    </sheetView>
  </sheetViews>
  <sheetFormatPr defaultRowHeight="15" x14ac:dyDescent="0.25"/>
  <cols>
    <col min="1" max="1" width="33.5703125" customWidth="1"/>
    <col min="2" max="2" width="35.7109375" customWidth="1"/>
    <col min="3" max="3" width="11.140625" customWidth="1"/>
  </cols>
  <sheetData>
    <row r="1" spans="1:3" x14ac:dyDescent="0.25">
      <c r="A1" s="8" t="s">
        <v>62</v>
      </c>
      <c r="B1" s="86" t="s">
        <v>1119</v>
      </c>
      <c r="C1" s="18"/>
    </row>
    <row r="2" spans="1:3" x14ac:dyDescent="0.25">
      <c r="A2" s="8" t="s">
        <v>63</v>
      </c>
      <c r="B2" s="15">
        <v>43619</v>
      </c>
      <c r="C2" s="18"/>
    </row>
    <row r="3" spans="1:3" x14ac:dyDescent="0.25">
      <c r="A3" s="8" t="s">
        <v>64</v>
      </c>
      <c r="B3" s="11" t="s">
        <v>276</v>
      </c>
      <c r="C3" s="152"/>
    </row>
    <row r="4" spans="1:3" x14ac:dyDescent="0.25">
      <c r="A4" s="8" t="s">
        <v>66</v>
      </c>
      <c r="B4" s="11" t="s">
        <v>90</v>
      </c>
      <c r="C4" s="152"/>
    </row>
    <row r="5" spans="1:3" x14ac:dyDescent="0.25">
      <c r="A5" s="8" t="s">
        <v>67</v>
      </c>
      <c r="B5" s="11">
        <v>1</v>
      </c>
      <c r="C5" s="152"/>
    </row>
    <row r="6" spans="1:3" x14ac:dyDescent="0.25">
      <c r="A6" s="18"/>
      <c r="B6" s="18"/>
      <c r="C6" s="18"/>
    </row>
    <row r="7" spans="1:3" x14ac:dyDescent="0.25">
      <c r="A7" s="78" t="s">
        <v>1027</v>
      </c>
      <c r="B7" s="78" t="s">
        <v>420</v>
      </c>
      <c r="C7" s="18"/>
    </row>
    <row r="8" spans="1:3" x14ac:dyDescent="0.25">
      <c r="A8" s="144" t="s">
        <v>974</v>
      </c>
      <c r="B8" s="18" t="s">
        <v>421</v>
      </c>
      <c r="C8" s="22">
        <v>1</v>
      </c>
    </row>
    <row r="9" spans="1:3" x14ac:dyDescent="0.25">
      <c r="A9" s="144" t="s">
        <v>975</v>
      </c>
      <c r="B9" s="18" t="s">
        <v>421</v>
      </c>
      <c r="C9" s="22">
        <f>C8+1</f>
        <v>2</v>
      </c>
    </row>
    <row r="10" spans="1:3" x14ac:dyDescent="0.25">
      <c r="A10" s="144" t="s">
        <v>976</v>
      </c>
      <c r="B10" s="18" t="s">
        <v>421</v>
      </c>
      <c r="C10" s="22">
        <f t="shared" ref="C10:C73" si="0">C9+1</f>
        <v>3</v>
      </c>
    </row>
    <row r="11" spans="1:3" x14ac:dyDescent="0.25">
      <c r="A11" s="144" t="s">
        <v>977</v>
      </c>
      <c r="B11" s="18" t="s">
        <v>421</v>
      </c>
      <c r="C11" s="22">
        <f t="shared" si="0"/>
        <v>4</v>
      </c>
    </row>
    <row r="12" spans="1:3" x14ac:dyDescent="0.25">
      <c r="A12" s="144" t="s">
        <v>978</v>
      </c>
      <c r="B12" s="18" t="s">
        <v>421</v>
      </c>
      <c r="C12" s="22">
        <f t="shared" si="0"/>
        <v>5</v>
      </c>
    </row>
    <row r="13" spans="1:3" x14ac:dyDescent="0.25">
      <c r="A13" s="144" t="s">
        <v>979</v>
      </c>
      <c r="B13" s="18" t="s">
        <v>421</v>
      </c>
      <c r="C13" s="22">
        <f t="shared" si="0"/>
        <v>6</v>
      </c>
    </row>
    <row r="14" spans="1:3" x14ac:dyDescent="0.25">
      <c r="A14" s="144" t="s">
        <v>980</v>
      </c>
      <c r="B14" s="18" t="s">
        <v>421</v>
      </c>
      <c r="C14" s="22">
        <f t="shared" si="0"/>
        <v>7</v>
      </c>
    </row>
    <row r="15" spans="1:3" x14ac:dyDescent="0.25">
      <c r="A15" s="144" t="s">
        <v>981</v>
      </c>
      <c r="B15" s="18" t="s">
        <v>421</v>
      </c>
      <c r="C15" s="22">
        <f t="shared" si="0"/>
        <v>8</v>
      </c>
    </row>
    <row r="16" spans="1:3" x14ac:dyDescent="0.25">
      <c r="A16" s="144" t="s">
        <v>982</v>
      </c>
      <c r="B16" s="18" t="s">
        <v>421</v>
      </c>
      <c r="C16" s="22">
        <f t="shared" si="0"/>
        <v>9</v>
      </c>
    </row>
    <row r="17" spans="1:3" x14ac:dyDescent="0.25">
      <c r="A17" s="144" t="s">
        <v>983</v>
      </c>
      <c r="B17" s="18" t="s">
        <v>421</v>
      </c>
      <c r="C17" s="22">
        <f t="shared" si="0"/>
        <v>10</v>
      </c>
    </row>
    <row r="18" spans="1:3" x14ac:dyDescent="0.25">
      <c r="A18" s="144" t="s">
        <v>984</v>
      </c>
      <c r="B18" s="18" t="s">
        <v>421</v>
      </c>
      <c r="C18" s="22">
        <f t="shared" si="0"/>
        <v>11</v>
      </c>
    </row>
    <row r="19" spans="1:3" x14ac:dyDescent="0.25">
      <c r="A19" s="144" t="s">
        <v>985</v>
      </c>
      <c r="B19" s="18" t="s">
        <v>421</v>
      </c>
      <c r="C19" s="22">
        <f t="shared" si="0"/>
        <v>12</v>
      </c>
    </row>
    <row r="20" spans="1:3" x14ac:dyDescent="0.25">
      <c r="A20" s="144" t="s">
        <v>986</v>
      </c>
      <c r="B20" s="18" t="s">
        <v>421</v>
      </c>
      <c r="C20" s="22">
        <f t="shared" si="0"/>
        <v>13</v>
      </c>
    </row>
    <row r="21" spans="1:3" x14ac:dyDescent="0.25">
      <c r="A21" s="144" t="s">
        <v>987</v>
      </c>
      <c r="B21" s="18" t="s">
        <v>421</v>
      </c>
      <c r="C21" s="22">
        <f t="shared" si="0"/>
        <v>14</v>
      </c>
    </row>
    <row r="22" spans="1:3" x14ac:dyDescent="0.25">
      <c r="A22" s="144" t="s">
        <v>988</v>
      </c>
      <c r="B22" s="18" t="s">
        <v>421</v>
      </c>
      <c r="C22" s="22">
        <f t="shared" si="0"/>
        <v>15</v>
      </c>
    </row>
    <row r="23" spans="1:3" x14ac:dyDescent="0.25">
      <c r="A23" s="144" t="s">
        <v>989</v>
      </c>
      <c r="B23" s="18" t="s">
        <v>421</v>
      </c>
      <c r="C23" s="22">
        <f t="shared" si="0"/>
        <v>16</v>
      </c>
    </row>
    <row r="24" spans="1:3" x14ac:dyDescent="0.25">
      <c r="A24" s="144" t="s">
        <v>283</v>
      </c>
      <c r="B24" s="18" t="s">
        <v>421</v>
      </c>
      <c r="C24" s="22">
        <f t="shared" si="0"/>
        <v>17</v>
      </c>
    </row>
    <row r="25" spans="1:3" x14ac:dyDescent="0.25">
      <c r="A25" s="144" t="s">
        <v>78</v>
      </c>
      <c r="B25" s="18" t="s">
        <v>421</v>
      </c>
      <c r="C25" s="22">
        <f t="shared" si="0"/>
        <v>18</v>
      </c>
    </row>
    <row r="26" spans="1:3" x14ac:dyDescent="0.25">
      <c r="A26" s="144" t="s">
        <v>990</v>
      </c>
      <c r="B26" s="18" t="s">
        <v>421</v>
      </c>
      <c r="C26" s="22">
        <f t="shared" si="0"/>
        <v>19</v>
      </c>
    </row>
    <row r="27" spans="1:3" x14ac:dyDescent="0.25">
      <c r="A27" s="144" t="s">
        <v>991</v>
      </c>
      <c r="B27" s="18" t="s">
        <v>421</v>
      </c>
      <c r="C27" s="22">
        <f t="shared" si="0"/>
        <v>20</v>
      </c>
    </row>
    <row r="28" spans="1:3" x14ac:dyDescent="0.25">
      <c r="A28" s="144" t="s">
        <v>992</v>
      </c>
      <c r="B28" s="18" t="s">
        <v>421</v>
      </c>
      <c r="C28" s="22">
        <f t="shared" si="0"/>
        <v>21</v>
      </c>
    </row>
    <row r="29" spans="1:3" x14ac:dyDescent="0.25">
      <c r="A29" s="144" t="s">
        <v>993</v>
      </c>
      <c r="B29" s="18" t="s">
        <v>421</v>
      </c>
      <c r="C29" s="22">
        <f t="shared" si="0"/>
        <v>22</v>
      </c>
    </row>
    <row r="30" spans="1:3" x14ac:dyDescent="0.25">
      <c r="A30" s="144" t="s">
        <v>994</v>
      </c>
      <c r="B30" s="18" t="s">
        <v>421</v>
      </c>
      <c r="C30" s="22">
        <f t="shared" si="0"/>
        <v>23</v>
      </c>
    </row>
    <row r="31" spans="1:3" x14ac:dyDescent="0.25">
      <c r="A31" s="144" t="s">
        <v>995</v>
      </c>
      <c r="B31" s="18" t="s">
        <v>421</v>
      </c>
      <c r="C31" s="22">
        <f t="shared" si="0"/>
        <v>24</v>
      </c>
    </row>
    <row r="32" spans="1:3" x14ac:dyDescent="0.25">
      <c r="A32" s="144" t="s">
        <v>996</v>
      </c>
      <c r="B32" s="18" t="s">
        <v>421</v>
      </c>
      <c r="C32" s="22">
        <f t="shared" si="0"/>
        <v>25</v>
      </c>
    </row>
    <row r="33" spans="1:3" x14ac:dyDescent="0.25">
      <c r="A33" s="144" t="s">
        <v>997</v>
      </c>
      <c r="B33" s="18" t="s">
        <v>421</v>
      </c>
      <c r="C33" s="22">
        <f t="shared" si="0"/>
        <v>26</v>
      </c>
    </row>
    <row r="34" spans="1:3" x14ac:dyDescent="0.25">
      <c r="A34" s="144" t="s">
        <v>998</v>
      </c>
      <c r="B34" s="18" t="s">
        <v>421</v>
      </c>
      <c r="C34" s="22">
        <f t="shared" si="0"/>
        <v>27</v>
      </c>
    </row>
    <row r="35" spans="1:3" x14ac:dyDescent="0.25">
      <c r="A35" s="144" t="s">
        <v>21</v>
      </c>
      <c r="B35" s="18" t="s">
        <v>421</v>
      </c>
      <c r="C35" s="22">
        <f t="shared" si="0"/>
        <v>28</v>
      </c>
    </row>
    <row r="36" spans="1:3" x14ac:dyDescent="0.25">
      <c r="A36" s="144" t="s">
        <v>999</v>
      </c>
      <c r="B36" s="18" t="s">
        <v>421</v>
      </c>
      <c r="C36" s="22">
        <f t="shared" si="0"/>
        <v>29</v>
      </c>
    </row>
    <row r="37" spans="1:3" x14ac:dyDescent="0.25">
      <c r="A37" s="144" t="s">
        <v>1000</v>
      </c>
      <c r="B37" s="18" t="s">
        <v>421</v>
      </c>
      <c r="C37" s="22">
        <f t="shared" si="0"/>
        <v>30</v>
      </c>
    </row>
    <row r="38" spans="1:3" x14ac:dyDescent="0.25">
      <c r="A38" s="144" t="s">
        <v>1001</v>
      </c>
      <c r="B38" s="18" t="s">
        <v>421</v>
      </c>
      <c r="C38" s="22">
        <f t="shared" si="0"/>
        <v>31</v>
      </c>
    </row>
    <row r="39" spans="1:3" x14ac:dyDescent="0.25">
      <c r="A39" s="144" t="s">
        <v>1002</v>
      </c>
      <c r="B39" s="18" t="s">
        <v>421</v>
      </c>
      <c r="C39" s="22">
        <f t="shared" si="0"/>
        <v>32</v>
      </c>
    </row>
    <row r="40" spans="1:3" x14ac:dyDescent="0.25">
      <c r="A40" s="144" t="s">
        <v>239</v>
      </c>
      <c r="B40" s="18" t="s">
        <v>421</v>
      </c>
      <c r="C40" s="22">
        <f t="shared" si="0"/>
        <v>33</v>
      </c>
    </row>
    <row r="41" spans="1:3" x14ac:dyDescent="0.25">
      <c r="A41" s="144" t="s">
        <v>99</v>
      </c>
      <c r="B41" s="18" t="s">
        <v>421</v>
      </c>
      <c r="C41" s="22">
        <f t="shared" si="0"/>
        <v>34</v>
      </c>
    </row>
    <row r="42" spans="1:3" x14ac:dyDescent="0.25">
      <c r="A42" s="144" t="s">
        <v>1003</v>
      </c>
      <c r="B42" s="18" t="s">
        <v>421</v>
      </c>
      <c r="C42" s="22">
        <f t="shared" si="0"/>
        <v>35</v>
      </c>
    </row>
    <row r="43" spans="1:3" x14ac:dyDescent="0.25">
      <c r="A43" s="144" t="s">
        <v>1004</v>
      </c>
      <c r="B43" s="18" t="s">
        <v>421</v>
      </c>
      <c r="C43" s="22">
        <f t="shared" si="0"/>
        <v>36</v>
      </c>
    </row>
    <row r="44" spans="1:3" x14ac:dyDescent="0.25">
      <c r="A44" s="144" t="s">
        <v>1005</v>
      </c>
      <c r="B44" s="18" t="s">
        <v>421</v>
      </c>
      <c r="C44" s="22">
        <f t="shared" si="0"/>
        <v>37</v>
      </c>
    </row>
    <row r="45" spans="1:3" x14ac:dyDescent="0.25">
      <c r="A45" s="144" t="s">
        <v>1006</v>
      </c>
      <c r="B45" s="18" t="s">
        <v>421</v>
      </c>
      <c r="C45" s="22">
        <f t="shared" si="0"/>
        <v>38</v>
      </c>
    </row>
    <row r="46" spans="1:3" x14ac:dyDescent="0.25">
      <c r="A46" s="144" t="s">
        <v>1007</v>
      </c>
      <c r="B46" s="18" t="s">
        <v>421</v>
      </c>
      <c r="C46" s="22">
        <f t="shared" si="0"/>
        <v>39</v>
      </c>
    </row>
    <row r="47" spans="1:3" x14ac:dyDescent="0.25">
      <c r="A47" s="144" t="s">
        <v>1008</v>
      </c>
      <c r="B47" s="18" t="s">
        <v>421</v>
      </c>
      <c r="C47" s="22">
        <f t="shared" si="0"/>
        <v>40</v>
      </c>
    </row>
    <row r="48" spans="1:3" x14ac:dyDescent="0.25">
      <c r="A48" s="144" t="s">
        <v>1009</v>
      </c>
      <c r="B48" s="18" t="s">
        <v>421</v>
      </c>
      <c r="C48" s="22">
        <f t="shared" si="0"/>
        <v>41</v>
      </c>
    </row>
    <row r="49" spans="1:3" x14ac:dyDescent="0.25">
      <c r="A49" s="144" t="s">
        <v>1010</v>
      </c>
      <c r="B49" s="18" t="s">
        <v>421</v>
      </c>
      <c r="C49" s="22">
        <f t="shared" si="0"/>
        <v>42</v>
      </c>
    </row>
    <row r="50" spans="1:3" x14ac:dyDescent="0.25">
      <c r="A50" s="144" t="s">
        <v>1011</v>
      </c>
      <c r="B50" s="18" t="s">
        <v>421</v>
      </c>
      <c r="C50" s="22">
        <f t="shared" si="0"/>
        <v>43</v>
      </c>
    </row>
    <row r="51" spans="1:3" x14ac:dyDescent="0.25">
      <c r="A51" s="144" t="s">
        <v>96</v>
      </c>
      <c r="B51" s="18" t="s">
        <v>421</v>
      </c>
      <c r="C51" s="22">
        <f t="shared" si="0"/>
        <v>44</v>
      </c>
    </row>
    <row r="52" spans="1:3" x14ac:dyDescent="0.25">
      <c r="A52" s="144" t="s">
        <v>1012</v>
      </c>
      <c r="B52" s="18" t="s">
        <v>421</v>
      </c>
      <c r="C52" s="22">
        <f t="shared" si="0"/>
        <v>45</v>
      </c>
    </row>
    <row r="53" spans="1:3" x14ac:dyDescent="0.25">
      <c r="A53" s="144" t="s">
        <v>1013</v>
      </c>
      <c r="B53" s="18" t="s">
        <v>421</v>
      </c>
      <c r="C53" s="22">
        <f t="shared" si="0"/>
        <v>46</v>
      </c>
    </row>
    <row r="54" spans="1:3" x14ac:dyDescent="0.25">
      <c r="A54" s="144" t="s">
        <v>249</v>
      </c>
      <c r="B54" s="18" t="s">
        <v>421</v>
      </c>
      <c r="C54" s="22">
        <f t="shared" si="0"/>
        <v>47</v>
      </c>
    </row>
    <row r="55" spans="1:3" x14ac:dyDescent="0.25">
      <c r="A55" s="144" t="s">
        <v>1014</v>
      </c>
      <c r="B55" s="18" t="s">
        <v>421</v>
      </c>
      <c r="C55" s="22">
        <f t="shared" si="0"/>
        <v>48</v>
      </c>
    </row>
    <row r="56" spans="1:3" x14ac:dyDescent="0.25">
      <c r="A56" s="144" t="s">
        <v>1015</v>
      </c>
      <c r="B56" s="18" t="s">
        <v>421</v>
      </c>
      <c r="C56" s="22">
        <f t="shared" si="0"/>
        <v>49</v>
      </c>
    </row>
    <row r="57" spans="1:3" x14ac:dyDescent="0.25">
      <c r="A57" s="144" t="s">
        <v>605</v>
      </c>
      <c r="B57" s="18" t="s">
        <v>421</v>
      </c>
      <c r="C57" s="22">
        <f t="shared" si="0"/>
        <v>50</v>
      </c>
    </row>
    <row r="58" spans="1:3" x14ac:dyDescent="0.25">
      <c r="A58" s="144" t="s">
        <v>1016</v>
      </c>
      <c r="B58" s="18" t="s">
        <v>421</v>
      </c>
      <c r="C58" s="22">
        <f t="shared" si="0"/>
        <v>51</v>
      </c>
    </row>
    <row r="59" spans="1:3" x14ac:dyDescent="0.25">
      <c r="A59" s="144" t="s">
        <v>278</v>
      </c>
      <c r="B59" s="18" t="s">
        <v>421</v>
      </c>
      <c r="C59" s="22">
        <f t="shared" si="0"/>
        <v>52</v>
      </c>
    </row>
    <row r="60" spans="1:3" x14ac:dyDescent="0.25">
      <c r="A60" s="144" t="s">
        <v>1017</v>
      </c>
      <c r="B60" s="18" t="s">
        <v>421</v>
      </c>
      <c r="C60" s="22">
        <f t="shared" si="0"/>
        <v>53</v>
      </c>
    </row>
    <row r="61" spans="1:3" x14ac:dyDescent="0.25">
      <c r="A61" s="144" t="s">
        <v>214</v>
      </c>
      <c r="B61" s="18" t="s">
        <v>421</v>
      </c>
      <c r="C61" s="22">
        <f t="shared" si="0"/>
        <v>54</v>
      </c>
    </row>
    <row r="62" spans="1:3" x14ac:dyDescent="0.25">
      <c r="A62" s="144" t="s">
        <v>258</v>
      </c>
      <c r="B62" s="18" t="s">
        <v>421</v>
      </c>
      <c r="C62" s="22">
        <f t="shared" si="0"/>
        <v>55</v>
      </c>
    </row>
    <row r="63" spans="1:3" x14ac:dyDescent="0.25">
      <c r="A63" s="144" t="s">
        <v>1018</v>
      </c>
      <c r="B63" s="18" t="s">
        <v>421</v>
      </c>
      <c r="C63" s="22">
        <f t="shared" si="0"/>
        <v>56</v>
      </c>
    </row>
    <row r="64" spans="1:3" x14ac:dyDescent="0.25">
      <c r="A64" s="144" t="s">
        <v>1019</v>
      </c>
      <c r="B64" s="18" t="s">
        <v>421</v>
      </c>
      <c r="C64" s="22">
        <f t="shared" si="0"/>
        <v>57</v>
      </c>
    </row>
    <row r="65" spans="1:3" x14ac:dyDescent="0.25">
      <c r="A65" s="144" t="s">
        <v>391</v>
      </c>
      <c r="B65" s="18" t="s">
        <v>421</v>
      </c>
      <c r="C65" s="22">
        <f t="shared" si="0"/>
        <v>58</v>
      </c>
    </row>
    <row r="66" spans="1:3" x14ac:dyDescent="0.25">
      <c r="A66" s="144" t="s">
        <v>1020</v>
      </c>
      <c r="B66" s="18" t="s">
        <v>421</v>
      </c>
      <c r="C66" s="22">
        <f t="shared" si="0"/>
        <v>59</v>
      </c>
    </row>
    <row r="67" spans="1:3" x14ac:dyDescent="0.25">
      <c r="A67" s="144" t="s">
        <v>1021</v>
      </c>
      <c r="B67" s="18" t="s">
        <v>421</v>
      </c>
      <c r="C67" s="22">
        <f t="shared" si="0"/>
        <v>60</v>
      </c>
    </row>
    <row r="68" spans="1:3" x14ac:dyDescent="0.25">
      <c r="A68" s="144" t="s">
        <v>439</v>
      </c>
      <c r="B68" s="18" t="s">
        <v>421</v>
      </c>
      <c r="C68" s="22">
        <f t="shared" si="0"/>
        <v>61</v>
      </c>
    </row>
    <row r="69" spans="1:3" x14ac:dyDescent="0.25">
      <c r="A69" s="144" t="s">
        <v>1022</v>
      </c>
      <c r="B69" s="18" t="s">
        <v>421</v>
      </c>
      <c r="C69" s="22">
        <f t="shared" si="0"/>
        <v>62</v>
      </c>
    </row>
    <row r="70" spans="1:3" x14ac:dyDescent="0.25">
      <c r="A70" s="144" t="s">
        <v>461</v>
      </c>
      <c r="B70" s="18" t="s">
        <v>421</v>
      </c>
      <c r="C70" s="22">
        <f t="shared" si="0"/>
        <v>63</v>
      </c>
    </row>
    <row r="71" spans="1:3" x14ac:dyDescent="0.25">
      <c r="A71" s="144" t="s">
        <v>1023</v>
      </c>
      <c r="B71" s="18" t="s">
        <v>421</v>
      </c>
      <c r="C71" s="22">
        <f t="shared" si="0"/>
        <v>64</v>
      </c>
    </row>
    <row r="72" spans="1:3" x14ac:dyDescent="0.25">
      <c r="A72" s="144" t="s">
        <v>795</v>
      </c>
      <c r="B72" s="18" t="s">
        <v>421</v>
      </c>
      <c r="C72" s="22">
        <f t="shared" si="0"/>
        <v>65</v>
      </c>
    </row>
    <row r="73" spans="1:3" x14ac:dyDescent="0.25">
      <c r="A73" s="144" t="s">
        <v>119</v>
      </c>
      <c r="B73" s="18" t="s">
        <v>421</v>
      </c>
      <c r="C73" s="22">
        <f t="shared" si="0"/>
        <v>66</v>
      </c>
    </row>
    <row r="74" spans="1:3" x14ac:dyDescent="0.25">
      <c r="A74" s="144" t="s">
        <v>1024</v>
      </c>
      <c r="B74" s="18" t="s">
        <v>421</v>
      </c>
      <c r="C74" s="22">
        <f t="shared" ref="C74:C76" si="1">C73+1</f>
        <v>67</v>
      </c>
    </row>
    <row r="75" spans="1:3" x14ac:dyDescent="0.25">
      <c r="A75" s="144" t="s">
        <v>77</v>
      </c>
      <c r="B75" s="18" t="s">
        <v>421</v>
      </c>
      <c r="C75" s="22">
        <f t="shared" si="1"/>
        <v>68</v>
      </c>
    </row>
    <row r="76" spans="1:3" x14ac:dyDescent="0.25">
      <c r="A76" s="144" t="s">
        <v>1025</v>
      </c>
      <c r="B76" s="18" t="s">
        <v>421</v>
      </c>
      <c r="C76" s="22">
        <f t="shared" si="1"/>
        <v>69</v>
      </c>
    </row>
    <row r="77" spans="1:3" x14ac:dyDescent="0.25">
      <c r="A77" s="23" t="s">
        <v>23</v>
      </c>
      <c r="B77" s="18"/>
      <c r="C77" s="102">
        <f>C76</f>
        <v>69</v>
      </c>
    </row>
    <row r="78" spans="1:3" x14ac:dyDescent="0.25">
      <c r="A78" s="18"/>
      <c r="B78" s="18"/>
      <c r="C78" s="18"/>
    </row>
    <row r="79" spans="1:3" x14ac:dyDescent="0.25">
      <c r="A79" s="19" t="s">
        <v>1026</v>
      </c>
      <c r="B79" s="14"/>
      <c r="C79" s="11">
        <f>C77</f>
        <v>69</v>
      </c>
    </row>
    <row r="80" spans="1:3" x14ac:dyDescent="0.25">
      <c r="A80" s="20"/>
      <c r="B80" s="14"/>
      <c r="C80" s="11"/>
    </row>
    <row r="81" spans="1:3" x14ac:dyDescent="0.25">
      <c r="A81" s="20"/>
      <c r="B81" s="14"/>
      <c r="C81" s="100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opLeftCell="A73" workbookViewId="0">
      <selection sqref="A1:XFD1048576"/>
    </sheetView>
  </sheetViews>
  <sheetFormatPr defaultRowHeight="15" x14ac:dyDescent="0.25"/>
  <cols>
    <col min="1" max="1" width="33.5703125" customWidth="1"/>
    <col min="2" max="2" width="35.7109375" customWidth="1"/>
    <col min="3" max="3" width="11.140625" customWidth="1"/>
  </cols>
  <sheetData>
    <row r="1" spans="1:3" x14ac:dyDescent="0.25">
      <c r="A1" s="8" t="s">
        <v>62</v>
      </c>
      <c r="B1" s="86" t="s">
        <v>1121</v>
      </c>
      <c r="C1" s="18"/>
    </row>
    <row r="2" spans="1:3" x14ac:dyDescent="0.25">
      <c r="A2" s="8" t="s">
        <v>63</v>
      </c>
      <c r="B2" s="15">
        <v>43619</v>
      </c>
      <c r="C2" s="18"/>
    </row>
    <row r="3" spans="1:3" x14ac:dyDescent="0.25">
      <c r="A3" s="8" t="s">
        <v>64</v>
      </c>
      <c r="B3" s="11" t="s">
        <v>276</v>
      </c>
      <c r="C3" s="152"/>
    </row>
    <row r="4" spans="1:3" x14ac:dyDescent="0.25">
      <c r="A4" s="8" t="s">
        <v>66</v>
      </c>
      <c r="B4" s="11" t="s">
        <v>90</v>
      </c>
      <c r="C4" s="152"/>
    </row>
    <row r="5" spans="1:3" x14ac:dyDescent="0.25">
      <c r="A5" s="8" t="s">
        <v>67</v>
      </c>
      <c r="B5" s="11">
        <v>1</v>
      </c>
      <c r="C5" s="152"/>
    </row>
    <row r="6" spans="1:3" x14ac:dyDescent="0.25">
      <c r="A6" s="18"/>
      <c r="B6" s="18"/>
      <c r="C6" s="18"/>
    </row>
    <row r="7" spans="1:3" x14ac:dyDescent="0.25">
      <c r="A7" s="78" t="s">
        <v>1027</v>
      </c>
      <c r="B7" s="78" t="s">
        <v>420</v>
      </c>
      <c r="C7" s="18"/>
    </row>
    <row r="8" spans="1:3" x14ac:dyDescent="0.25">
      <c r="A8" s="144" t="s">
        <v>1084</v>
      </c>
      <c r="B8" s="18" t="s">
        <v>421</v>
      </c>
      <c r="C8" s="22">
        <v>1</v>
      </c>
    </row>
    <row r="9" spans="1:3" x14ac:dyDescent="0.25">
      <c r="A9" s="144" t="s">
        <v>974</v>
      </c>
      <c r="B9" s="18" t="s">
        <v>421</v>
      </c>
      <c r="C9" s="22">
        <f>C8+1</f>
        <v>2</v>
      </c>
    </row>
    <row r="10" spans="1:3" x14ac:dyDescent="0.25">
      <c r="A10" s="144" t="s">
        <v>975</v>
      </c>
      <c r="B10" s="18" t="s">
        <v>421</v>
      </c>
      <c r="C10" s="22">
        <f t="shared" ref="C10:C73" si="0">C9+1</f>
        <v>3</v>
      </c>
    </row>
    <row r="11" spans="1:3" x14ac:dyDescent="0.25">
      <c r="A11" s="144" t="s">
        <v>1085</v>
      </c>
      <c r="B11" s="18" t="s">
        <v>421</v>
      </c>
      <c r="C11" s="22">
        <f t="shared" si="0"/>
        <v>4</v>
      </c>
    </row>
    <row r="12" spans="1:3" x14ac:dyDescent="0.25">
      <c r="A12" s="144" t="s">
        <v>1086</v>
      </c>
      <c r="B12" s="18" t="s">
        <v>421</v>
      </c>
      <c r="C12" s="22">
        <f t="shared" si="0"/>
        <v>5</v>
      </c>
    </row>
    <row r="13" spans="1:3" x14ac:dyDescent="0.25">
      <c r="A13" s="144" t="s">
        <v>981</v>
      </c>
      <c r="B13" s="18" t="s">
        <v>421</v>
      </c>
      <c r="C13" s="22">
        <f t="shared" si="0"/>
        <v>6</v>
      </c>
    </row>
    <row r="14" spans="1:3" x14ac:dyDescent="0.25">
      <c r="A14" s="144" t="s">
        <v>984</v>
      </c>
      <c r="B14" s="18" t="s">
        <v>421</v>
      </c>
      <c r="C14" s="22">
        <f t="shared" si="0"/>
        <v>7</v>
      </c>
    </row>
    <row r="15" spans="1:3" x14ac:dyDescent="0.25">
      <c r="A15" s="144" t="s">
        <v>1087</v>
      </c>
      <c r="B15" s="18" t="s">
        <v>421</v>
      </c>
      <c r="C15" s="22">
        <f t="shared" si="0"/>
        <v>8</v>
      </c>
    </row>
    <row r="16" spans="1:3" x14ac:dyDescent="0.25">
      <c r="A16" s="144" t="s">
        <v>987</v>
      </c>
      <c r="B16" s="18" t="s">
        <v>421</v>
      </c>
      <c r="C16" s="22">
        <f t="shared" si="0"/>
        <v>9</v>
      </c>
    </row>
    <row r="17" spans="1:3" x14ac:dyDescent="0.25">
      <c r="A17" s="144" t="s">
        <v>78</v>
      </c>
      <c r="B17" s="18" t="s">
        <v>421</v>
      </c>
      <c r="C17" s="22">
        <f t="shared" si="0"/>
        <v>10</v>
      </c>
    </row>
    <row r="18" spans="1:3" x14ac:dyDescent="0.25">
      <c r="A18" s="144" t="s">
        <v>1041</v>
      </c>
      <c r="B18" s="18" t="s">
        <v>421</v>
      </c>
      <c r="C18" s="22">
        <f t="shared" si="0"/>
        <v>11</v>
      </c>
    </row>
    <row r="19" spans="1:3" x14ac:dyDescent="0.25">
      <c r="A19" s="144" t="s">
        <v>997</v>
      </c>
      <c r="B19" s="18" t="s">
        <v>421</v>
      </c>
      <c r="C19" s="22">
        <f t="shared" si="0"/>
        <v>12</v>
      </c>
    </row>
    <row r="20" spans="1:3" x14ac:dyDescent="0.25">
      <c r="A20" s="144" t="s">
        <v>998</v>
      </c>
      <c r="B20" s="18" t="s">
        <v>421</v>
      </c>
      <c r="C20" s="22">
        <f t="shared" si="0"/>
        <v>13</v>
      </c>
    </row>
    <row r="21" spans="1:3" x14ac:dyDescent="0.25">
      <c r="A21" s="144" t="s">
        <v>200</v>
      </c>
      <c r="B21" s="18" t="s">
        <v>421</v>
      </c>
      <c r="C21" s="22">
        <f t="shared" si="0"/>
        <v>14</v>
      </c>
    </row>
    <row r="22" spans="1:3" x14ac:dyDescent="0.25">
      <c r="A22" s="144" t="s">
        <v>999</v>
      </c>
      <c r="B22" s="18" t="s">
        <v>421</v>
      </c>
      <c r="C22" s="22">
        <f t="shared" si="0"/>
        <v>15</v>
      </c>
    </row>
    <row r="23" spans="1:3" x14ac:dyDescent="0.25">
      <c r="A23" s="144" t="s">
        <v>1088</v>
      </c>
      <c r="B23" s="18" t="s">
        <v>421</v>
      </c>
      <c r="C23" s="22">
        <f t="shared" si="0"/>
        <v>16</v>
      </c>
    </row>
    <row r="24" spans="1:3" x14ac:dyDescent="0.25">
      <c r="A24" s="144" t="s">
        <v>1089</v>
      </c>
      <c r="B24" s="18" t="s">
        <v>421</v>
      </c>
      <c r="C24" s="22">
        <f t="shared" si="0"/>
        <v>17</v>
      </c>
    </row>
    <row r="25" spans="1:3" x14ac:dyDescent="0.25">
      <c r="A25" s="144" t="s">
        <v>1090</v>
      </c>
      <c r="B25" s="18" t="s">
        <v>421</v>
      </c>
      <c r="C25" s="22">
        <f t="shared" si="0"/>
        <v>18</v>
      </c>
    </row>
    <row r="26" spans="1:3" x14ac:dyDescent="0.25">
      <c r="A26" s="144" t="s">
        <v>443</v>
      </c>
      <c r="B26" s="18" t="s">
        <v>421</v>
      </c>
      <c r="C26" s="22">
        <f t="shared" si="0"/>
        <v>19</v>
      </c>
    </row>
    <row r="27" spans="1:3" x14ac:dyDescent="0.25">
      <c r="A27" s="144" t="s">
        <v>1091</v>
      </c>
      <c r="B27" s="18" t="s">
        <v>421</v>
      </c>
      <c r="C27" s="22">
        <f t="shared" si="0"/>
        <v>20</v>
      </c>
    </row>
    <row r="28" spans="1:3" x14ac:dyDescent="0.25">
      <c r="A28" s="144" t="s">
        <v>1092</v>
      </c>
      <c r="B28" s="18" t="s">
        <v>421</v>
      </c>
      <c r="C28" s="22">
        <f t="shared" si="0"/>
        <v>21</v>
      </c>
    </row>
    <row r="29" spans="1:3" x14ac:dyDescent="0.25">
      <c r="A29" s="144" t="s">
        <v>99</v>
      </c>
      <c r="B29" s="18" t="s">
        <v>421</v>
      </c>
      <c r="C29" s="22">
        <f t="shared" si="0"/>
        <v>22</v>
      </c>
    </row>
    <row r="30" spans="1:3" x14ac:dyDescent="0.25">
      <c r="A30" s="144" t="s">
        <v>388</v>
      </c>
      <c r="B30" s="18" t="s">
        <v>421</v>
      </c>
      <c r="C30" s="22">
        <f t="shared" si="0"/>
        <v>23</v>
      </c>
    </row>
    <row r="31" spans="1:3" x14ac:dyDescent="0.25">
      <c r="A31" s="144" t="s">
        <v>1093</v>
      </c>
      <c r="B31" s="18" t="s">
        <v>421</v>
      </c>
      <c r="C31" s="22">
        <f t="shared" si="0"/>
        <v>24</v>
      </c>
    </row>
    <row r="32" spans="1:3" x14ac:dyDescent="0.25">
      <c r="A32" s="144" t="s">
        <v>1003</v>
      </c>
      <c r="B32" s="18" t="s">
        <v>421</v>
      </c>
      <c r="C32" s="22">
        <f t="shared" si="0"/>
        <v>25</v>
      </c>
    </row>
    <row r="33" spans="1:3" x14ac:dyDescent="0.25">
      <c r="A33" s="144" t="s">
        <v>1006</v>
      </c>
      <c r="B33" s="18" t="s">
        <v>421</v>
      </c>
      <c r="C33" s="22">
        <f t="shared" si="0"/>
        <v>26</v>
      </c>
    </row>
    <row r="34" spans="1:3" x14ac:dyDescent="0.25">
      <c r="A34" s="144" t="s">
        <v>1007</v>
      </c>
      <c r="B34" s="18" t="s">
        <v>421</v>
      </c>
      <c r="C34" s="22">
        <f t="shared" si="0"/>
        <v>27</v>
      </c>
    </row>
    <row r="35" spans="1:3" x14ac:dyDescent="0.25">
      <c r="A35" s="144" t="s">
        <v>1053</v>
      </c>
      <c r="B35" s="18" t="s">
        <v>421</v>
      </c>
      <c r="C35" s="22">
        <f t="shared" si="0"/>
        <v>28</v>
      </c>
    </row>
    <row r="36" spans="1:3" x14ac:dyDescent="0.25">
      <c r="A36" s="144" t="s">
        <v>1010</v>
      </c>
      <c r="B36" s="18" t="s">
        <v>421</v>
      </c>
      <c r="C36" s="22">
        <f t="shared" si="0"/>
        <v>29</v>
      </c>
    </row>
    <row r="37" spans="1:3" x14ac:dyDescent="0.25">
      <c r="A37" s="144" t="s">
        <v>1094</v>
      </c>
      <c r="B37" s="18" t="s">
        <v>421</v>
      </c>
      <c r="C37" s="22">
        <f t="shared" si="0"/>
        <v>30</v>
      </c>
    </row>
    <row r="38" spans="1:3" x14ac:dyDescent="0.25">
      <c r="A38" s="144" t="s">
        <v>1095</v>
      </c>
      <c r="B38" s="18" t="s">
        <v>421</v>
      </c>
      <c r="C38" s="22">
        <f t="shared" si="0"/>
        <v>31</v>
      </c>
    </row>
    <row r="39" spans="1:3" x14ac:dyDescent="0.25">
      <c r="A39" s="144" t="s">
        <v>1096</v>
      </c>
      <c r="B39" s="18" t="s">
        <v>421</v>
      </c>
      <c r="C39" s="22">
        <f t="shared" si="0"/>
        <v>32</v>
      </c>
    </row>
    <row r="40" spans="1:3" x14ac:dyDescent="0.25">
      <c r="A40" s="144" t="s">
        <v>1012</v>
      </c>
      <c r="B40" s="18" t="s">
        <v>421</v>
      </c>
      <c r="C40" s="22">
        <f t="shared" si="0"/>
        <v>33</v>
      </c>
    </row>
    <row r="41" spans="1:3" x14ac:dyDescent="0.25">
      <c r="A41" s="144" t="s">
        <v>1097</v>
      </c>
      <c r="B41" s="18" t="s">
        <v>421</v>
      </c>
      <c r="C41" s="22">
        <f t="shared" si="0"/>
        <v>34</v>
      </c>
    </row>
    <row r="42" spans="1:3" x14ac:dyDescent="0.25">
      <c r="A42" s="144" t="s">
        <v>1098</v>
      </c>
      <c r="B42" s="18" t="s">
        <v>421</v>
      </c>
      <c r="C42" s="22">
        <f t="shared" si="0"/>
        <v>35</v>
      </c>
    </row>
    <row r="43" spans="1:3" x14ac:dyDescent="0.25">
      <c r="A43" s="144" t="s">
        <v>1099</v>
      </c>
      <c r="B43" s="18" t="s">
        <v>421</v>
      </c>
      <c r="C43" s="22">
        <f t="shared" si="0"/>
        <v>36</v>
      </c>
    </row>
    <row r="44" spans="1:3" x14ac:dyDescent="0.25">
      <c r="A44" s="144" t="s">
        <v>1100</v>
      </c>
      <c r="B44" s="18" t="s">
        <v>421</v>
      </c>
      <c r="C44" s="22">
        <f t="shared" si="0"/>
        <v>37</v>
      </c>
    </row>
    <row r="45" spans="1:3" x14ac:dyDescent="0.25">
      <c r="A45" s="144" t="s">
        <v>1016</v>
      </c>
      <c r="B45" s="18" t="s">
        <v>421</v>
      </c>
      <c r="C45" s="22">
        <f t="shared" si="0"/>
        <v>38</v>
      </c>
    </row>
    <row r="46" spans="1:3" x14ac:dyDescent="0.25">
      <c r="A46" s="144" t="s">
        <v>446</v>
      </c>
      <c r="B46" s="18" t="s">
        <v>421</v>
      </c>
      <c r="C46" s="22">
        <f t="shared" si="0"/>
        <v>39</v>
      </c>
    </row>
    <row r="47" spans="1:3" x14ac:dyDescent="0.25">
      <c r="A47" s="144" t="s">
        <v>1101</v>
      </c>
      <c r="B47" s="18" t="s">
        <v>421</v>
      </c>
      <c r="C47" s="22">
        <f t="shared" si="0"/>
        <v>40</v>
      </c>
    </row>
    <row r="48" spans="1:3" x14ac:dyDescent="0.25">
      <c r="A48" s="144" t="s">
        <v>601</v>
      </c>
      <c r="B48" s="18" t="s">
        <v>421</v>
      </c>
      <c r="C48" s="22">
        <f t="shared" si="0"/>
        <v>41</v>
      </c>
    </row>
    <row r="49" spans="1:3" x14ac:dyDescent="0.25">
      <c r="A49" s="144" t="s">
        <v>1102</v>
      </c>
      <c r="B49" s="18" t="s">
        <v>421</v>
      </c>
      <c r="C49" s="22">
        <f t="shared" si="0"/>
        <v>42</v>
      </c>
    </row>
    <row r="50" spans="1:3" x14ac:dyDescent="0.25">
      <c r="A50" s="144" t="s">
        <v>1103</v>
      </c>
      <c r="B50" s="18" t="s">
        <v>421</v>
      </c>
      <c r="C50" s="22">
        <f t="shared" si="0"/>
        <v>43</v>
      </c>
    </row>
    <row r="51" spans="1:3" x14ac:dyDescent="0.25">
      <c r="A51" s="144" t="s">
        <v>1104</v>
      </c>
      <c r="B51" s="18" t="s">
        <v>421</v>
      </c>
      <c r="C51" s="22">
        <f t="shared" si="0"/>
        <v>44</v>
      </c>
    </row>
    <row r="52" spans="1:3" x14ac:dyDescent="0.25">
      <c r="A52" s="144" t="s">
        <v>1105</v>
      </c>
      <c r="B52" s="18" t="s">
        <v>421</v>
      </c>
      <c r="C52" s="22">
        <f t="shared" si="0"/>
        <v>45</v>
      </c>
    </row>
    <row r="53" spans="1:3" x14ac:dyDescent="0.25">
      <c r="A53" s="144" t="s">
        <v>1106</v>
      </c>
      <c r="B53" s="18" t="s">
        <v>421</v>
      </c>
      <c r="C53" s="22">
        <f t="shared" si="0"/>
        <v>46</v>
      </c>
    </row>
    <row r="54" spans="1:3" x14ac:dyDescent="0.25">
      <c r="A54" s="144" t="s">
        <v>1107</v>
      </c>
      <c r="B54" s="18" t="s">
        <v>421</v>
      </c>
      <c r="C54" s="22">
        <f t="shared" si="0"/>
        <v>47</v>
      </c>
    </row>
    <row r="55" spans="1:3" x14ac:dyDescent="0.25">
      <c r="A55" s="144" t="s">
        <v>1108</v>
      </c>
      <c r="B55" s="18" t="s">
        <v>421</v>
      </c>
      <c r="C55" s="22">
        <f t="shared" si="0"/>
        <v>48</v>
      </c>
    </row>
    <row r="56" spans="1:3" x14ac:dyDescent="0.25">
      <c r="A56" s="144" t="s">
        <v>214</v>
      </c>
      <c r="B56" s="18" t="s">
        <v>421</v>
      </c>
      <c r="C56" s="22">
        <f t="shared" si="0"/>
        <v>49</v>
      </c>
    </row>
    <row r="57" spans="1:3" x14ac:dyDescent="0.25">
      <c r="A57" s="144" t="s">
        <v>1109</v>
      </c>
      <c r="B57" s="18" t="s">
        <v>421</v>
      </c>
      <c r="C57" s="22">
        <f t="shared" si="0"/>
        <v>50</v>
      </c>
    </row>
    <row r="58" spans="1:3" x14ac:dyDescent="0.25">
      <c r="A58" s="144" t="s">
        <v>1110</v>
      </c>
      <c r="B58" s="18" t="s">
        <v>421</v>
      </c>
      <c r="C58" s="22">
        <f t="shared" si="0"/>
        <v>51</v>
      </c>
    </row>
    <row r="59" spans="1:3" x14ac:dyDescent="0.25">
      <c r="A59" s="144" t="s">
        <v>1111</v>
      </c>
      <c r="B59" s="18" t="s">
        <v>421</v>
      </c>
      <c r="C59" s="22">
        <f t="shared" si="0"/>
        <v>52</v>
      </c>
    </row>
    <row r="60" spans="1:3" x14ac:dyDescent="0.25">
      <c r="A60" s="144" t="s">
        <v>1112</v>
      </c>
      <c r="B60" s="18" t="s">
        <v>421</v>
      </c>
      <c r="C60" s="22">
        <f t="shared" si="0"/>
        <v>53</v>
      </c>
    </row>
    <row r="61" spans="1:3" x14ac:dyDescent="0.25">
      <c r="A61" s="144" t="s">
        <v>1019</v>
      </c>
      <c r="B61" s="18" t="s">
        <v>421</v>
      </c>
      <c r="C61" s="22">
        <f t="shared" si="0"/>
        <v>54</v>
      </c>
    </row>
    <row r="62" spans="1:3" x14ac:dyDescent="0.25">
      <c r="A62" s="144" t="s">
        <v>391</v>
      </c>
      <c r="B62" s="18" t="s">
        <v>421</v>
      </c>
      <c r="C62" s="22">
        <f t="shared" si="0"/>
        <v>55</v>
      </c>
    </row>
    <row r="63" spans="1:3" x14ac:dyDescent="0.25">
      <c r="A63" s="144" t="s">
        <v>171</v>
      </c>
      <c r="B63" s="18" t="s">
        <v>421</v>
      </c>
      <c r="C63" s="22">
        <f t="shared" si="0"/>
        <v>56</v>
      </c>
    </row>
    <row r="64" spans="1:3" x14ac:dyDescent="0.25">
      <c r="A64" s="144" t="s">
        <v>1113</v>
      </c>
      <c r="B64" s="18" t="s">
        <v>421</v>
      </c>
      <c r="C64" s="22">
        <f t="shared" si="0"/>
        <v>57</v>
      </c>
    </row>
    <row r="65" spans="1:3" x14ac:dyDescent="0.25">
      <c r="A65" s="144" t="s">
        <v>1114</v>
      </c>
      <c r="B65" s="18" t="s">
        <v>421</v>
      </c>
      <c r="C65" s="22">
        <f t="shared" si="0"/>
        <v>58</v>
      </c>
    </row>
    <row r="66" spans="1:3" x14ac:dyDescent="0.25">
      <c r="A66" s="144" t="s">
        <v>439</v>
      </c>
      <c r="B66" s="18" t="s">
        <v>421</v>
      </c>
      <c r="C66" s="22">
        <f t="shared" si="0"/>
        <v>59</v>
      </c>
    </row>
    <row r="67" spans="1:3" x14ac:dyDescent="0.25">
      <c r="A67" s="144" t="s">
        <v>1022</v>
      </c>
      <c r="B67" s="18" t="s">
        <v>421</v>
      </c>
      <c r="C67" s="22">
        <f t="shared" si="0"/>
        <v>60</v>
      </c>
    </row>
    <row r="68" spans="1:3" x14ac:dyDescent="0.25">
      <c r="A68" s="144" t="s">
        <v>461</v>
      </c>
      <c r="B68" s="18" t="s">
        <v>421</v>
      </c>
      <c r="C68" s="22">
        <f t="shared" si="0"/>
        <v>61</v>
      </c>
    </row>
    <row r="69" spans="1:3" x14ac:dyDescent="0.25">
      <c r="A69" s="144" t="s">
        <v>795</v>
      </c>
      <c r="B69" s="18" t="s">
        <v>421</v>
      </c>
      <c r="C69" s="22">
        <f t="shared" si="0"/>
        <v>62</v>
      </c>
    </row>
    <row r="70" spans="1:3" x14ac:dyDescent="0.25">
      <c r="A70" s="144" t="s">
        <v>1115</v>
      </c>
      <c r="B70" s="18" t="s">
        <v>421</v>
      </c>
      <c r="C70" s="22">
        <f t="shared" si="0"/>
        <v>63</v>
      </c>
    </row>
    <row r="71" spans="1:3" x14ac:dyDescent="0.25">
      <c r="A71" s="144" t="s">
        <v>1116</v>
      </c>
      <c r="B71" s="18" t="s">
        <v>421</v>
      </c>
      <c r="C71" s="22">
        <f t="shared" si="0"/>
        <v>64</v>
      </c>
    </row>
    <row r="72" spans="1:3" x14ac:dyDescent="0.25">
      <c r="A72" s="144" t="s">
        <v>119</v>
      </c>
      <c r="B72" s="18" t="s">
        <v>421</v>
      </c>
      <c r="C72" s="22">
        <f t="shared" si="0"/>
        <v>65</v>
      </c>
    </row>
    <row r="73" spans="1:3" x14ac:dyDescent="0.25">
      <c r="A73" s="144" t="s">
        <v>1078</v>
      </c>
      <c r="B73" s="18" t="s">
        <v>421</v>
      </c>
      <c r="C73" s="22">
        <f t="shared" si="0"/>
        <v>66</v>
      </c>
    </row>
    <row r="74" spans="1:3" x14ac:dyDescent="0.25">
      <c r="A74" s="144" t="s">
        <v>1117</v>
      </c>
      <c r="B74" s="18" t="s">
        <v>421</v>
      </c>
      <c r="C74" s="22">
        <f t="shared" ref="C74:C78" si="1">C73+1</f>
        <v>67</v>
      </c>
    </row>
    <row r="75" spans="1:3" x14ac:dyDescent="0.25">
      <c r="A75" s="144" t="s">
        <v>1024</v>
      </c>
      <c r="B75" s="18" t="s">
        <v>421</v>
      </c>
      <c r="C75" s="22">
        <f t="shared" si="1"/>
        <v>68</v>
      </c>
    </row>
    <row r="76" spans="1:3" x14ac:dyDescent="0.25">
      <c r="A76" s="144" t="s">
        <v>77</v>
      </c>
      <c r="B76" s="18" t="s">
        <v>421</v>
      </c>
      <c r="C76" s="22">
        <f t="shared" si="1"/>
        <v>69</v>
      </c>
    </row>
    <row r="77" spans="1:3" x14ac:dyDescent="0.25">
      <c r="A77" s="144" t="s">
        <v>1118</v>
      </c>
      <c r="B77" s="18" t="s">
        <v>421</v>
      </c>
      <c r="C77" s="22">
        <f t="shared" si="1"/>
        <v>70</v>
      </c>
    </row>
    <row r="78" spans="1:3" x14ac:dyDescent="0.25">
      <c r="A78" s="144" t="s">
        <v>1083</v>
      </c>
      <c r="B78" s="18" t="s">
        <v>421</v>
      </c>
      <c r="C78" s="22">
        <f t="shared" si="1"/>
        <v>71</v>
      </c>
    </row>
    <row r="79" spans="1:3" x14ac:dyDescent="0.25">
      <c r="A79" s="12" t="s">
        <v>23</v>
      </c>
      <c r="C79" s="136">
        <f>C78</f>
        <v>71</v>
      </c>
    </row>
    <row r="81" spans="1:3" x14ac:dyDescent="0.25">
      <c r="A81" s="19" t="s">
        <v>1026</v>
      </c>
      <c r="B81" s="14"/>
      <c r="C81" s="11">
        <f>C79</f>
        <v>71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3"/>
  <sheetViews>
    <sheetView topLeftCell="A97" workbookViewId="0">
      <selection activeCell="G28" sqref="G28"/>
    </sheetView>
  </sheetViews>
  <sheetFormatPr defaultRowHeight="15" x14ac:dyDescent="0.25"/>
  <cols>
    <col min="1" max="1" width="33.5703125" customWidth="1"/>
    <col min="2" max="2" width="31.28515625" customWidth="1"/>
    <col min="3" max="3" width="11.140625" customWidth="1"/>
  </cols>
  <sheetData>
    <row r="1" spans="1:3" x14ac:dyDescent="0.25">
      <c r="A1" s="8" t="s">
        <v>62</v>
      </c>
      <c r="B1" s="86" t="s">
        <v>1122</v>
      </c>
      <c r="C1" s="18"/>
    </row>
    <row r="2" spans="1:3" x14ac:dyDescent="0.25">
      <c r="A2" s="8" t="s">
        <v>63</v>
      </c>
      <c r="B2" s="15">
        <v>43620</v>
      </c>
      <c r="C2" s="18"/>
    </row>
    <row r="3" spans="1:3" x14ac:dyDescent="0.25">
      <c r="A3" s="8" t="s">
        <v>64</v>
      </c>
      <c r="B3" s="11" t="s">
        <v>276</v>
      </c>
      <c r="C3" s="137"/>
    </row>
    <row r="4" spans="1:3" x14ac:dyDescent="0.25">
      <c r="A4" s="8" t="s">
        <v>66</v>
      </c>
      <c r="B4" s="11" t="s">
        <v>90</v>
      </c>
      <c r="C4" s="137"/>
    </row>
    <row r="5" spans="1:3" x14ac:dyDescent="0.25">
      <c r="A5" s="8" t="s">
        <v>67</v>
      </c>
      <c r="B5" s="11">
        <v>1</v>
      </c>
      <c r="C5" s="137"/>
    </row>
    <row r="6" spans="1:3" x14ac:dyDescent="0.25">
      <c r="A6" s="18"/>
      <c r="B6" s="18"/>
      <c r="C6" s="18"/>
    </row>
    <row r="7" spans="1:3" x14ac:dyDescent="0.25">
      <c r="A7" s="78" t="s">
        <v>1027</v>
      </c>
      <c r="B7" s="78" t="s">
        <v>420</v>
      </c>
      <c r="C7" s="18"/>
    </row>
    <row r="8" spans="1:3" x14ac:dyDescent="0.25">
      <c r="A8" s="144" t="s">
        <v>1084</v>
      </c>
      <c r="B8" s="18" t="s">
        <v>421</v>
      </c>
      <c r="C8" s="22">
        <v>1</v>
      </c>
    </row>
    <row r="9" spans="1:3" x14ac:dyDescent="0.25">
      <c r="A9" s="144" t="s">
        <v>974</v>
      </c>
      <c r="B9" s="18" t="s">
        <v>421</v>
      </c>
      <c r="C9" s="22">
        <f t="shared" ref="C9:C40" si="0">C8+1</f>
        <v>2</v>
      </c>
    </row>
    <row r="10" spans="1:3" x14ac:dyDescent="0.25">
      <c r="A10" s="144" t="s">
        <v>1123</v>
      </c>
      <c r="B10" s="18" t="s">
        <v>421</v>
      </c>
      <c r="C10" s="22">
        <f t="shared" si="0"/>
        <v>3</v>
      </c>
    </row>
    <row r="11" spans="1:3" x14ac:dyDescent="0.25">
      <c r="A11" s="144" t="s">
        <v>1124</v>
      </c>
      <c r="B11" s="18" t="s">
        <v>421</v>
      </c>
      <c r="C11" s="22">
        <f t="shared" si="0"/>
        <v>4</v>
      </c>
    </row>
    <row r="12" spans="1:3" x14ac:dyDescent="0.25">
      <c r="A12" s="144" t="s">
        <v>1125</v>
      </c>
      <c r="B12" s="18" t="s">
        <v>421</v>
      </c>
      <c r="C12" s="22">
        <f t="shared" si="0"/>
        <v>5</v>
      </c>
    </row>
    <row r="13" spans="1:3" x14ac:dyDescent="0.25">
      <c r="A13" s="144" t="s">
        <v>982</v>
      </c>
      <c r="B13" s="18" t="s">
        <v>421</v>
      </c>
      <c r="C13" s="22">
        <f t="shared" si="0"/>
        <v>6</v>
      </c>
    </row>
    <row r="14" spans="1:3" x14ac:dyDescent="0.25">
      <c r="A14" s="144" t="s">
        <v>1126</v>
      </c>
      <c r="B14" s="18" t="s">
        <v>421</v>
      </c>
      <c r="C14" s="22">
        <f t="shared" si="0"/>
        <v>7</v>
      </c>
    </row>
    <row r="15" spans="1:3" x14ac:dyDescent="0.25">
      <c r="A15" s="144" t="s">
        <v>983</v>
      </c>
      <c r="B15" s="18" t="s">
        <v>421</v>
      </c>
      <c r="C15" s="22">
        <f t="shared" si="0"/>
        <v>8</v>
      </c>
    </row>
    <row r="16" spans="1:3" x14ac:dyDescent="0.25">
      <c r="A16" s="144" t="s">
        <v>1032</v>
      </c>
      <c r="B16" s="18" t="s">
        <v>421</v>
      </c>
      <c r="C16" s="22">
        <f t="shared" si="0"/>
        <v>9</v>
      </c>
    </row>
    <row r="17" spans="1:3" x14ac:dyDescent="0.25">
      <c r="A17" s="144" t="s">
        <v>1127</v>
      </c>
      <c r="B17" s="18" t="s">
        <v>421</v>
      </c>
      <c r="C17" s="22">
        <f t="shared" si="0"/>
        <v>10</v>
      </c>
    </row>
    <row r="18" spans="1:3" x14ac:dyDescent="0.25">
      <c r="A18" s="144" t="s">
        <v>984</v>
      </c>
      <c r="B18" s="18" t="s">
        <v>421</v>
      </c>
      <c r="C18" s="22">
        <f t="shared" si="0"/>
        <v>11</v>
      </c>
    </row>
    <row r="19" spans="1:3" x14ac:dyDescent="0.25">
      <c r="A19" s="144" t="s">
        <v>1128</v>
      </c>
      <c r="B19" s="18" t="s">
        <v>421</v>
      </c>
      <c r="C19" s="22">
        <f t="shared" si="0"/>
        <v>12</v>
      </c>
    </row>
    <row r="20" spans="1:3" x14ac:dyDescent="0.25">
      <c r="A20" s="144" t="s">
        <v>1129</v>
      </c>
      <c r="B20" s="18" t="s">
        <v>421</v>
      </c>
      <c r="C20" s="22">
        <f t="shared" si="0"/>
        <v>13</v>
      </c>
    </row>
    <row r="21" spans="1:3" x14ac:dyDescent="0.25">
      <c r="A21" s="144" t="s">
        <v>1130</v>
      </c>
      <c r="B21" s="18" t="s">
        <v>421</v>
      </c>
      <c r="C21" s="22">
        <f t="shared" si="0"/>
        <v>14</v>
      </c>
    </row>
    <row r="22" spans="1:3" x14ac:dyDescent="0.25">
      <c r="A22" s="144" t="s">
        <v>1034</v>
      </c>
      <c r="B22" s="18" t="s">
        <v>421</v>
      </c>
      <c r="C22" s="22">
        <f t="shared" si="0"/>
        <v>15</v>
      </c>
    </row>
    <row r="23" spans="1:3" x14ac:dyDescent="0.25">
      <c r="A23" s="144" t="s">
        <v>988</v>
      </c>
      <c r="B23" s="18" t="s">
        <v>421</v>
      </c>
      <c r="C23" s="22">
        <f t="shared" si="0"/>
        <v>16</v>
      </c>
    </row>
    <row r="24" spans="1:3" x14ac:dyDescent="0.25">
      <c r="A24" s="144" t="s">
        <v>78</v>
      </c>
      <c r="B24" s="18" t="s">
        <v>421</v>
      </c>
      <c r="C24" s="22">
        <f t="shared" si="0"/>
        <v>17</v>
      </c>
    </row>
    <row r="25" spans="1:3" x14ac:dyDescent="0.25">
      <c r="A25" s="144" t="s">
        <v>1131</v>
      </c>
      <c r="B25" s="18" t="s">
        <v>421</v>
      </c>
      <c r="C25" s="22">
        <f t="shared" si="0"/>
        <v>18</v>
      </c>
    </row>
    <row r="26" spans="1:3" x14ac:dyDescent="0.25">
      <c r="A26" s="144" t="s">
        <v>1132</v>
      </c>
      <c r="B26" s="18" t="s">
        <v>421</v>
      </c>
      <c r="C26" s="22">
        <f t="shared" si="0"/>
        <v>19</v>
      </c>
    </row>
    <row r="27" spans="1:3" x14ac:dyDescent="0.25">
      <c r="A27" s="144" t="s">
        <v>1039</v>
      </c>
      <c r="B27" s="18" t="s">
        <v>421</v>
      </c>
      <c r="C27" s="22">
        <f t="shared" si="0"/>
        <v>20</v>
      </c>
    </row>
    <row r="28" spans="1:3" x14ac:dyDescent="0.25">
      <c r="A28" s="144" t="s">
        <v>1133</v>
      </c>
      <c r="B28" s="18" t="s">
        <v>421</v>
      </c>
      <c r="C28" s="22">
        <f t="shared" si="0"/>
        <v>21</v>
      </c>
    </row>
    <row r="29" spans="1:3" x14ac:dyDescent="0.25">
      <c r="A29" s="144" t="s">
        <v>1134</v>
      </c>
      <c r="B29" s="18" t="s">
        <v>421</v>
      </c>
      <c r="C29" s="22">
        <f t="shared" si="0"/>
        <v>22</v>
      </c>
    </row>
    <row r="30" spans="1:3" x14ac:dyDescent="0.25">
      <c r="A30" s="144" t="s">
        <v>992</v>
      </c>
      <c r="B30" s="18" t="s">
        <v>421</v>
      </c>
      <c r="C30" s="22">
        <f t="shared" si="0"/>
        <v>23</v>
      </c>
    </row>
    <row r="31" spans="1:3" x14ac:dyDescent="0.25">
      <c r="A31" s="144" t="s">
        <v>1135</v>
      </c>
      <c r="B31" s="18" t="s">
        <v>421</v>
      </c>
      <c r="C31" s="22">
        <f t="shared" si="0"/>
        <v>24</v>
      </c>
    </row>
    <row r="32" spans="1:3" x14ac:dyDescent="0.25">
      <c r="A32" s="144" t="s">
        <v>1136</v>
      </c>
      <c r="B32" s="18" t="s">
        <v>421</v>
      </c>
      <c r="C32" s="22">
        <f t="shared" si="0"/>
        <v>25</v>
      </c>
    </row>
    <row r="33" spans="1:3" x14ac:dyDescent="0.25">
      <c r="A33" s="144" t="s">
        <v>1137</v>
      </c>
      <c r="B33" s="18" t="s">
        <v>421</v>
      </c>
      <c r="C33" s="22">
        <f t="shared" si="0"/>
        <v>26</v>
      </c>
    </row>
    <row r="34" spans="1:3" x14ac:dyDescent="0.25">
      <c r="A34" s="144" t="s">
        <v>1138</v>
      </c>
      <c r="B34" s="18" t="s">
        <v>421</v>
      </c>
      <c r="C34" s="22">
        <f t="shared" si="0"/>
        <v>27</v>
      </c>
    </row>
    <row r="35" spans="1:3" x14ac:dyDescent="0.25">
      <c r="A35" s="144" t="s">
        <v>1139</v>
      </c>
      <c r="B35" s="18" t="s">
        <v>421</v>
      </c>
      <c r="C35" s="22">
        <f t="shared" si="0"/>
        <v>28</v>
      </c>
    </row>
    <row r="36" spans="1:3" x14ac:dyDescent="0.25">
      <c r="A36" s="144" t="s">
        <v>995</v>
      </c>
      <c r="B36" s="18" t="s">
        <v>421</v>
      </c>
      <c r="C36" s="22">
        <f t="shared" si="0"/>
        <v>29</v>
      </c>
    </row>
    <row r="37" spans="1:3" x14ac:dyDescent="0.25">
      <c r="A37" s="144" t="s">
        <v>1140</v>
      </c>
      <c r="B37" s="18" t="s">
        <v>421</v>
      </c>
      <c r="C37" s="22">
        <f t="shared" si="0"/>
        <v>30</v>
      </c>
    </row>
    <row r="38" spans="1:3" x14ac:dyDescent="0.25">
      <c r="A38" s="144" t="s">
        <v>1141</v>
      </c>
      <c r="B38" s="18" t="s">
        <v>421</v>
      </c>
      <c r="C38" s="22">
        <f t="shared" si="0"/>
        <v>31</v>
      </c>
    </row>
    <row r="39" spans="1:3" x14ac:dyDescent="0.25">
      <c r="A39" s="144" t="s">
        <v>1142</v>
      </c>
      <c r="B39" s="18" t="s">
        <v>421</v>
      </c>
      <c r="C39" s="22">
        <f t="shared" si="0"/>
        <v>32</v>
      </c>
    </row>
    <row r="40" spans="1:3" x14ac:dyDescent="0.25">
      <c r="A40" s="144" t="s">
        <v>1143</v>
      </c>
      <c r="B40" s="18" t="s">
        <v>421</v>
      </c>
      <c r="C40" s="22">
        <f t="shared" si="0"/>
        <v>33</v>
      </c>
    </row>
    <row r="41" spans="1:3" x14ac:dyDescent="0.25">
      <c r="A41" s="144" t="s">
        <v>21</v>
      </c>
      <c r="B41" s="18" t="s">
        <v>421</v>
      </c>
      <c r="C41" s="22">
        <f t="shared" ref="C41:C72" si="1">C40+1</f>
        <v>34</v>
      </c>
    </row>
    <row r="42" spans="1:3" x14ac:dyDescent="0.25">
      <c r="A42" s="144" t="s">
        <v>1144</v>
      </c>
      <c r="B42" s="18" t="s">
        <v>421</v>
      </c>
      <c r="C42" s="22">
        <f t="shared" si="1"/>
        <v>35</v>
      </c>
    </row>
    <row r="43" spans="1:3" x14ac:dyDescent="0.25">
      <c r="A43" s="144" t="s">
        <v>999</v>
      </c>
      <c r="B43" s="18" t="s">
        <v>421</v>
      </c>
      <c r="C43" s="22">
        <f t="shared" si="1"/>
        <v>36</v>
      </c>
    </row>
    <row r="44" spans="1:3" x14ac:dyDescent="0.25">
      <c r="A44" s="144" t="s">
        <v>1145</v>
      </c>
      <c r="B44" s="18" t="s">
        <v>421</v>
      </c>
      <c r="C44" s="22">
        <f t="shared" si="1"/>
        <v>37</v>
      </c>
    </row>
    <row r="45" spans="1:3" x14ac:dyDescent="0.25">
      <c r="A45" s="144" t="s">
        <v>1146</v>
      </c>
      <c r="B45" s="18" t="s">
        <v>421</v>
      </c>
      <c r="C45" s="22">
        <f t="shared" si="1"/>
        <v>38</v>
      </c>
    </row>
    <row r="46" spans="1:3" x14ac:dyDescent="0.25">
      <c r="A46" s="144" t="s">
        <v>1147</v>
      </c>
      <c r="B46" s="18" t="s">
        <v>421</v>
      </c>
      <c r="C46" s="22">
        <f t="shared" si="1"/>
        <v>39</v>
      </c>
    </row>
    <row r="47" spans="1:3" x14ac:dyDescent="0.25">
      <c r="A47" s="144" t="s">
        <v>170</v>
      </c>
      <c r="B47" s="18" t="s">
        <v>421</v>
      </c>
      <c r="C47" s="22">
        <f t="shared" si="1"/>
        <v>40</v>
      </c>
    </row>
    <row r="48" spans="1:3" x14ac:dyDescent="0.25">
      <c r="A48" s="144" t="s">
        <v>1148</v>
      </c>
      <c r="B48" s="18" t="s">
        <v>421</v>
      </c>
      <c r="C48" s="22">
        <f t="shared" si="1"/>
        <v>41</v>
      </c>
    </row>
    <row r="49" spans="1:3" x14ac:dyDescent="0.25">
      <c r="A49" s="144" t="s">
        <v>1149</v>
      </c>
      <c r="B49" s="18" t="s">
        <v>421</v>
      </c>
      <c r="C49" s="22">
        <f t="shared" si="1"/>
        <v>42</v>
      </c>
    </row>
    <row r="50" spans="1:3" x14ac:dyDescent="0.25">
      <c r="A50" s="144" t="s">
        <v>1150</v>
      </c>
      <c r="B50" s="18" t="s">
        <v>421</v>
      </c>
      <c r="C50" s="22">
        <f t="shared" si="1"/>
        <v>43</v>
      </c>
    </row>
    <row r="51" spans="1:3" x14ac:dyDescent="0.25">
      <c r="A51" s="144" t="s">
        <v>1151</v>
      </c>
      <c r="B51" s="18" t="s">
        <v>421</v>
      </c>
      <c r="C51" s="22">
        <f t="shared" si="1"/>
        <v>44</v>
      </c>
    </row>
    <row r="52" spans="1:3" x14ac:dyDescent="0.25">
      <c r="A52" s="144" t="s">
        <v>1152</v>
      </c>
      <c r="B52" s="18" t="s">
        <v>421</v>
      </c>
      <c r="C52" s="22">
        <f t="shared" si="1"/>
        <v>45</v>
      </c>
    </row>
    <row r="53" spans="1:3" x14ac:dyDescent="0.25">
      <c r="A53" s="144" t="s">
        <v>1153</v>
      </c>
      <c r="B53" s="18" t="s">
        <v>421</v>
      </c>
      <c r="C53" s="22">
        <f t="shared" si="1"/>
        <v>46</v>
      </c>
    </row>
    <row r="54" spans="1:3" x14ac:dyDescent="0.25">
      <c r="A54" s="144" t="s">
        <v>1154</v>
      </c>
      <c r="B54" s="18" t="s">
        <v>421</v>
      </c>
      <c r="C54" s="22">
        <f t="shared" si="1"/>
        <v>47</v>
      </c>
    </row>
    <row r="55" spans="1:3" x14ac:dyDescent="0.25">
      <c r="A55" s="144" t="s">
        <v>443</v>
      </c>
      <c r="B55" s="18" t="s">
        <v>421</v>
      </c>
      <c r="C55" s="22">
        <f t="shared" si="1"/>
        <v>48</v>
      </c>
    </row>
    <row r="56" spans="1:3" x14ac:dyDescent="0.25">
      <c r="A56" s="144" t="s">
        <v>1155</v>
      </c>
      <c r="B56" s="18" t="s">
        <v>421</v>
      </c>
      <c r="C56" s="22">
        <f t="shared" si="1"/>
        <v>49</v>
      </c>
    </row>
    <row r="57" spans="1:3" x14ac:dyDescent="0.25">
      <c r="A57" s="144" t="s">
        <v>1156</v>
      </c>
      <c r="B57" s="18" t="s">
        <v>421</v>
      </c>
      <c r="C57" s="22">
        <f t="shared" si="1"/>
        <v>50</v>
      </c>
    </row>
    <row r="58" spans="1:3" x14ac:dyDescent="0.25">
      <c r="A58" s="144" t="s">
        <v>1157</v>
      </c>
      <c r="B58" s="18" t="s">
        <v>421</v>
      </c>
      <c r="C58" s="22">
        <f t="shared" si="1"/>
        <v>51</v>
      </c>
    </row>
    <row r="59" spans="1:3" x14ac:dyDescent="0.25">
      <c r="A59" s="144" t="s">
        <v>1158</v>
      </c>
      <c r="B59" s="18" t="s">
        <v>421</v>
      </c>
      <c r="C59" s="22">
        <f t="shared" si="1"/>
        <v>52</v>
      </c>
    </row>
    <row r="60" spans="1:3" x14ac:dyDescent="0.25">
      <c r="A60" s="144" t="s">
        <v>1159</v>
      </c>
      <c r="B60" s="18" t="s">
        <v>421</v>
      </c>
      <c r="C60" s="22">
        <f t="shared" si="1"/>
        <v>53</v>
      </c>
    </row>
    <row r="61" spans="1:3" x14ac:dyDescent="0.25">
      <c r="A61" s="144" t="s">
        <v>1160</v>
      </c>
      <c r="B61" s="18" t="s">
        <v>421</v>
      </c>
      <c r="C61" s="22">
        <f t="shared" si="1"/>
        <v>54</v>
      </c>
    </row>
    <row r="62" spans="1:3" x14ac:dyDescent="0.25">
      <c r="A62" s="144" t="s">
        <v>1161</v>
      </c>
      <c r="B62" s="18" t="s">
        <v>421</v>
      </c>
      <c r="C62" s="22">
        <f t="shared" si="1"/>
        <v>55</v>
      </c>
    </row>
    <row r="63" spans="1:3" x14ac:dyDescent="0.25">
      <c r="A63" s="144" t="s">
        <v>99</v>
      </c>
      <c r="B63" s="18" t="s">
        <v>421</v>
      </c>
      <c r="C63" s="22">
        <f t="shared" si="1"/>
        <v>56</v>
      </c>
    </row>
    <row r="64" spans="1:3" x14ac:dyDescent="0.25">
      <c r="A64" s="144" t="s">
        <v>1049</v>
      </c>
      <c r="B64" s="18" t="s">
        <v>421</v>
      </c>
      <c r="C64" s="22">
        <f t="shared" si="1"/>
        <v>57</v>
      </c>
    </row>
    <row r="65" spans="1:3" x14ac:dyDescent="0.25">
      <c r="A65" s="144" t="s">
        <v>1003</v>
      </c>
      <c r="B65" s="18" t="s">
        <v>421</v>
      </c>
      <c r="C65" s="22">
        <f t="shared" si="1"/>
        <v>58</v>
      </c>
    </row>
    <row r="66" spans="1:3" x14ac:dyDescent="0.25">
      <c r="A66" s="144" t="s">
        <v>1162</v>
      </c>
      <c r="B66" s="18" t="s">
        <v>421</v>
      </c>
      <c r="C66" s="22">
        <f t="shared" si="1"/>
        <v>59</v>
      </c>
    </row>
    <row r="67" spans="1:3" x14ac:dyDescent="0.25">
      <c r="A67" s="144" t="s">
        <v>1163</v>
      </c>
      <c r="B67" s="18" t="s">
        <v>421</v>
      </c>
      <c r="C67" s="22">
        <f t="shared" si="1"/>
        <v>60</v>
      </c>
    </row>
    <row r="68" spans="1:3" x14ac:dyDescent="0.25">
      <c r="A68" s="144" t="s">
        <v>1051</v>
      </c>
      <c r="B68" s="18" t="s">
        <v>421</v>
      </c>
      <c r="C68" s="22">
        <f t="shared" si="1"/>
        <v>61</v>
      </c>
    </row>
    <row r="69" spans="1:3" x14ac:dyDescent="0.25">
      <c r="A69" s="144" t="s">
        <v>1007</v>
      </c>
      <c r="B69" s="18" t="s">
        <v>421</v>
      </c>
      <c r="C69" s="22">
        <f t="shared" si="1"/>
        <v>62</v>
      </c>
    </row>
    <row r="70" spans="1:3" x14ac:dyDescent="0.25">
      <c r="A70" s="144" t="s">
        <v>1164</v>
      </c>
      <c r="B70" s="18" t="s">
        <v>421</v>
      </c>
      <c r="C70" s="22">
        <f t="shared" si="1"/>
        <v>63</v>
      </c>
    </row>
    <row r="71" spans="1:3" x14ac:dyDescent="0.25">
      <c r="A71" s="144" t="s">
        <v>1165</v>
      </c>
      <c r="B71" s="18" t="s">
        <v>421</v>
      </c>
      <c r="C71" s="22">
        <f t="shared" si="1"/>
        <v>64</v>
      </c>
    </row>
    <row r="72" spans="1:3" x14ac:dyDescent="0.25">
      <c r="A72" s="144" t="s">
        <v>1166</v>
      </c>
      <c r="B72" s="18" t="s">
        <v>421</v>
      </c>
      <c r="C72" s="22">
        <f t="shared" si="1"/>
        <v>65</v>
      </c>
    </row>
    <row r="73" spans="1:3" x14ac:dyDescent="0.25">
      <c r="A73" s="144" t="s">
        <v>1053</v>
      </c>
      <c r="B73" s="18" t="s">
        <v>421</v>
      </c>
      <c r="C73" s="22">
        <f t="shared" ref="C73:C104" si="2">C72+1</f>
        <v>66</v>
      </c>
    </row>
    <row r="74" spans="1:3" x14ac:dyDescent="0.25">
      <c r="A74" s="144" t="s">
        <v>1094</v>
      </c>
      <c r="B74" s="18" t="s">
        <v>421</v>
      </c>
      <c r="C74" s="22">
        <f t="shared" si="2"/>
        <v>67</v>
      </c>
    </row>
    <row r="75" spans="1:3" x14ac:dyDescent="0.25">
      <c r="A75" s="144" t="s">
        <v>1167</v>
      </c>
      <c r="B75" s="18" t="s">
        <v>421</v>
      </c>
      <c r="C75" s="22">
        <f t="shared" si="2"/>
        <v>68</v>
      </c>
    </row>
    <row r="76" spans="1:3" x14ac:dyDescent="0.25">
      <c r="A76" s="144" t="s">
        <v>1012</v>
      </c>
      <c r="B76" s="18" t="s">
        <v>421</v>
      </c>
      <c r="C76" s="22">
        <f t="shared" si="2"/>
        <v>69</v>
      </c>
    </row>
    <row r="77" spans="1:3" x14ac:dyDescent="0.25">
      <c r="A77" s="144" t="s">
        <v>1168</v>
      </c>
      <c r="B77" s="18" t="s">
        <v>421</v>
      </c>
      <c r="C77" s="22">
        <f t="shared" si="2"/>
        <v>70</v>
      </c>
    </row>
    <row r="78" spans="1:3" x14ac:dyDescent="0.25">
      <c r="A78" s="144" t="s">
        <v>1056</v>
      </c>
      <c r="B78" s="18" t="s">
        <v>421</v>
      </c>
      <c r="C78" s="22">
        <f t="shared" si="2"/>
        <v>71</v>
      </c>
    </row>
    <row r="79" spans="1:3" x14ac:dyDescent="0.25">
      <c r="A79" s="144" t="s">
        <v>1169</v>
      </c>
      <c r="B79" s="18" t="s">
        <v>421</v>
      </c>
      <c r="C79" s="22">
        <f t="shared" si="2"/>
        <v>72</v>
      </c>
    </row>
    <row r="80" spans="1:3" x14ac:dyDescent="0.25">
      <c r="A80" s="144" t="s">
        <v>1170</v>
      </c>
      <c r="B80" s="18" t="s">
        <v>421</v>
      </c>
      <c r="C80" s="22">
        <f t="shared" si="2"/>
        <v>73</v>
      </c>
    </row>
    <row r="81" spans="1:3" x14ac:dyDescent="0.25">
      <c r="A81" s="144" t="s">
        <v>1171</v>
      </c>
      <c r="B81" s="18" t="s">
        <v>421</v>
      </c>
      <c r="C81" s="22">
        <f t="shared" si="2"/>
        <v>74</v>
      </c>
    </row>
    <row r="82" spans="1:3" x14ac:dyDescent="0.25">
      <c r="A82" s="144" t="s">
        <v>1172</v>
      </c>
      <c r="B82" s="18" t="s">
        <v>421</v>
      </c>
      <c r="C82" s="22">
        <f t="shared" si="2"/>
        <v>75</v>
      </c>
    </row>
    <row r="83" spans="1:3" x14ac:dyDescent="0.25">
      <c r="A83" s="144" t="s">
        <v>1173</v>
      </c>
      <c r="B83" s="18" t="s">
        <v>421</v>
      </c>
      <c r="C83" s="22">
        <f t="shared" si="2"/>
        <v>76</v>
      </c>
    </row>
    <row r="84" spans="1:3" x14ac:dyDescent="0.25">
      <c r="A84" s="144" t="s">
        <v>1016</v>
      </c>
      <c r="B84" s="18" t="s">
        <v>421</v>
      </c>
      <c r="C84" s="22">
        <f t="shared" si="2"/>
        <v>77</v>
      </c>
    </row>
    <row r="85" spans="1:3" x14ac:dyDescent="0.25">
      <c r="A85" s="144" t="s">
        <v>1174</v>
      </c>
      <c r="B85" s="18" t="s">
        <v>421</v>
      </c>
      <c r="C85" s="22">
        <f t="shared" si="2"/>
        <v>78</v>
      </c>
    </row>
    <row r="86" spans="1:3" x14ac:dyDescent="0.25">
      <c r="A86" s="144" t="s">
        <v>278</v>
      </c>
      <c r="B86" s="18" t="s">
        <v>421</v>
      </c>
      <c r="C86" s="22">
        <f t="shared" si="2"/>
        <v>79</v>
      </c>
    </row>
    <row r="87" spans="1:3" x14ac:dyDescent="0.25">
      <c r="A87" s="144" t="s">
        <v>1175</v>
      </c>
      <c r="B87" s="18" t="s">
        <v>421</v>
      </c>
      <c r="C87" s="22">
        <f t="shared" si="2"/>
        <v>80</v>
      </c>
    </row>
    <row r="88" spans="1:3" x14ac:dyDescent="0.25">
      <c r="A88" s="144" t="s">
        <v>1176</v>
      </c>
      <c r="B88" s="18" t="s">
        <v>421</v>
      </c>
      <c r="C88" s="22">
        <f t="shared" si="2"/>
        <v>81</v>
      </c>
    </row>
    <row r="89" spans="1:3" x14ac:dyDescent="0.25">
      <c r="A89" s="144" t="s">
        <v>1177</v>
      </c>
      <c r="B89" s="18" t="s">
        <v>421</v>
      </c>
      <c r="C89" s="22">
        <f t="shared" si="2"/>
        <v>82</v>
      </c>
    </row>
    <row r="90" spans="1:3" x14ac:dyDescent="0.25">
      <c r="A90" s="144" t="s">
        <v>1017</v>
      </c>
      <c r="B90" s="18" t="s">
        <v>421</v>
      </c>
      <c r="C90" s="22">
        <f t="shared" si="2"/>
        <v>83</v>
      </c>
    </row>
    <row r="91" spans="1:3" x14ac:dyDescent="0.25">
      <c r="A91" s="144" t="s">
        <v>1103</v>
      </c>
      <c r="B91" s="18" t="s">
        <v>421</v>
      </c>
      <c r="C91" s="22">
        <f t="shared" si="2"/>
        <v>84</v>
      </c>
    </row>
    <row r="92" spans="1:3" x14ac:dyDescent="0.25">
      <c r="A92" s="144" t="s">
        <v>1178</v>
      </c>
      <c r="B92" s="18" t="s">
        <v>421</v>
      </c>
      <c r="C92" s="22">
        <f t="shared" si="2"/>
        <v>85</v>
      </c>
    </row>
    <row r="93" spans="1:3" x14ac:dyDescent="0.25">
      <c r="A93" s="144" t="s">
        <v>1179</v>
      </c>
      <c r="B93" s="18" t="s">
        <v>421</v>
      </c>
      <c r="C93" s="22">
        <f t="shared" si="2"/>
        <v>86</v>
      </c>
    </row>
    <row r="94" spans="1:3" x14ac:dyDescent="0.25">
      <c r="A94" s="144" t="s">
        <v>507</v>
      </c>
      <c r="B94" s="18" t="s">
        <v>421</v>
      </c>
      <c r="C94" s="22">
        <f t="shared" si="2"/>
        <v>87</v>
      </c>
    </row>
    <row r="95" spans="1:3" x14ac:dyDescent="0.25">
      <c r="A95" s="144" t="s">
        <v>1180</v>
      </c>
      <c r="B95" s="18" t="s">
        <v>421</v>
      </c>
      <c r="C95" s="22">
        <f t="shared" si="2"/>
        <v>88</v>
      </c>
    </row>
    <row r="96" spans="1:3" x14ac:dyDescent="0.25">
      <c r="A96" s="144" t="s">
        <v>1181</v>
      </c>
      <c r="B96" s="18" t="s">
        <v>421</v>
      </c>
      <c r="C96" s="22">
        <f t="shared" si="2"/>
        <v>89</v>
      </c>
    </row>
    <row r="97" spans="1:3" x14ac:dyDescent="0.25">
      <c r="A97" s="144" t="s">
        <v>1182</v>
      </c>
      <c r="B97" s="18" t="s">
        <v>421</v>
      </c>
      <c r="C97" s="22">
        <f t="shared" si="2"/>
        <v>90</v>
      </c>
    </row>
    <row r="98" spans="1:3" x14ac:dyDescent="0.25">
      <c r="A98" s="144" t="s">
        <v>391</v>
      </c>
      <c r="B98" s="18" t="s">
        <v>421</v>
      </c>
      <c r="C98" s="22">
        <f t="shared" si="2"/>
        <v>91</v>
      </c>
    </row>
    <row r="99" spans="1:3" x14ac:dyDescent="0.25">
      <c r="A99" s="144" t="s">
        <v>1183</v>
      </c>
      <c r="B99" s="18" t="s">
        <v>421</v>
      </c>
      <c r="C99" s="22">
        <f t="shared" si="2"/>
        <v>92</v>
      </c>
    </row>
    <row r="100" spans="1:3" x14ac:dyDescent="0.25">
      <c r="A100" s="144" t="s">
        <v>1184</v>
      </c>
      <c r="B100" s="18" t="s">
        <v>421</v>
      </c>
      <c r="C100" s="22">
        <f t="shared" si="2"/>
        <v>93</v>
      </c>
    </row>
    <row r="101" spans="1:3" x14ac:dyDescent="0.25">
      <c r="A101" s="144" t="s">
        <v>1185</v>
      </c>
      <c r="B101" s="18" t="s">
        <v>421</v>
      </c>
      <c r="C101" s="22">
        <f t="shared" si="2"/>
        <v>94</v>
      </c>
    </row>
    <row r="102" spans="1:3" x14ac:dyDescent="0.25">
      <c r="A102" s="144" t="s">
        <v>236</v>
      </c>
      <c r="B102" s="18" t="s">
        <v>421</v>
      </c>
      <c r="C102" s="22">
        <f t="shared" si="2"/>
        <v>95</v>
      </c>
    </row>
    <row r="103" spans="1:3" x14ac:dyDescent="0.25">
      <c r="A103" s="144" t="s">
        <v>171</v>
      </c>
      <c r="B103" s="18" t="s">
        <v>421</v>
      </c>
      <c r="C103" s="22">
        <f t="shared" si="2"/>
        <v>96</v>
      </c>
    </row>
    <row r="104" spans="1:3" x14ac:dyDescent="0.25">
      <c r="A104" s="144" t="s">
        <v>1113</v>
      </c>
      <c r="B104" s="18" t="s">
        <v>421</v>
      </c>
      <c r="C104" s="22">
        <f t="shared" si="2"/>
        <v>97</v>
      </c>
    </row>
    <row r="105" spans="1:3" x14ac:dyDescent="0.25">
      <c r="A105" s="144" t="s">
        <v>105</v>
      </c>
      <c r="B105" s="18" t="s">
        <v>421</v>
      </c>
      <c r="C105" s="22">
        <f t="shared" ref="C105:C120" si="3">C104+1</f>
        <v>98</v>
      </c>
    </row>
    <row r="106" spans="1:3" x14ac:dyDescent="0.25">
      <c r="A106" s="144" t="s">
        <v>1186</v>
      </c>
      <c r="B106" s="18" t="s">
        <v>421</v>
      </c>
      <c r="C106" s="22">
        <f t="shared" si="3"/>
        <v>99</v>
      </c>
    </row>
    <row r="107" spans="1:3" x14ac:dyDescent="0.25">
      <c r="A107" s="144" t="s">
        <v>1114</v>
      </c>
      <c r="B107" s="18" t="s">
        <v>421</v>
      </c>
      <c r="C107" s="22">
        <f t="shared" si="3"/>
        <v>100</v>
      </c>
    </row>
    <row r="108" spans="1:3" x14ac:dyDescent="0.25">
      <c r="A108" s="144" t="s">
        <v>1187</v>
      </c>
      <c r="B108" s="18" t="s">
        <v>421</v>
      </c>
      <c r="C108" s="22">
        <f t="shared" si="3"/>
        <v>101</v>
      </c>
    </row>
    <row r="109" spans="1:3" x14ac:dyDescent="0.25">
      <c r="A109" s="144" t="s">
        <v>1188</v>
      </c>
      <c r="B109" s="18" t="s">
        <v>421</v>
      </c>
      <c r="C109" s="22">
        <f t="shared" si="3"/>
        <v>102</v>
      </c>
    </row>
    <row r="110" spans="1:3" x14ac:dyDescent="0.25">
      <c r="A110" s="144" t="s">
        <v>1189</v>
      </c>
      <c r="B110" s="18" t="s">
        <v>421</v>
      </c>
      <c r="C110" s="22">
        <f t="shared" si="3"/>
        <v>103</v>
      </c>
    </row>
    <row r="111" spans="1:3" x14ac:dyDescent="0.25">
      <c r="A111" s="144" t="s">
        <v>461</v>
      </c>
      <c r="B111" s="18" t="s">
        <v>421</v>
      </c>
      <c r="C111" s="22">
        <f t="shared" si="3"/>
        <v>104</v>
      </c>
    </row>
    <row r="112" spans="1:3" x14ac:dyDescent="0.25">
      <c r="A112" s="144" t="s">
        <v>795</v>
      </c>
      <c r="B112" s="18" t="s">
        <v>421</v>
      </c>
      <c r="C112" s="22">
        <f t="shared" si="3"/>
        <v>105</v>
      </c>
    </row>
    <row r="113" spans="1:3" x14ac:dyDescent="0.25">
      <c r="A113" s="144" t="s">
        <v>1077</v>
      </c>
      <c r="B113" s="18" t="s">
        <v>421</v>
      </c>
      <c r="C113" s="22">
        <f t="shared" si="3"/>
        <v>106</v>
      </c>
    </row>
    <row r="114" spans="1:3" x14ac:dyDescent="0.25">
      <c r="A114" s="144" t="s">
        <v>1190</v>
      </c>
      <c r="B114" s="18" t="s">
        <v>421</v>
      </c>
      <c r="C114" s="22">
        <f t="shared" si="3"/>
        <v>107</v>
      </c>
    </row>
    <row r="115" spans="1:3" x14ac:dyDescent="0.25">
      <c r="A115" s="144" t="s">
        <v>119</v>
      </c>
      <c r="B115" s="18" t="s">
        <v>421</v>
      </c>
      <c r="C115" s="22">
        <f t="shared" si="3"/>
        <v>108</v>
      </c>
    </row>
    <row r="116" spans="1:3" x14ac:dyDescent="0.25">
      <c r="A116" s="144" t="s">
        <v>1191</v>
      </c>
      <c r="B116" s="18" t="s">
        <v>421</v>
      </c>
      <c r="C116" s="22">
        <f t="shared" si="3"/>
        <v>109</v>
      </c>
    </row>
    <row r="117" spans="1:3" x14ac:dyDescent="0.25">
      <c r="A117" s="144" t="s">
        <v>77</v>
      </c>
      <c r="B117" s="18" t="s">
        <v>421</v>
      </c>
      <c r="C117" s="22">
        <f t="shared" si="3"/>
        <v>110</v>
      </c>
    </row>
    <row r="118" spans="1:3" x14ac:dyDescent="0.25">
      <c r="A118" s="144" t="s">
        <v>1192</v>
      </c>
      <c r="B118" s="18" t="s">
        <v>421</v>
      </c>
      <c r="C118" s="22">
        <f t="shared" si="3"/>
        <v>111</v>
      </c>
    </row>
    <row r="119" spans="1:3" x14ac:dyDescent="0.25">
      <c r="A119" s="144" t="s">
        <v>1193</v>
      </c>
      <c r="B119" s="18" t="s">
        <v>421</v>
      </c>
      <c r="C119" s="22">
        <f t="shared" si="3"/>
        <v>112</v>
      </c>
    </row>
    <row r="120" spans="1:3" x14ac:dyDescent="0.25">
      <c r="A120" s="144" t="s">
        <v>1118</v>
      </c>
      <c r="B120" s="18" t="s">
        <v>421</v>
      </c>
      <c r="C120" s="22">
        <f t="shared" si="3"/>
        <v>113</v>
      </c>
    </row>
    <row r="121" spans="1:3" x14ac:dyDescent="0.25">
      <c r="A121" s="12" t="s">
        <v>23</v>
      </c>
      <c r="C121" s="97">
        <f>C120</f>
        <v>113</v>
      </c>
    </row>
    <row r="123" spans="1:3" x14ac:dyDescent="0.25">
      <c r="A123" s="19" t="s">
        <v>1026</v>
      </c>
      <c r="B123" s="14"/>
      <c r="C123" s="11">
        <f>C121</f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DBB47"/>
  </sheetPr>
  <dimension ref="A1:T65"/>
  <sheetViews>
    <sheetView workbookViewId="0">
      <selection activeCell="F19" sqref="F19"/>
    </sheetView>
  </sheetViews>
  <sheetFormatPr defaultColWidth="9.140625" defaultRowHeight="12.75" x14ac:dyDescent="0.2"/>
  <cols>
    <col min="1" max="1" width="60.7109375" style="6" customWidth="1"/>
    <col min="2" max="3" width="13.5703125" style="6" customWidth="1"/>
    <col min="4" max="8" width="12.7109375" style="6" customWidth="1"/>
    <col min="9" max="9" width="5.42578125" style="6" customWidth="1"/>
    <col min="10" max="20" width="12.7109375" style="6" customWidth="1"/>
    <col min="21" max="16384" width="9.140625" style="6"/>
  </cols>
  <sheetData>
    <row r="1" spans="1:20" ht="18" customHeight="1" x14ac:dyDescent="0.2">
      <c r="A1" s="13" t="s">
        <v>79</v>
      </c>
    </row>
    <row r="2" spans="1:20" x14ac:dyDescent="0.2">
      <c r="A2" s="169" t="s">
        <v>41</v>
      </c>
      <c r="B2" s="170"/>
      <c r="C2" s="170"/>
      <c r="D2" s="170"/>
      <c r="E2" s="171"/>
      <c r="F2" s="172" t="s">
        <v>42</v>
      </c>
      <c r="G2" s="172"/>
      <c r="H2" s="172"/>
      <c r="I2" s="48"/>
      <c r="J2" s="169"/>
      <c r="K2" s="170"/>
      <c r="L2" s="173"/>
      <c r="M2" s="173"/>
      <c r="N2" s="173"/>
      <c r="O2" s="173"/>
      <c r="P2" s="173"/>
      <c r="Q2" s="173"/>
      <c r="R2" s="93"/>
      <c r="S2" s="93"/>
      <c r="T2" s="94"/>
    </row>
    <row r="3" spans="1:20" ht="51" x14ac:dyDescent="0.2">
      <c r="A3" s="49" t="s">
        <v>43</v>
      </c>
      <c r="B3" s="49" t="s">
        <v>70</v>
      </c>
      <c r="C3" s="50" t="s">
        <v>45</v>
      </c>
      <c r="D3" s="50" t="s">
        <v>46</v>
      </c>
      <c r="E3" s="49" t="s">
        <v>47</v>
      </c>
      <c r="F3" s="51" t="s">
        <v>48</v>
      </c>
      <c r="G3" s="52" t="s">
        <v>49</v>
      </c>
      <c r="H3" s="51" t="s">
        <v>50</v>
      </c>
      <c r="J3" s="50" t="s">
        <v>52</v>
      </c>
      <c r="K3" s="50" t="s">
        <v>59</v>
      </c>
      <c r="L3" s="50" t="s">
        <v>55</v>
      </c>
      <c r="M3" s="50" t="s">
        <v>51</v>
      </c>
      <c r="N3" s="50" t="s">
        <v>58</v>
      </c>
      <c r="O3" s="50" t="s">
        <v>57</v>
      </c>
      <c r="P3" s="50" t="s">
        <v>54</v>
      </c>
      <c r="Q3" s="50" t="s">
        <v>24</v>
      </c>
      <c r="R3" s="49" t="s">
        <v>56</v>
      </c>
      <c r="S3" s="53"/>
      <c r="T3" s="54" t="s">
        <v>68</v>
      </c>
    </row>
    <row r="4" spans="1:20" x14ac:dyDescent="0.2">
      <c r="A4" s="55" t="str">
        <f>'NEPA Self Assissment'!B1</f>
        <v>NEPA Self Assessment</v>
      </c>
      <c r="B4" s="56" t="str">
        <f>'NEPA Self Assissment'!B2</f>
        <v>7/1/18-6/30/19</v>
      </c>
      <c r="C4" s="55" t="str">
        <f>'NEPA Self Assissment'!B3</f>
        <v>Not-Applicable</v>
      </c>
      <c r="D4" s="57" t="str">
        <f>'NEPA Self Assissment'!B4</f>
        <v>Webinar</v>
      </c>
      <c r="E4" s="55" t="str">
        <f>'NEPA Self Assissment'!B6</f>
        <v>Not-Applicable</v>
      </c>
      <c r="F4" s="58">
        <v>0</v>
      </c>
      <c r="G4" s="59">
        <v>0</v>
      </c>
      <c r="H4" s="58">
        <f>'NEPA Self Assissment'!C40</f>
        <v>29</v>
      </c>
      <c r="J4" s="57">
        <v>0</v>
      </c>
      <c r="K4" s="57">
        <v>0</v>
      </c>
      <c r="L4" s="57">
        <v>0</v>
      </c>
      <c r="M4" s="57">
        <v>0</v>
      </c>
      <c r="N4" s="57">
        <v>0</v>
      </c>
      <c r="O4" s="59">
        <v>0</v>
      </c>
      <c r="P4" s="57">
        <v>0</v>
      </c>
      <c r="Q4" s="57">
        <v>0</v>
      </c>
      <c r="R4" s="58">
        <v>0</v>
      </c>
      <c r="S4" s="60"/>
      <c r="T4" s="61">
        <f>SUM(J4:R4)</f>
        <v>0</v>
      </c>
    </row>
    <row r="5" spans="1:20" x14ac:dyDescent="0.2">
      <c r="A5" s="55" t="str">
        <f>'NEPA QAAC'!B1</f>
        <v>NEPA QA/QC</v>
      </c>
      <c r="B5" s="56" t="str">
        <f>'NEPA QAAC'!B2</f>
        <v>7/1/18-6/30/19</v>
      </c>
      <c r="C5" s="56" t="str">
        <f>'NEPA QAAC'!B3</f>
        <v>Not-Applicable</v>
      </c>
      <c r="D5" s="56" t="str">
        <f>'NEPA QAAC'!B4</f>
        <v>Webinar</v>
      </c>
      <c r="E5" s="55" t="str">
        <f>'NEPA QAAC'!B6</f>
        <v>Not-Applicable</v>
      </c>
      <c r="F5" s="58">
        <v>0</v>
      </c>
      <c r="G5" s="58">
        <v>0</v>
      </c>
      <c r="H5" s="58">
        <f>'NEPA QAAC'!C27</f>
        <v>16</v>
      </c>
      <c r="J5" s="57">
        <v>0</v>
      </c>
      <c r="K5" s="57">
        <v>0</v>
      </c>
      <c r="L5" s="57">
        <v>0</v>
      </c>
      <c r="M5" s="57">
        <v>0</v>
      </c>
      <c r="N5" s="57">
        <v>0</v>
      </c>
      <c r="O5" s="59">
        <v>0</v>
      </c>
      <c r="P5" s="57">
        <v>0</v>
      </c>
      <c r="Q5" s="57">
        <v>0</v>
      </c>
      <c r="R5" s="58">
        <v>0</v>
      </c>
      <c r="S5" s="30"/>
      <c r="T5" s="61">
        <f>SUM(J5:R5)</f>
        <v>0</v>
      </c>
    </row>
    <row r="6" spans="1:20" x14ac:dyDescent="0.2">
      <c r="A6" s="55" t="str">
        <f>'NEPA Admin Record'!B1</f>
        <v>NEPA Admininstrative Record</v>
      </c>
      <c r="B6" s="56" t="str">
        <f>'NEPA Admin Record'!B2</f>
        <v>7/1/18-6/30/19</v>
      </c>
      <c r="C6" s="56" t="str">
        <f>'NEPA Admin Record'!B3</f>
        <v>Not-Applicable</v>
      </c>
      <c r="D6" s="55" t="str">
        <f>'NEPA Admin Record'!B4</f>
        <v>Webinar</v>
      </c>
      <c r="E6" s="55" t="str">
        <f>'NEPA Admin Record'!B6</f>
        <v>Not-Applicable</v>
      </c>
      <c r="F6" s="58">
        <v>0</v>
      </c>
      <c r="G6" s="58">
        <v>0</v>
      </c>
      <c r="H6" s="58">
        <f>'NEPA Admin Record'!C12</f>
        <v>1</v>
      </c>
      <c r="J6" s="57">
        <v>0</v>
      </c>
      <c r="K6" s="57">
        <v>0</v>
      </c>
      <c r="L6" s="57">
        <v>0</v>
      </c>
      <c r="M6" s="57">
        <v>0</v>
      </c>
      <c r="N6" s="57">
        <v>0</v>
      </c>
      <c r="O6" s="59">
        <v>0</v>
      </c>
      <c r="P6" s="57">
        <v>0</v>
      </c>
      <c r="Q6" s="57">
        <v>0</v>
      </c>
      <c r="R6" s="58">
        <v>0</v>
      </c>
      <c r="S6" s="30"/>
      <c r="T6" s="61">
        <f t="shared" ref="T6:T8" si="0">SUM(J6:R6)</f>
        <v>0</v>
      </c>
    </row>
    <row r="7" spans="1:20" x14ac:dyDescent="0.2">
      <c r="A7" s="55" t="str">
        <f>'NEPA Proj File'!B1</f>
        <v>NEPA Project File &amp; Records</v>
      </c>
      <c r="B7" s="56" t="str">
        <f>'NEPA Proj File'!B2</f>
        <v>7/1/18-6/30/19</v>
      </c>
      <c r="C7" s="56" t="str">
        <f>'NEPA Proj File'!B3</f>
        <v>Not-Applicable</v>
      </c>
      <c r="D7" s="55" t="str">
        <f>'NEPA Proj File'!B4</f>
        <v>Webinar</v>
      </c>
      <c r="E7" s="55" t="str">
        <f>'NEPA Proj File'!B6</f>
        <v>Not-Applicable</v>
      </c>
      <c r="F7" s="58">
        <v>0</v>
      </c>
      <c r="G7" s="58">
        <v>0</v>
      </c>
      <c r="H7" s="58">
        <f>'NEPA Proj File'!C20</f>
        <v>9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9">
        <v>0</v>
      </c>
      <c r="P7" s="57">
        <v>0</v>
      </c>
      <c r="Q7" s="57">
        <v>0</v>
      </c>
      <c r="R7" s="58">
        <v>0</v>
      </c>
      <c r="S7" s="30"/>
      <c r="T7" s="61">
        <f t="shared" si="0"/>
        <v>0</v>
      </c>
    </row>
    <row r="8" spans="1:20" x14ac:dyDescent="0.2">
      <c r="A8" s="55" t="str">
        <f>'NEPA Transit Delivery'!B1</f>
        <v>NEPA Transit Delivery</v>
      </c>
      <c r="B8" s="56" t="str">
        <f>'NEPA Transit Delivery'!B2</f>
        <v>7/1/18-6/30/19</v>
      </c>
      <c r="C8" s="55" t="str">
        <f>'NEPA Transit Delivery'!B3</f>
        <v>Not-Applicable</v>
      </c>
      <c r="D8" s="55" t="str">
        <f>'NEPA Transit Delivery'!B4</f>
        <v>Webinar</v>
      </c>
      <c r="E8" s="55" t="str">
        <f>'NEPA Transit Delivery'!B6</f>
        <v>Not-Applicable</v>
      </c>
      <c r="F8" s="55">
        <v>0</v>
      </c>
      <c r="G8" s="55">
        <v>0</v>
      </c>
      <c r="H8" s="58">
        <f>'NEPA Transit Delivery'!C12</f>
        <v>1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9">
        <v>0</v>
      </c>
      <c r="P8" s="57">
        <v>0</v>
      </c>
      <c r="Q8" s="57">
        <v>0</v>
      </c>
      <c r="R8" s="58">
        <v>0</v>
      </c>
      <c r="S8" s="30"/>
      <c r="T8" s="61">
        <f t="shared" si="0"/>
        <v>0</v>
      </c>
    </row>
    <row r="9" spans="1:20" x14ac:dyDescent="0.2">
      <c r="A9" s="55" t="str">
        <f>'NEPA Audit Support'!B1</f>
        <v>NEPA Audit Support</v>
      </c>
      <c r="B9" s="56" t="str">
        <f>'NEPA Audit Support'!B2</f>
        <v>7/1/18-6/30/19</v>
      </c>
      <c r="C9" s="55" t="str">
        <f>'NEPA Audit Support'!B3</f>
        <v>Not-Applicable</v>
      </c>
      <c r="D9" s="55" t="str">
        <f>'NEPA Audit Support'!B4</f>
        <v>Webinar</v>
      </c>
      <c r="E9" s="55" t="str">
        <f>'NEPA Audit Support'!B6</f>
        <v>Not-Applicable</v>
      </c>
      <c r="F9" s="55">
        <v>0</v>
      </c>
      <c r="G9" s="55">
        <v>0</v>
      </c>
      <c r="H9" s="58">
        <f>'NEPA Audit Support'!C14</f>
        <v>3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0"/>
      <c r="T9" s="61">
        <f t="shared" ref="T9:T62" si="1">SUM(J9:R9)</f>
        <v>0</v>
      </c>
    </row>
    <row r="10" spans="1:20" x14ac:dyDescent="0.2">
      <c r="A10" s="55" t="str">
        <f>'Performance Measures'!B1</f>
        <v>NEPA Performance Measures</v>
      </c>
      <c r="B10" s="56" t="str">
        <f>'Performance Measures'!B2</f>
        <v>7/1/18-6/30/19</v>
      </c>
      <c r="C10" s="55" t="str">
        <f>'Performance Measures'!B3</f>
        <v>Not-Applicable</v>
      </c>
      <c r="D10" s="55" t="str">
        <f>'Performance Measures'!B4</f>
        <v>Webinar</v>
      </c>
      <c r="E10" s="55" t="str">
        <f>'Performance Measures'!B6</f>
        <v>Not-Applicable</v>
      </c>
      <c r="F10" s="55">
        <v>0</v>
      </c>
      <c r="G10" s="55">
        <v>0</v>
      </c>
      <c r="H10" s="58">
        <f>'Performance Measures'!C25</f>
        <v>14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0"/>
      <c r="T10" s="61">
        <f t="shared" ref="T10" si="2">SUM(J10:R10)</f>
        <v>0</v>
      </c>
    </row>
    <row r="11" spans="1:20" x14ac:dyDescent="0.2">
      <c r="A11" s="55" t="str">
        <f>'NEPA Environ Assess'!B1</f>
        <v>NEPA Environmental Assessment</v>
      </c>
      <c r="B11" s="56" t="str">
        <f>'NEPA Environ Assess'!B2</f>
        <v>7/1/18-6/30/19</v>
      </c>
      <c r="C11" s="56" t="str">
        <f>'NEPA Environ Assess'!B3</f>
        <v>Not-Applicable</v>
      </c>
      <c r="D11" s="55" t="str">
        <f>'NEPA Environ Assess'!B4</f>
        <v>Webinar</v>
      </c>
      <c r="E11" s="55" t="str">
        <f>'NEPA Environ Assess'!B6</f>
        <v>Not-Applicable</v>
      </c>
      <c r="F11" s="55">
        <v>0</v>
      </c>
      <c r="G11" s="55">
        <v>0</v>
      </c>
      <c r="H11" s="58">
        <f>'NEPA Environ Assess'!C12</f>
        <v>1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0"/>
      <c r="T11" s="61">
        <f t="shared" ref="T11" si="3">SUM(J11:R11)</f>
        <v>0</v>
      </c>
    </row>
    <row r="12" spans="1:20" x14ac:dyDescent="0.2">
      <c r="A12" s="55" t="str">
        <f>'FDOT PD&amp;E NEPA Process'!B1</f>
        <v>FDOT PD&amp;E (NEPA) Process</v>
      </c>
      <c r="B12" s="56">
        <f>'FDOT PD&amp;E NEPA Process'!B2</f>
        <v>43556</v>
      </c>
      <c r="C12" s="55" t="str">
        <f>'FDOT PD&amp;E NEPA Process'!B3</f>
        <v>Tallahassee, FL</v>
      </c>
      <c r="D12" s="55" t="str">
        <f>'FDOT PD&amp;E NEPA Process'!B4</f>
        <v>ILC</v>
      </c>
      <c r="E12" s="55">
        <f>'FDOT PD&amp;E NEPA Process'!B6</f>
        <v>4</v>
      </c>
      <c r="F12" s="55">
        <f>'FDOT PD&amp;E NEPA Process'!C41</f>
        <v>19</v>
      </c>
      <c r="G12" s="55">
        <f>'FDOT PD&amp;E NEPA Process'!C42</f>
        <v>9</v>
      </c>
      <c r="H12" s="55">
        <f>'FDOT PD&amp;E NEPA Process'!C43</f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f>'FDOT PD&amp;E NEPA Process'!F28</f>
        <v>19</v>
      </c>
      <c r="S12" s="30"/>
      <c r="T12" s="61">
        <f t="shared" si="1"/>
        <v>19</v>
      </c>
    </row>
    <row r="13" spans="1:20" x14ac:dyDescent="0.2">
      <c r="A13" s="55" t="str">
        <f>FDEP!B1</f>
        <v>FDEP</v>
      </c>
      <c r="B13" s="56">
        <f>FDEP!B2</f>
        <v>43191</v>
      </c>
      <c r="C13" s="55" t="str">
        <f>FDEP!B3</f>
        <v>Not-Applicable</v>
      </c>
      <c r="D13" s="55" t="str">
        <f>FDEP!B4</f>
        <v>Webinar</v>
      </c>
      <c r="E13" s="55">
        <f>FDEP!B6</f>
        <v>1</v>
      </c>
      <c r="F13" s="58">
        <f>FDEP!D107</f>
        <v>57</v>
      </c>
      <c r="G13" s="55">
        <f>FDEP!D108</f>
        <v>7</v>
      </c>
      <c r="H13" s="55">
        <f>FDEP!D109</f>
        <v>11</v>
      </c>
      <c r="J13" s="36">
        <f>FDEP!D13</f>
        <v>5</v>
      </c>
      <c r="K13" s="36">
        <f>FDEP!D23</f>
        <v>8</v>
      </c>
      <c r="L13" s="36">
        <f>FDEP!D34</f>
        <v>9</v>
      </c>
      <c r="M13" s="36">
        <f>FDEP!E34</f>
        <v>0</v>
      </c>
      <c r="N13" s="36">
        <f>FDEP!F34</f>
        <v>0</v>
      </c>
      <c r="O13" s="36">
        <f>FDEP!G34</f>
        <v>0</v>
      </c>
      <c r="P13" s="36">
        <f>FDEP!H34</f>
        <v>0</v>
      </c>
      <c r="Q13" s="36">
        <f>FDEP!I34</f>
        <v>0</v>
      </c>
      <c r="R13" s="36">
        <f>FDEP!J34</f>
        <v>0</v>
      </c>
      <c r="S13" s="30"/>
      <c r="T13" s="61">
        <f t="shared" ref="T13" si="4">SUM(J13:R13)</f>
        <v>22</v>
      </c>
    </row>
    <row r="14" spans="1:20" x14ac:dyDescent="0.2">
      <c r="A14" s="55" t="str">
        <f>USACE!B1</f>
        <v>USACE -EST Instructions</v>
      </c>
      <c r="B14" s="56">
        <f>USACE!B2</f>
        <v>43202</v>
      </c>
      <c r="C14" s="55" t="str">
        <f>USACE!B3</f>
        <v>Not-Applicable</v>
      </c>
      <c r="D14" s="55" t="str">
        <f>USACE!B4</f>
        <v>Webinar</v>
      </c>
      <c r="E14" s="55">
        <f>USACE!B6</f>
        <v>1</v>
      </c>
      <c r="F14" s="58">
        <f>FDEP!D108</f>
        <v>7</v>
      </c>
      <c r="G14" s="55">
        <f>FDEP!D109</f>
        <v>11</v>
      </c>
      <c r="H14" s="55">
        <f>FDEP!D110</f>
        <v>0</v>
      </c>
      <c r="J14" s="36"/>
      <c r="K14" s="36"/>
      <c r="L14" s="36"/>
      <c r="M14" s="36"/>
      <c r="N14" s="36"/>
      <c r="O14" s="36"/>
      <c r="P14" s="36"/>
      <c r="Q14" s="36"/>
      <c r="R14" s="36"/>
      <c r="S14" s="30"/>
      <c r="T14" s="61">
        <f t="shared" si="1"/>
        <v>0</v>
      </c>
    </row>
    <row r="15" spans="1:20" x14ac:dyDescent="0.2">
      <c r="A15" s="55"/>
      <c r="B15" s="56"/>
      <c r="C15" s="55"/>
      <c r="D15" s="55"/>
      <c r="E15" s="55"/>
      <c r="F15" s="55"/>
      <c r="G15" s="55"/>
      <c r="H15" s="55"/>
      <c r="J15" s="36"/>
      <c r="K15" s="36"/>
      <c r="L15" s="36"/>
      <c r="M15" s="36"/>
      <c r="N15" s="36"/>
      <c r="O15" s="36"/>
      <c r="P15" s="36"/>
      <c r="Q15" s="36"/>
      <c r="R15" s="36"/>
      <c r="S15" s="30"/>
      <c r="T15" s="61">
        <f t="shared" si="1"/>
        <v>0</v>
      </c>
    </row>
    <row r="16" spans="1:20" x14ac:dyDescent="0.2">
      <c r="A16" s="55"/>
      <c r="B16" s="56"/>
      <c r="C16" s="55"/>
      <c r="D16" s="55"/>
      <c r="E16" s="55"/>
      <c r="F16" s="55"/>
      <c r="G16" s="55"/>
      <c r="H16" s="55"/>
      <c r="J16" s="36"/>
      <c r="K16" s="36"/>
      <c r="L16" s="36"/>
      <c r="M16" s="36"/>
      <c r="N16" s="36"/>
      <c r="O16" s="36"/>
      <c r="P16" s="36"/>
      <c r="Q16" s="36"/>
      <c r="R16" s="36"/>
      <c r="S16" s="30"/>
      <c r="T16" s="61">
        <f t="shared" si="1"/>
        <v>0</v>
      </c>
    </row>
    <row r="17" spans="1:20" x14ac:dyDescent="0.2">
      <c r="A17" s="55"/>
      <c r="B17" s="56"/>
      <c r="C17" s="55"/>
      <c r="D17" s="55"/>
      <c r="E17" s="55"/>
      <c r="F17" s="55"/>
      <c r="G17" s="55"/>
      <c r="H17" s="55"/>
      <c r="J17" s="36"/>
      <c r="K17" s="36"/>
      <c r="L17" s="36"/>
      <c r="M17" s="36"/>
      <c r="N17" s="36"/>
      <c r="O17" s="36"/>
      <c r="P17" s="36"/>
      <c r="Q17" s="36"/>
      <c r="R17" s="36"/>
      <c r="S17" s="30"/>
      <c r="T17" s="61">
        <f t="shared" si="1"/>
        <v>0</v>
      </c>
    </row>
    <row r="18" spans="1:20" x14ac:dyDescent="0.2">
      <c r="A18" s="55"/>
      <c r="B18" s="56"/>
      <c r="C18" s="55"/>
      <c r="D18" s="55"/>
      <c r="E18" s="55"/>
      <c r="F18" s="55"/>
      <c r="G18" s="55"/>
      <c r="H18" s="55"/>
      <c r="J18" s="36"/>
      <c r="K18" s="36"/>
      <c r="L18" s="36"/>
      <c r="M18" s="36"/>
      <c r="N18" s="36"/>
      <c r="O18" s="36"/>
      <c r="P18" s="36"/>
      <c r="Q18" s="36"/>
      <c r="R18" s="36"/>
      <c r="S18" s="30"/>
      <c r="T18" s="61">
        <f t="shared" si="1"/>
        <v>0</v>
      </c>
    </row>
    <row r="19" spans="1:20" x14ac:dyDescent="0.2">
      <c r="A19" s="55"/>
      <c r="B19" s="56"/>
      <c r="C19" s="55"/>
      <c r="D19" s="55"/>
      <c r="E19" s="55"/>
      <c r="F19" s="55"/>
      <c r="G19" s="55"/>
      <c r="H19" s="55"/>
      <c r="J19" s="36"/>
      <c r="K19" s="36"/>
      <c r="L19" s="36"/>
      <c r="M19" s="36"/>
      <c r="N19" s="36"/>
      <c r="O19" s="36"/>
      <c r="P19" s="36"/>
      <c r="Q19" s="36"/>
      <c r="R19" s="36"/>
      <c r="S19" s="30"/>
      <c r="T19" s="61">
        <f t="shared" si="1"/>
        <v>0</v>
      </c>
    </row>
    <row r="20" spans="1:20" x14ac:dyDescent="0.2">
      <c r="A20" s="55"/>
      <c r="B20" s="56"/>
      <c r="C20" s="55"/>
      <c r="D20" s="55"/>
      <c r="E20" s="55"/>
      <c r="F20" s="55"/>
      <c r="G20" s="55"/>
      <c r="H20" s="55"/>
      <c r="J20" s="36"/>
      <c r="K20" s="36"/>
      <c r="L20" s="36"/>
      <c r="M20" s="36"/>
      <c r="N20" s="36"/>
      <c r="O20" s="36"/>
      <c r="P20" s="36"/>
      <c r="Q20" s="36"/>
      <c r="R20" s="36"/>
      <c r="S20" s="30"/>
      <c r="T20" s="61">
        <f t="shared" si="1"/>
        <v>0</v>
      </c>
    </row>
    <row r="21" spans="1:20" x14ac:dyDescent="0.2">
      <c r="A21" s="55"/>
      <c r="B21" s="56"/>
      <c r="C21" s="55"/>
      <c r="D21" s="55"/>
      <c r="E21" s="55"/>
      <c r="F21" s="55"/>
      <c r="G21" s="55"/>
      <c r="H21" s="55"/>
      <c r="J21" s="36"/>
      <c r="K21" s="36"/>
      <c r="L21" s="36"/>
      <c r="M21" s="36"/>
      <c r="N21" s="36"/>
      <c r="O21" s="36"/>
      <c r="P21" s="36"/>
      <c r="Q21" s="36"/>
      <c r="R21" s="36"/>
      <c r="S21" s="30"/>
      <c r="T21" s="61">
        <f t="shared" si="1"/>
        <v>0</v>
      </c>
    </row>
    <row r="22" spans="1:20" x14ac:dyDescent="0.2">
      <c r="A22" s="55"/>
      <c r="B22" s="56"/>
      <c r="C22" s="55"/>
      <c r="D22" s="55"/>
      <c r="E22" s="55"/>
      <c r="F22" s="55"/>
      <c r="G22" s="55"/>
      <c r="H22" s="55"/>
      <c r="J22" s="36"/>
      <c r="K22" s="36"/>
      <c r="L22" s="36"/>
      <c r="M22" s="36"/>
      <c r="N22" s="36"/>
      <c r="O22" s="36"/>
      <c r="P22" s="36"/>
      <c r="Q22" s="36"/>
      <c r="R22" s="36"/>
      <c r="S22" s="30"/>
      <c r="T22" s="61">
        <f t="shared" si="1"/>
        <v>0</v>
      </c>
    </row>
    <row r="23" spans="1:20" x14ac:dyDescent="0.2">
      <c r="A23" s="55"/>
      <c r="B23" s="56"/>
      <c r="C23" s="55"/>
      <c r="D23" s="55"/>
      <c r="E23" s="55"/>
      <c r="F23" s="55"/>
      <c r="G23" s="55"/>
      <c r="H23" s="55"/>
      <c r="J23" s="36"/>
      <c r="K23" s="36"/>
      <c r="L23" s="36"/>
      <c r="M23" s="36"/>
      <c r="N23" s="36"/>
      <c r="O23" s="36"/>
      <c r="P23" s="36"/>
      <c r="Q23" s="36"/>
      <c r="R23" s="36"/>
      <c r="S23" s="30"/>
      <c r="T23" s="61">
        <f t="shared" si="1"/>
        <v>0</v>
      </c>
    </row>
    <row r="24" spans="1:20" x14ac:dyDescent="0.2">
      <c r="A24" s="55"/>
      <c r="B24" s="56"/>
      <c r="C24" s="55"/>
      <c r="D24" s="55"/>
      <c r="E24" s="55"/>
      <c r="F24" s="55"/>
      <c r="G24" s="55"/>
      <c r="H24" s="55"/>
      <c r="J24" s="36"/>
      <c r="K24" s="36"/>
      <c r="L24" s="36"/>
      <c r="M24" s="36"/>
      <c r="N24" s="36"/>
      <c r="O24" s="36"/>
      <c r="P24" s="36"/>
      <c r="Q24" s="36"/>
      <c r="R24" s="36"/>
      <c r="S24" s="30"/>
      <c r="T24" s="61">
        <f t="shared" si="1"/>
        <v>0</v>
      </c>
    </row>
    <row r="25" spans="1:20" x14ac:dyDescent="0.2">
      <c r="A25" s="55"/>
      <c r="B25" s="56"/>
      <c r="C25" s="55"/>
      <c r="D25" s="55"/>
      <c r="E25" s="55"/>
      <c r="F25" s="55"/>
      <c r="G25" s="55"/>
      <c r="H25" s="55"/>
      <c r="J25" s="36"/>
      <c r="K25" s="36"/>
      <c r="L25" s="36"/>
      <c r="M25" s="36"/>
      <c r="N25" s="36"/>
      <c r="O25" s="36"/>
      <c r="P25" s="36"/>
      <c r="Q25" s="36"/>
      <c r="R25" s="36"/>
      <c r="S25" s="30"/>
      <c r="T25" s="61">
        <f t="shared" si="1"/>
        <v>0</v>
      </c>
    </row>
    <row r="26" spans="1:20" x14ac:dyDescent="0.2">
      <c r="A26" s="55"/>
      <c r="B26" s="56"/>
      <c r="C26" s="55"/>
      <c r="D26" s="55"/>
      <c r="E26" s="55"/>
      <c r="F26" s="55"/>
      <c r="G26" s="55"/>
      <c r="H26" s="55"/>
      <c r="J26" s="36"/>
      <c r="K26" s="36"/>
      <c r="L26" s="36"/>
      <c r="M26" s="36"/>
      <c r="N26" s="36"/>
      <c r="O26" s="36"/>
      <c r="P26" s="36"/>
      <c r="Q26" s="36"/>
      <c r="R26" s="36"/>
      <c r="S26" s="30"/>
      <c r="T26" s="61">
        <f t="shared" si="1"/>
        <v>0</v>
      </c>
    </row>
    <row r="27" spans="1:20" x14ac:dyDescent="0.2">
      <c r="A27" s="55"/>
      <c r="B27" s="56"/>
      <c r="C27" s="55"/>
      <c r="D27" s="55"/>
      <c r="E27" s="55"/>
      <c r="F27" s="55"/>
      <c r="G27" s="55"/>
      <c r="H27" s="55"/>
      <c r="J27" s="36"/>
      <c r="K27" s="36"/>
      <c r="L27" s="36"/>
      <c r="M27" s="36"/>
      <c r="N27" s="36"/>
      <c r="O27" s="36"/>
      <c r="P27" s="36"/>
      <c r="Q27" s="36"/>
      <c r="R27" s="36"/>
      <c r="S27" s="30"/>
      <c r="T27" s="61">
        <f t="shared" si="1"/>
        <v>0</v>
      </c>
    </row>
    <row r="28" spans="1:20" x14ac:dyDescent="0.2">
      <c r="A28" s="55"/>
      <c r="B28" s="56"/>
      <c r="C28" s="55"/>
      <c r="D28" s="55"/>
      <c r="E28" s="55"/>
      <c r="F28" s="55"/>
      <c r="G28" s="55"/>
      <c r="H28" s="55"/>
      <c r="J28" s="36"/>
      <c r="K28" s="36"/>
      <c r="L28" s="36"/>
      <c r="M28" s="36"/>
      <c r="N28" s="36"/>
      <c r="O28" s="36"/>
      <c r="P28" s="36"/>
      <c r="Q28" s="36"/>
      <c r="R28" s="36"/>
      <c r="S28" s="30"/>
      <c r="T28" s="61">
        <f t="shared" si="1"/>
        <v>0</v>
      </c>
    </row>
    <row r="29" spans="1:20" x14ac:dyDescent="0.2">
      <c r="A29" s="55"/>
      <c r="B29" s="56"/>
      <c r="C29" s="55"/>
      <c r="D29" s="55"/>
      <c r="E29" s="55"/>
      <c r="F29" s="55"/>
      <c r="G29" s="55"/>
      <c r="H29" s="55"/>
      <c r="J29" s="36"/>
      <c r="K29" s="36"/>
      <c r="L29" s="36"/>
      <c r="M29" s="36"/>
      <c r="N29" s="36"/>
      <c r="O29" s="36"/>
      <c r="P29" s="36"/>
      <c r="Q29" s="36"/>
      <c r="R29" s="36"/>
      <c r="S29" s="30"/>
      <c r="T29" s="61">
        <f t="shared" si="1"/>
        <v>0</v>
      </c>
    </row>
    <row r="30" spans="1:20" x14ac:dyDescent="0.2">
      <c r="A30" s="55"/>
      <c r="B30" s="56"/>
      <c r="C30" s="55"/>
      <c r="D30" s="55"/>
      <c r="E30" s="55"/>
      <c r="F30" s="55"/>
      <c r="G30" s="55"/>
      <c r="H30" s="55"/>
      <c r="J30" s="36"/>
      <c r="K30" s="36"/>
      <c r="L30" s="36"/>
      <c r="M30" s="36"/>
      <c r="N30" s="36"/>
      <c r="O30" s="36"/>
      <c r="P30" s="36"/>
      <c r="Q30" s="36"/>
      <c r="R30" s="36"/>
      <c r="S30" s="30"/>
      <c r="T30" s="61">
        <f t="shared" si="1"/>
        <v>0</v>
      </c>
    </row>
    <row r="31" spans="1:20" x14ac:dyDescent="0.2">
      <c r="A31" s="55"/>
      <c r="B31" s="56"/>
      <c r="C31" s="55"/>
      <c r="D31" s="55"/>
      <c r="E31" s="55"/>
      <c r="F31" s="55"/>
      <c r="G31" s="55"/>
      <c r="H31" s="55"/>
      <c r="J31" s="36"/>
      <c r="K31" s="36"/>
      <c r="L31" s="36"/>
      <c r="M31" s="36"/>
      <c r="N31" s="36"/>
      <c r="O31" s="36"/>
      <c r="P31" s="36"/>
      <c r="Q31" s="36"/>
      <c r="R31" s="36"/>
      <c r="S31" s="30"/>
      <c r="T31" s="61">
        <f t="shared" si="1"/>
        <v>0</v>
      </c>
    </row>
    <row r="32" spans="1:20" x14ac:dyDescent="0.2">
      <c r="A32" s="55"/>
      <c r="B32" s="56"/>
      <c r="C32" s="55"/>
      <c r="D32" s="55"/>
      <c r="E32" s="55"/>
      <c r="F32" s="55"/>
      <c r="G32" s="55"/>
      <c r="H32" s="55"/>
      <c r="J32" s="36"/>
      <c r="K32" s="36"/>
      <c r="L32" s="36"/>
      <c r="M32" s="36"/>
      <c r="N32" s="36"/>
      <c r="O32" s="36"/>
      <c r="P32" s="36"/>
      <c r="Q32" s="36"/>
      <c r="R32" s="36"/>
      <c r="S32" s="30"/>
      <c r="T32" s="61">
        <f t="shared" si="1"/>
        <v>0</v>
      </c>
    </row>
    <row r="33" spans="1:20" x14ac:dyDescent="0.2">
      <c r="A33" s="55"/>
      <c r="B33" s="56"/>
      <c r="C33" s="55"/>
      <c r="D33" s="55"/>
      <c r="E33" s="55"/>
      <c r="F33" s="55"/>
      <c r="G33" s="55"/>
      <c r="H33" s="55"/>
      <c r="J33" s="36"/>
      <c r="K33" s="36"/>
      <c r="L33" s="36"/>
      <c r="M33" s="36"/>
      <c r="N33" s="36"/>
      <c r="O33" s="36"/>
      <c r="P33" s="36"/>
      <c r="Q33" s="36"/>
      <c r="R33" s="36"/>
      <c r="S33" s="30"/>
      <c r="T33" s="61">
        <f t="shared" si="1"/>
        <v>0</v>
      </c>
    </row>
    <row r="34" spans="1:20" x14ac:dyDescent="0.2">
      <c r="A34" s="55"/>
      <c r="B34" s="56"/>
      <c r="C34" s="55"/>
      <c r="D34" s="55"/>
      <c r="E34" s="55"/>
      <c r="F34" s="55"/>
      <c r="G34" s="55"/>
      <c r="H34" s="55"/>
      <c r="J34" s="36"/>
      <c r="K34" s="36"/>
      <c r="L34" s="36"/>
      <c r="M34" s="36"/>
      <c r="N34" s="36"/>
      <c r="O34" s="36"/>
      <c r="P34" s="36"/>
      <c r="Q34" s="36"/>
      <c r="R34" s="36"/>
      <c r="S34" s="30"/>
      <c r="T34" s="61">
        <f t="shared" si="1"/>
        <v>0</v>
      </c>
    </row>
    <row r="35" spans="1:20" x14ac:dyDescent="0.2">
      <c r="A35" s="55"/>
      <c r="B35" s="56"/>
      <c r="C35" s="55"/>
      <c r="D35" s="55"/>
      <c r="E35" s="55"/>
      <c r="F35" s="55"/>
      <c r="G35" s="55"/>
      <c r="H35" s="55"/>
      <c r="J35" s="36"/>
      <c r="K35" s="36"/>
      <c r="L35" s="36"/>
      <c r="M35" s="36"/>
      <c r="N35" s="36"/>
      <c r="O35" s="36"/>
      <c r="P35" s="36"/>
      <c r="Q35" s="36"/>
      <c r="R35" s="36"/>
      <c r="S35" s="30"/>
      <c r="T35" s="61">
        <f t="shared" si="1"/>
        <v>0</v>
      </c>
    </row>
    <row r="36" spans="1:20" x14ac:dyDescent="0.2">
      <c r="A36" s="55"/>
      <c r="B36" s="56"/>
      <c r="C36" s="55"/>
      <c r="D36" s="55"/>
      <c r="E36" s="55"/>
      <c r="F36" s="55"/>
      <c r="G36" s="55"/>
      <c r="H36" s="55"/>
      <c r="J36" s="36"/>
      <c r="K36" s="36"/>
      <c r="L36" s="36"/>
      <c r="M36" s="36"/>
      <c r="N36" s="36"/>
      <c r="O36" s="36"/>
      <c r="P36" s="36"/>
      <c r="Q36" s="36"/>
      <c r="R36" s="36"/>
      <c r="S36" s="30"/>
      <c r="T36" s="61">
        <f t="shared" si="1"/>
        <v>0</v>
      </c>
    </row>
    <row r="37" spans="1:20" x14ac:dyDescent="0.2">
      <c r="A37" s="55"/>
      <c r="B37" s="56"/>
      <c r="C37" s="55"/>
      <c r="D37" s="55"/>
      <c r="E37" s="55"/>
      <c r="F37" s="55"/>
      <c r="G37" s="55"/>
      <c r="H37" s="55"/>
      <c r="J37" s="36"/>
      <c r="K37" s="36"/>
      <c r="L37" s="36"/>
      <c r="M37" s="36"/>
      <c r="N37" s="36"/>
      <c r="O37" s="36"/>
      <c r="P37" s="36"/>
      <c r="Q37" s="36"/>
      <c r="R37" s="36"/>
      <c r="S37" s="30"/>
      <c r="T37" s="61">
        <f t="shared" si="1"/>
        <v>0</v>
      </c>
    </row>
    <row r="38" spans="1:20" x14ac:dyDescent="0.2">
      <c r="A38" s="55"/>
      <c r="B38" s="56"/>
      <c r="C38" s="55"/>
      <c r="D38" s="55"/>
      <c r="E38" s="55"/>
      <c r="F38" s="55"/>
      <c r="G38" s="55"/>
      <c r="H38" s="55"/>
      <c r="J38" s="36"/>
      <c r="K38" s="36"/>
      <c r="L38" s="36"/>
      <c r="M38" s="36"/>
      <c r="N38" s="36"/>
      <c r="O38" s="36"/>
      <c r="P38" s="36"/>
      <c r="Q38" s="36"/>
      <c r="R38" s="36"/>
      <c r="S38" s="30"/>
      <c r="T38" s="61">
        <f t="shared" si="1"/>
        <v>0</v>
      </c>
    </row>
    <row r="39" spans="1:20" x14ac:dyDescent="0.2">
      <c r="A39" s="55"/>
      <c r="B39" s="56"/>
      <c r="C39" s="55"/>
      <c r="D39" s="55"/>
      <c r="E39" s="55"/>
      <c r="F39" s="55"/>
      <c r="G39" s="55"/>
      <c r="H39" s="55"/>
      <c r="J39" s="36"/>
      <c r="K39" s="36"/>
      <c r="L39" s="36"/>
      <c r="M39" s="36"/>
      <c r="N39" s="36"/>
      <c r="O39" s="36"/>
      <c r="P39" s="36"/>
      <c r="Q39" s="36"/>
      <c r="R39" s="36"/>
      <c r="S39" s="30"/>
      <c r="T39" s="61">
        <f t="shared" si="1"/>
        <v>0</v>
      </c>
    </row>
    <row r="40" spans="1:20" x14ac:dyDescent="0.2">
      <c r="A40" s="55"/>
      <c r="B40" s="56"/>
      <c r="C40" s="55"/>
      <c r="D40" s="55"/>
      <c r="E40" s="55"/>
      <c r="F40" s="55"/>
      <c r="G40" s="55"/>
      <c r="H40" s="55"/>
      <c r="J40" s="36"/>
      <c r="K40" s="36"/>
      <c r="L40" s="36"/>
      <c r="M40" s="36"/>
      <c r="N40" s="36"/>
      <c r="O40" s="36"/>
      <c r="P40" s="36"/>
      <c r="Q40" s="36"/>
      <c r="R40" s="36"/>
      <c r="S40" s="30"/>
      <c r="T40" s="61">
        <f t="shared" si="1"/>
        <v>0</v>
      </c>
    </row>
    <row r="41" spans="1:20" x14ac:dyDescent="0.2">
      <c r="A41" s="55"/>
      <c r="B41" s="56"/>
      <c r="C41" s="55"/>
      <c r="D41" s="55"/>
      <c r="E41" s="55"/>
      <c r="F41" s="55"/>
      <c r="G41" s="55"/>
      <c r="H41" s="55"/>
      <c r="J41" s="36"/>
      <c r="K41" s="36"/>
      <c r="L41" s="36"/>
      <c r="M41" s="36"/>
      <c r="N41" s="36"/>
      <c r="O41" s="36"/>
      <c r="P41" s="36"/>
      <c r="Q41" s="36"/>
      <c r="R41" s="36"/>
      <c r="S41" s="30"/>
      <c r="T41" s="61">
        <f t="shared" si="1"/>
        <v>0</v>
      </c>
    </row>
    <row r="42" spans="1:20" x14ac:dyDescent="0.2">
      <c r="A42" s="55"/>
      <c r="B42" s="56"/>
      <c r="C42" s="55"/>
      <c r="D42" s="55"/>
      <c r="E42" s="55"/>
      <c r="F42" s="55"/>
      <c r="G42" s="55"/>
      <c r="H42" s="55"/>
      <c r="J42" s="36"/>
      <c r="K42" s="36"/>
      <c r="L42" s="36"/>
      <c r="M42" s="36"/>
      <c r="N42" s="36"/>
      <c r="O42" s="36"/>
      <c r="P42" s="36"/>
      <c r="Q42" s="36"/>
      <c r="R42" s="36"/>
      <c r="S42" s="30"/>
      <c r="T42" s="61">
        <f t="shared" si="1"/>
        <v>0</v>
      </c>
    </row>
    <row r="43" spans="1:20" x14ac:dyDescent="0.2">
      <c r="A43" s="55"/>
      <c r="B43" s="56"/>
      <c r="C43" s="55"/>
      <c r="D43" s="55"/>
      <c r="E43" s="55"/>
      <c r="F43" s="55"/>
      <c r="G43" s="55"/>
      <c r="H43" s="55"/>
      <c r="J43" s="36"/>
      <c r="K43" s="36"/>
      <c r="L43" s="36"/>
      <c r="M43" s="36"/>
      <c r="N43" s="36"/>
      <c r="O43" s="36"/>
      <c r="P43" s="36"/>
      <c r="Q43" s="36"/>
      <c r="R43" s="36"/>
      <c r="S43" s="30"/>
      <c r="T43" s="61">
        <f t="shared" si="1"/>
        <v>0</v>
      </c>
    </row>
    <row r="44" spans="1:20" x14ac:dyDescent="0.2">
      <c r="A44" s="55"/>
      <c r="B44" s="56"/>
      <c r="C44" s="55"/>
      <c r="D44" s="55"/>
      <c r="E44" s="55"/>
      <c r="F44" s="55"/>
      <c r="G44" s="55"/>
      <c r="H44" s="55"/>
      <c r="J44" s="36"/>
      <c r="K44" s="36"/>
      <c r="L44" s="36"/>
      <c r="M44" s="36"/>
      <c r="N44" s="36"/>
      <c r="O44" s="36"/>
      <c r="P44" s="36"/>
      <c r="Q44" s="36"/>
      <c r="R44" s="36"/>
      <c r="S44" s="30"/>
      <c r="T44" s="61">
        <f t="shared" si="1"/>
        <v>0</v>
      </c>
    </row>
    <row r="45" spans="1:20" x14ac:dyDescent="0.2">
      <c r="A45" s="55"/>
      <c r="B45" s="56"/>
      <c r="C45" s="55"/>
      <c r="D45" s="55"/>
      <c r="E45" s="55"/>
      <c r="F45" s="55"/>
      <c r="G45" s="55"/>
      <c r="H45" s="55"/>
      <c r="J45" s="36"/>
      <c r="K45" s="36"/>
      <c r="L45" s="36"/>
      <c r="M45" s="36"/>
      <c r="N45" s="36"/>
      <c r="O45" s="36"/>
      <c r="P45" s="36"/>
      <c r="Q45" s="36"/>
      <c r="R45" s="36"/>
      <c r="S45" s="30"/>
      <c r="T45" s="61">
        <f t="shared" si="1"/>
        <v>0</v>
      </c>
    </row>
    <row r="46" spans="1:20" x14ac:dyDescent="0.2">
      <c r="A46" s="55"/>
      <c r="B46" s="56"/>
      <c r="C46" s="55"/>
      <c r="D46" s="55"/>
      <c r="E46" s="55"/>
      <c r="F46" s="55"/>
      <c r="G46" s="55"/>
      <c r="H46" s="55"/>
      <c r="J46" s="36"/>
      <c r="K46" s="36"/>
      <c r="L46" s="36"/>
      <c r="M46" s="36"/>
      <c r="N46" s="36"/>
      <c r="O46" s="36"/>
      <c r="P46" s="36"/>
      <c r="Q46" s="36"/>
      <c r="R46" s="36"/>
      <c r="S46" s="30"/>
      <c r="T46" s="61">
        <f t="shared" si="1"/>
        <v>0</v>
      </c>
    </row>
    <row r="47" spans="1:20" x14ac:dyDescent="0.2">
      <c r="A47" s="55"/>
      <c r="B47" s="56"/>
      <c r="C47" s="55"/>
      <c r="D47" s="55"/>
      <c r="E47" s="55"/>
      <c r="F47" s="55"/>
      <c r="G47" s="55"/>
      <c r="H47" s="55"/>
      <c r="J47" s="36"/>
      <c r="K47" s="36"/>
      <c r="L47" s="36"/>
      <c r="M47" s="36"/>
      <c r="N47" s="36"/>
      <c r="O47" s="36"/>
      <c r="P47" s="36"/>
      <c r="Q47" s="36"/>
      <c r="R47" s="36"/>
      <c r="S47" s="30"/>
      <c r="T47" s="61">
        <f t="shared" si="1"/>
        <v>0</v>
      </c>
    </row>
    <row r="48" spans="1:20" x14ac:dyDescent="0.2">
      <c r="A48" s="55"/>
      <c r="B48" s="56"/>
      <c r="C48" s="55"/>
      <c r="D48" s="55"/>
      <c r="E48" s="55"/>
      <c r="F48" s="55"/>
      <c r="G48" s="55"/>
      <c r="H48" s="55"/>
      <c r="J48" s="36"/>
      <c r="K48" s="36"/>
      <c r="L48" s="36"/>
      <c r="M48" s="36"/>
      <c r="N48" s="36"/>
      <c r="O48" s="36"/>
      <c r="P48" s="36"/>
      <c r="Q48" s="36"/>
      <c r="R48" s="36"/>
      <c r="S48" s="30"/>
      <c r="T48" s="61">
        <f t="shared" si="1"/>
        <v>0</v>
      </c>
    </row>
    <row r="49" spans="1:20" x14ac:dyDescent="0.2">
      <c r="A49" s="55"/>
      <c r="B49" s="56"/>
      <c r="C49" s="55"/>
      <c r="D49" s="55"/>
      <c r="E49" s="55"/>
      <c r="F49" s="55"/>
      <c r="G49" s="55"/>
      <c r="H49" s="55"/>
      <c r="J49" s="36"/>
      <c r="K49" s="36"/>
      <c r="L49" s="36"/>
      <c r="M49" s="36"/>
      <c r="N49" s="36"/>
      <c r="O49" s="36"/>
      <c r="P49" s="36"/>
      <c r="Q49" s="36"/>
      <c r="R49" s="36"/>
      <c r="S49" s="30"/>
      <c r="T49" s="61">
        <f t="shared" si="1"/>
        <v>0</v>
      </c>
    </row>
    <row r="50" spans="1:20" x14ac:dyDescent="0.2">
      <c r="A50" s="55"/>
      <c r="B50" s="56"/>
      <c r="C50" s="55"/>
      <c r="D50" s="55"/>
      <c r="E50" s="55"/>
      <c r="F50" s="55"/>
      <c r="G50" s="55"/>
      <c r="H50" s="55"/>
      <c r="J50" s="36"/>
      <c r="K50" s="36"/>
      <c r="L50" s="36"/>
      <c r="M50" s="36"/>
      <c r="N50" s="36"/>
      <c r="O50" s="36"/>
      <c r="P50" s="36"/>
      <c r="Q50" s="36"/>
      <c r="R50" s="36"/>
      <c r="S50" s="30"/>
      <c r="T50" s="61">
        <f t="shared" si="1"/>
        <v>0</v>
      </c>
    </row>
    <row r="51" spans="1:20" x14ac:dyDescent="0.2">
      <c r="A51" s="55"/>
      <c r="B51" s="56"/>
      <c r="C51" s="55"/>
      <c r="D51" s="55"/>
      <c r="E51" s="55"/>
      <c r="F51" s="55"/>
      <c r="G51" s="55"/>
      <c r="H51" s="55"/>
      <c r="J51" s="36"/>
      <c r="K51" s="36"/>
      <c r="L51" s="36"/>
      <c r="M51" s="36"/>
      <c r="N51" s="36"/>
      <c r="O51" s="36"/>
      <c r="P51" s="36"/>
      <c r="Q51" s="36"/>
      <c r="R51" s="36"/>
      <c r="S51" s="30"/>
      <c r="T51" s="61">
        <f t="shared" si="1"/>
        <v>0</v>
      </c>
    </row>
    <row r="52" spans="1:20" x14ac:dyDescent="0.2">
      <c r="A52" s="55"/>
      <c r="B52" s="56"/>
      <c r="C52" s="55"/>
      <c r="D52" s="55"/>
      <c r="E52" s="55"/>
      <c r="F52" s="55"/>
      <c r="G52" s="55"/>
      <c r="H52" s="55"/>
      <c r="J52" s="36"/>
      <c r="K52" s="36"/>
      <c r="L52" s="36"/>
      <c r="M52" s="36"/>
      <c r="N52" s="36"/>
      <c r="O52" s="36"/>
      <c r="P52" s="36"/>
      <c r="Q52" s="36"/>
      <c r="R52" s="36"/>
      <c r="S52" s="30"/>
      <c r="T52" s="61">
        <f t="shared" si="1"/>
        <v>0</v>
      </c>
    </row>
    <row r="53" spans="1:20" x14ac:dyDescent="0.2">
      <c r="A53" s="55"/>
      <c r="B53" s="56"/>
      <c r="C53" s="55"/>
      <c r="D53" s="55"/>
      <c r="E53" s="55"/>
      <c r="F53" s="55"/>
      <c r="G53" s="55"/>
      <c r="H53" s="55"/>
      <c r="J53" s="36"/>
      <c r="K53" s="36"/>
      <c r="L53" s="36"/>
      <c r="M53" s="36"/>
      <c r="N53" s="36"/>
      <c r="O53" s="36"/>
      <c r="P53" s="36"/>
      <c r="Q53" s="36"/>
      <c r="R53" s="36"/>
      <c r="S53" s="30"/>
      <c r="T53" s="61">
        <f t="shared" si="1"/>
        <v>0</v>
      </c>
    </row>
    <row r="54" spans="1:20" x14ac:dyDescent="0.2">
      <c r="A54" s="55"/>
      <c r="B54" s="56"/>
      <c r="C54" s="55"/>
      <c r="D54" s="55"/>
      <c r="E54" s="55"/>
      <c r="F54" s="55"/>
      <c r="G54" s="55"/>
      <c r="H54" s="55"/>
      <c r="J54" s="36"/>
      <c r="K54" s="36"/>
      <c r="L54" s="36"/>
      <c r="M54" s="36"/>
      <c r="N54" s="36"/>
      <c r="O54" s="36"/>
      <c r="P54" s="36"/>
      <c r="Q54" s="36"/>
      <c r="R54" s="36"/>
      <c r="S54" s="30"/>
      <c r="T54" s="61">
        <f t="shared" si="1"/>
        <v>0</v>
      </c>
    </row>
    <row r="55" spans="1:20" x14ac:dyDescent="0.2">
      <c r="A55" s="55"/>
      <c r="B55" s="56"/>
      <c r="C55" s="55"/>
      <c r="D55" s="55"/>
      <c r="E55" s="55"/>
      <c r="F55" s="55"/>
      <c r="G55" s="55"/>
      <c r="H55" s="55"/>
      <c r="J55" s="36"/>
      <c r="K55" s="36"/>
      <c r="L55" s="36"/>
      <c r="M55" s="36"/>
      <c r="N55" s="36"/>
      <c r="O55" s="36"/>
      <c r="P55" s="36"/>
      <c r="Q55" s="36"/>
      <c r="R55" s="36"/>
      <c r="S55" s="30"/>
      <c r="T55" s="61">
        <f t="shared" si="1"/>
        <v>0</v>
      </c>
    </row>
    <row r="56" spans="1:20" x14ac:dyDescent="0.2">
      <c r="A56" s="55"/>
      <c r="B56" s="56"/>
      <c r="C56" s="55"/>
      <c r="D56" s="55"/>
      <c r="E56" s="55"/>
      <c r="F56" s="55"/>
      <c r="G56" s="55"/>
      <c r="H56" s="55"/>
      <c r="J56" s="36"/>
      <c r="K56" s="36"/>
      <c r="L56" s="36"/>
      <c r="M56" s="36"/>
      <c r="N56" s="36"/>
      <c r="O56" s="36"/>
      <c r="P56" s="36"/>
      <c r="Q56" s="36"/>
      <c r="R56" s="36"/>
      <c r="S56" s="30"/>
      <c r="T56" s="61">
        <f t="shared" si="1"/>
        <v>0</v>
      </c>
    </row>
    <row r="57" spans="1:20" x14ac:dyDescent="0.2">
      <c r="A57" s="55"/>
      <c r="B57" s="56"/>
      <c r="C57" s="55"/>
      <c r="D57" s="55"/>
      <c r="E57" s="55"/>
      <c r="F57" s="55"/>
      <c r="G57" s="55"/>
      <c r="H57" s="55"/>
      <c r="J57" s="36"/>
      <c r="K57" s="36"/>
      <c r="L57" s="36"/>
      <c r="M57" s="36"/>
      <c r="N57" s="36"/>
      <c r="O57" s="36"/>
      <c r="P57" s="36"/>
      <c r="Q57" s="36"/>
      <c r="R57" s="36"/>
      <c r="S57" s="30"/>
      <c r="T57" s="61">
        <f t="shared" si="1"/>
        <v>0</v>
      </c>
    </row>
    <row r="58" spans="1:20" x14ac:dyDescent="0.2">
      <c r="A58" s="55"/>
      <c r="B58" s="56"/>
      <c r="C58" s="55"/>
      <c r="D58" s="55"/>
      <c r="E58" s="55"/>
      <c r="F58" s="55"/>
      <c r="G58" s="55"/>
      <c r="H58" s="55"/>
      <c r="J58" s="36"/>
      <c r="K58" s="36"/>
      <c r="L58" s="36"/>
      <c r="M58" s="36"/>
      <c r="N58" s="36"/>
      <c r="O58" s="36"/>
      <c r="P58" s="36"/>
      <c r="Q58" s="36"/>
      <c r="R58" s="36"/>
      <c r="S58" s="30"/>
      <c r="T58" s="61">
        <f t="shared" si="1"/>
        <v>0</v>
      </c>
    </row>
    <row r="59" spans="1:20" x14ac:dyDescent="0.2">
      <c r="A59" s="55"/>
      <c r="B59" s="56"/>
      <c r="C59" s="55"/>
      <c r="D59" s="55"/>
      <c r="E59" s="55"/>
      <c r="F59" s="55"/>
      <c r="G59" s="55"/>
      <c r="H59" s="55"/>
      <c r="J59" s="36"/>
      <c r="K59" s="36"/>
      <c r="L59" s="36"/>
      <c r="M59" s="36"/>
      <c r="N59" s="36"/>
      <c r="O59" s="36"/>
      <c r="P59" s="36"/>
      <c r="Q59" s="36"/>
      <c r="R59" s="36"/>
      <c r="S59" s="30"/>
      <c r="T59" s="61">
        <f t="shared" si="1"/>
        <v>0</v>
      </c>
    </row>
    <row r="60" spans="1:20" x14ac:dyDescent="0.2">
      <c r="A60" s="55"/>
      <c r="B60" s="56"/>
      <c r="C60" s="55"/>
      <c r="D60" s="55"/>
      <c r="E60" s="55"/>
      <c r="F60" s="55"/>
      <c r="G60" s="55"/>
      <c r="H60" s="55"/>
      <c r="J60" s="36"/>
      <c r="K60" s="36"/>
      <c r="L60" s="36"/>
      <c r="M60" s="36"/>
      <c r="N60" s="36"/>
      <c r="O60" s="36"/>
      <c r="P60" s="36"/>
      <c r="Q60" s="36"/>
      <c r="R60" s="36"/>
      <c r="S60" s="30"/>
      <c r="T60" s="61">
        <f t="shared" si="1"/>
        <v>0</v>
      </c>
    </row>
    <row r="61" spans="1:20" x14ac:dyDescent="0.2">
      <c r="A61" s="55"/>
      <c r="B61" s="56"/>
      <c r="C61" s="55"/>
      <c r="D61" s="55"/>
      <c r="E61" s="55"/>
      <c r="F61" s="55"/>
      <c r="G61" s="55"/>
      <c r="H61" s="55"/>
      <c r="J61" s="36"/>
      <c r="K61" s="36"/>
      <c r="L61" s="36"/>
      <c r="M61" s="36"/>
      <c r="N61" s="36"/>
      <c r="O61" s="36"/>
      <c r="P61" s="36"/>
      <c r="Q61" s="36"/>
      <c r="R61" s="36"/>
      <c r="S61" s="30"/>
      <c r="T61" s="61">
        <f t="shared" si="1"/>
        <v>0</v>
      </c>
    </row>
    <row r="62" spans="1:20" x14ac:dyDescent="0.2">
      <c r="A62" s="55"/>
      <c r="B62" s="56"/>
      <c r="C62" s="55"/>
      <c r="D62" s="55"/>
      <c r="E62" s="55"/>
      <c r="F62" s="55"/>
      <c r="G62" s="55"/>
      <c r="H62" s="55"/>
      <c r="J62" s="36"/>
      <c r="K62" s="36"/>
      <c r="L62" s="36"/>
      <c r="M62" s="36"/>
      <c r="N62" s="36"/>
      <c r="O62" s="36"/>
      <c r="P62" s="36"/>
      <c r="Q62" s="36"/>
      <c r="R62" s="36"/>
      <c r="S62" s="30"/>
      <c r="T62" s="61">
        <f t="shared" si="1"/>
        <v>0</v>
      </c>
    </row>
    <row r="63" spans="1:20" x14ac:dyDescent="0.2">
      <c r="A63" s="55"/>
      <c r="B63" s="56"/>
      <c r="C63" s="55"/>
      <c r="D63" s="55"/>
      <c r="E63" s="55"/>
      <c r="F63" s="55"/>
      <c r="G63" s="55"/>
      <c r="H63" s="55"/>
      <c r="J63" s="36"/>
      <c r="K63" s="36"/>
      <c r="L63" s="36"/>
      <c r="M63" s="36"/>
      <c r="N63" s="36"/>
      <c r="O63" s="36"/>
      <c r="P63" s="36"/>
      <c r="Q63" s="36"/>
      <c r="R63" s="36"/>
      <c r="S63" s="30"/>
      <c r="T63" s="61">
        <f t="shared" ref="T63:T65" si="5">SUM(J63:R63)</f>
        <v>0</v>
      </c>
    </row>
    <row r="64" spans="1:20" x14ac:dyDescent="0.2">
      <c r="A64" s="55"/>
      <c r="B64" s="56"/>
      <c r="C64" s="55"/>
      <c r="D64" s="55"/>
      <c r="E64" s="55"/>
      <c r="F64" s="55"/>
      <c r="G64" s="55"/>
      <c r="H64" s="55"/>
      <c r="J64" s="36"/>
      <c r="K64" s="36"/>
      <c r="L64" s="36"/>
      <c r="M64" s="36"/>
      <c r="N64" s="36"/>
      <c r="O64" s="36"/>
      <c r="P64" s="36"/>
      <c r="Q64" s="36"/>
      <c r="R64" s="36"/>
      <c r="S64" s="30"/>
      <c r="T64" s="61">
        <f t="shared" si="5"/>
        <v>0</v>
      </c>
    </row>
    <row r="65" spans="1:20" x14ac:dyDescent="0.2">
      <c r="A65" s="55"/>
      <c r="B65" s="56"/>
      <c r="C65" s="55"/>
      <c r="D65" s="55"/>
      <c r="E65" s="55"/>
      <c r="F65" s="55"/>
      <c r="G65" s="55"/>
      <c r="H65" s="55"/>
      <c r="J65" s="36"/>
      <c r="K65" s="36"/>
      <c r="L65" s="36"/>
      <c r="M65" s="36"/>
      <c r="N65" s="36"/>
      <c r="O65" s="36"/>
      <c r="P65" s="36"/>
      <c r="Q65" s="36"/>
      <c r="R65" s="36"/>
      <c r="S65" s="30"/>
      <c r="T65" s="61">
        <f t="shared" si="5"/>
        <v>0</v>
      </c>
    </row>
  </sheetData>
  <mergeCells count="3">
    <mergeCell ref="A2:E2"/>
    <mergeCell ref="F2:H2"/>
    <mergeCell ref="J2:Q2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3"/>
  <sheetViews>
    <sheetView topLeftCell="A115" workbookViewId="0">
      <selection activeCell="E32" sqref="E32"/>
    </sheetView>
  </sheetViews>
  <sheetFormatPr defaultRowHeight="15" x14ac:dyDescent="0.25"/>
  <cols>
    <col min="1" max="1" width="33.5703125" customWidth="1"/>
    <col min="2" max="2" width="31.28515625" customWidth="1"/>
    <col min="3" max="3" width="11.140625" customWidth="1"/>
  </cols>
  <sheetData>
    <row r="1" spans="1:4" x14ac:dyDescent="0.25">
      <c r="A1" s="8" t="s">
        <v>62</v>
      </c>
      <c r="B1" s="86" t="s">
        <v>1194</v>
      </c>
      <c r="C1" s="145"/>
      <c r="D1" s="146"/>
    </row>
    <row r="2" spans="1:4" x14ac:dyDescent="0.25">
      <c r="A2" s="8" t="s">
        <v>63</v>
      </c>
      <c r="B2" s="15">
        <v>43620</v>
      </c>
      <c r="C2" s="18"/>
    </row>
    <row r="3" spans="1:4" x14ac:dyDescent="0.25">
      <c r="A3" s="8" t="s">
        <v>64</v>
      </c>
      <c r="B3" s="11" t="s">
        <v>276</v>
      </c>
      <c r="C3" s="137"/>
    </row>
    <row r="4" spans="1:4" x14ac:dyDescent="0.25">
      <c r="A4" s="8" t="s">
        <v>66</v>
      </c>
      <c r="B4" s="11" t="s">
        <v>90</v>
      </c>
      <c r="C4" s="137"/>
    </row>
    <row r="5" spans="1:4" x14ac:dyDescent="0.25">
      <c r="A5" s="8" t="s">
        <v>67</v>
      </c>
      <c r="B5" s="11">
        <v>1</v>
      </c>
      <c r="C5" s="137"/>
    </row>
    <row r="6" spans="1:4" x14ac:dyDescent="0.25">
      <c r="A6" s="18"/>
      <c r="B6" s="18"/>
      <c r="C6" s="18"/>
    </row>
    <row r="7" spans="1:4" x14ac:dyDescent="0.25">
      <c r="A7" s="78" t="s">
        <v>1027</v>
      </c>
      <c r="B7" s="78" t="s">
        <v>420</v>
      </c>
      <c r="C7" s="18"/>
    </row>
    <row r="8" spans="1:4" x14ac:dyDescent="0.25">
      <c r="A8" s="144" t="s">
        <v>1195</v>
      </c>
      <c r="B8" s="18" t="s">
        <v>421</v>
      </c>
      <c r="C8" s="22">
        <v>1</v>
      </c>
    </row>
    <row r="9" spans="1:4" x14ac:dyDescent="0.25">
      <c r="A9" s="144" t="s">
        <v>1196</v>
      </c>
      <c r="B9" s="18" t="s">
        <v>421</v>
      </c>
      <c r="C9" s="22">
        <f t="shared" ref="C9:C40" si="0">C8+1</f>
        <v>2</v>
      </c>
    </row>
    <row r="10" spans="1:4" x14ac:dyDescent="0.25">
      <c r="A10" s="144" t="s">
        <v>1197</v>
      </c>
      <c r="B10" s="18" t="s">
        <v>421</v>
      </c>
      <c r="C10" s="22">
        <f t="shared" si="0"/>
        <v>3</v>
      </c>
    </row>
    <row r="11" spans="1:4" x14ac:dyDescent="0.25">
      <c r="A11" s="144" t="s">
        <v>1032</v>
      </c>
      <c r="B11" s="18" t="s">
        <v>421</v>
      </c>
      <c r="C11" s="22">
        <f t="shared" si="0"/>
        <v>4</v>
      </c>
    </row>
    <row r="12" spans="1:4" x14ac:dyDescent="0.25">
      <c r="A12" s="144" t="s">
        <v>985</v>
      </c>
      <c r="B12" s="18" t="s">
        <v>421</v>
      </c>
      <c r="C12" s="22">
        <f t="shared" si="0"/>
        <v>5</v>
      </c>
    </row>
    <row r="13" spans="1:4" x14ac:dyDescent="0.25">
      <c r="A13" s="144" t="s">
        <v>1198</v>
      </c>
      <c r="B13" s="18" t="s">
        <v>421</v>
      </c>
      <c r="C13" s="22">
        <f t="shared" si="0"/>
        <v>6</v>
      </c>
    </row>
    <row r="14" spans="1:4" x14ac:dyDescent="0.25">
      <c r="A14" s="144" t="s">
        <v>1199</v>
      </c>
      <c r="B14" s="18" t="s">
        <v>421</v>
      </c>
      <c r="C14" s="22">
        <f t="shared" si="0"/>
        <v>7</v>
      </c>
    </row>
    <row r="15" spans="1:4" x14ac:dyDescent="0.25">
      <c r="A15" s="144" t="s">
        <v>1200</v>
      </c>
      <c r="B15" s="18" t="s">
        <v>421</v>
      </c>
      <c r="C15" s="22">
        <f t="shared" si="0"/>
        <v>8</v>
      </c>
    </row>
    <row r="16" spans="1:4" x14ac:dyDescent="0.25">
      <c r="A16" s="144" t="s">
        <v>988</v>
      </c>
      <c r="B16" s="18" t="s">
        <v>421</v>
      </c>
      <c r="C16" s="22">
        <f t="shared" si="0"/>
        <v>9</v>
      </c>
    </row>
    <row r="17" spans="1:3" x14ac:dyDescent="0.25">
      <c r="A17" s="144" t="s">
        <v>283</v>
      </c>
      <c r="B17" s="18" t="s">
        <v>421</v>
      </c>
      <c r="C17" s="22">
        <f t="shared" si="0"/>
        <v>10</v>
      </c>
    </row>
    <row r="18" spans="1:3" x14ac:dyDescent="0.25">
      <c r="A18" s="144" t="s">
        <v>78</v>
      </c>
      <c r="B18" s="18" t="s">
        <v>421</v>
      </c>
      <c r="C18" s="22">
        <f t="shared" si="0"/>
        <v>11</v>
      </c>
    </row>
    <row r="19" spans="1:3" x14ac:dyDescent="0.25">
      <c r="A19" s="144" t="s">
        <v>1201</v>
      </c>
      <c r="B19" s="18" t="s">
        <v>421</v>
      </c>
      <c r="C19" s="22">
        <f t="shared" si="0"/>
        <v>12</v>
      </c>
    </row>
    <row r="20" spans="1:3" x14ac:dyDescent="0.25">
      <c r="A20" s="144" t="s">
        <v>1039</v>
      </c>
      <c r="B20" s="18" t="s">
        <v>421</v>
      </c>
      <c r="C20" s="22">
        <f t="shared" si="0"/>
        <v>13</v>
      </c>
    </row>
    <row r="21" spans="1:3" x14ac:dyDescent="0.25">
      <c r="A21" s="144" t="s">
        <v>1202</v>
      </c>
      <c r="B21" s="18" t="s">
        <v>421</v>
      </c>
      <c r="C21" s="22">
        <f t="shared" si="0"/>
        <v>14</v>
      </c>
    </row>
    <row r="22" spans="1:3" x14ac:dyDescent="0.25">
      <c r="A22" s="144" t="s">
        <v>991</v>
      </c>
      <c r="B22" s="18" t="s">
        <v>421</v>
      </c>
      <c r="C22" s="22">
        <f t="shared" si="0"/>
        <v>15</v>
      </c>
    </row>
    <row r="23" spans="1:3" x14ac:dyDescent="0.25">
      <c r="A23" s="144" t="s">
        <v>1203</v>
      </c>
      <c r="B23" s="18" t="s">
        <v>421</v>
      </c>
      <c r="C23" s="22">
        <f t="shared" si="0"/>
        <v>16</v>
      </c>
    </row>
    <row r="24" spans="1:3" x14ac:dyDescent="0.25">
      <c r="A24" s="144" t="s">
        <v>1204</v>
      </c>
      <c r="B24" s="18" t="s">
        <v>421</v>
      </c>
      <c r="C24" s="22">
        <f t="shared" si="0"/>
        <v>17</v>
      </c>
    </row>
    <row r="25" spans="1:3" x14ac:dyDescent="0.25">
      <c r="A25" s="144" t="s">
        <v>1205</v>
      </c>
      <c r="B25" s="18" t="s">
        <v>421</v>
      </c>
      <c r="C25" s="22">
        <f t="shared" si="0"/>
        <v>18</v>
      </c>
    </row>
    <row r="26" spans="1:3" x14ac:dyDescent="0.25">
      <c r="A26" s="144" t="s">
        <v>1206</v>
      </c>
      <c r="B26" s="18" t="s">
        <v>421</v>
      </c>
      <c r="C26" s="22">
        <f t="shared" si="0"/>
        <v>19</v>
      </c>
    </row>
    <row r="27" spans="1:3" x14ac:dyDescent="0.25">
      <c r="A27" s="144" t="s">
        <v>992</v>
      </c>
      <c r="B27" s="18" t="s">
        <v>421</v>
      </c>
      <c r="C27" s="22">
        <f t="shared" si="0"/>
        <v>20</v>
      </c>
    </row>
    <row r="28" spans="1:3" x14ac:dyDescent="0.25">
      <c r="A28" s="144" t="s">
        <v>1207</v>
      </c>
      <c r="B28" s="18" t="s">
        <v>421</v>
      </c>
      <c r="C28" s="22">
        <f t="shared" si="0"/>
        <v>21</v>
      </c>
    </row>
    <row r="29" spans="1:3" x14ac:dyDescent="0.25">
      <c r="A29" s="144" t="s">
        <v>1135</v>
      </c>
      <c r="B29" s="18" t="s">
        <v>421</v>
      </c>
      <c r="C29" s="22">
        <f t="shared" si="0"/>
        <v>22</v>
      </c>
    </row>
    <row r="30" spans="1:3" x14ac:dyDescent="0.25">
      <c r="A30" s="144" t="s">
        <v>996</v>
      </c>
      <c r="B30" s="18" t="s">
        <v>421</v>
      </c>
      <c r="C30" s="22">
        <f t="shared" si="0"/>
        <v>23</v>
      </c>
    </row>
    <row r="31" spans="1:3" x14ac:dyDescent="0.25">
      <c r="A31" s="144" t="s">
        <v>997</v>
      </c>
      <c r="B31" s="18" t="s">
        <v>421</v>
      </c>
      <c r="C31" s="22">
        <f t="shared" si="0"/>
        <v>24</v>
      </c>
    </row>
    <row r="32" spans="1:3" x14ac:dyDescent="0.25">
      <c r="A32" s="144" t="s">
        <v>1208</v>
      </c>
      <c r="B32" s="18" t="s">
        <v>421</v>
      </c>
      <c r="C32" s="22">
        <f t="shared" si="0"/>
        <v>25</v>
      </c>
    </row>
    <row r="33" spans="1:3" x14ac:dyDescent="0.25">
      <c r="A33" s="144" t="s">
        <v>998</v>
      </c>
      <c r="B33" s="18" t="s">
        <v>421</v>
      </c>
      <c r="C33" s="22">
        <f t="shared" si="0"/>
        <v>26</v>
      </c>
    </row>
    <row r="34" spans="1:3" x14ac:dyDescent="0.25">
      <c r="A34" s="144" t="s">
        <v>1209</v>
      </c>
      <c r="B34" s="18" t="s">
        <v>421</v>
      </c>
      <c r="C34" s="22">
        <f t="shared" si="0"/>
        <v>27</v>
      </c>
    </row>
    <row r="35" spans="1:3" x14ac:dyDescent="0.25">
      <c r="A35" s="144" t="s">
        <v>999</v>
      </c>
      <c r="B35" s="18" t="s">
        <v>421</v>
      </c>
      <c r="C35" s="22">
        <f t="shared" si="0"/>
        <v>28</v>
      </c>
    </row>
    <row r="36" spans="1:3" x14ac:dyDescent="0.25">
      <c r="A36" s="144" t="s">
        <v>1210</v>
      </c>
      <c r="B36" s="18" t="s">
        <v>421</v>
      </c>
      <c r="C36" s="22">
        <f t="shared" si="0"/>
        <v>29</v>
      </c>
    </row>
    <row r="37" spans="1:3" x14ac:dyDescent="0.25">
      <c r="A37" s="144" t="s">
        <v>1211</v>
      </c>
      <c r="B37" s="18" t="s">
        <v>421</v>
      </c>
      <c r="C37" s="22">
        <f t="shared" si="0"/>
        <v>30</v>
      </c>
    </row>
    <row r="38" spans="1:3" x14ac:dyDescent="0.25">
      <c r="A38" s="144" t="s">
        <v>370</v>
      </c>
      <c r="B38" s="18" t="s">
        <v>421</v>
      </c>
      <c r="C38" s="22">
        <f t="shared" si="0"/>
        <v>31</v>
      </c>
    </row>
    <row r="39" spans="1:3" x14ac:dyDescent="0.25">
      <c r="A39" s="144" t="s">
        <v>1002</v>
      </c>
      <c r="B39" s="18" t="s">
        <v>421</v>
      </c>
      <c r="C39" s="22">
        <f t="shared" si="0"/>
        <v>32</v>
      </c>
    </row>
    <row r="40" spans="1:3" x14ac:dyDescent="0.25">
      <c r="A40" s="144" t="s">
        <v>1212</v>
      </c>
      <c r="B40" s="18" t="s">
        <v>421</v>
      </c>
      <c r="C40" s="22">
        <f t="shared" si="0"/>
        <v>33</v>
      </c>
    </row>
    <row r="41" spans="1:3" x14ac:dyDescent="0.25">
      <c r="A41" s="144" t="s">
        <v>1213</v>
      </c>
      <c r="B41" s="18" t="s">
        <v>421</v>
      </c>
      <c r="C41" s="22">
        <f t="shared" ref="C41:C72" si="1">C40+1</f>
        <v>34</v>
      </c>
    </row>
    <row r="42" spans="1:3" x14ac:dyDescent="0.25">
      <c r="A42" s="144" t="s">
        <v>443</v>
      </c>
      <c r="B42" s="18" t="s">
        <v>421</v>
      </c>
      <c r="C42" s="22">
        <f t="shared" si="1"/>
        <v>35</v>
      </c>
    </row>
    <row r="43" spans="1:3" x14ac:dyDescent="0.25">
      <c r="A43" s="144" t="s">
        <v>1214</v>
      </c>
      <c r="B43" s="18" t="s">
        <v>421</v>
      </c>
      <c r="C43" s="22">
        <f t="shared" si="1"/>
        <v>36</v>
      </c>
    </row>
    <row r="44" spans="1:3" x14ac:dyDescent="0.25">
      <c r="A44" s="144" t="s">
        <v>1215</v>
      </c>
      <c r="B44" s="18" t="s">
        <v>421</v>
      </c>
      <c r="C44" s="22">
        <f t="shared" si="1"/>
        <v>37</v>
      </c>
    </row>
    <row r="45" spans="1:3" x14ac:dyDescent="0.25">
      <c r="A45" s="144" t="s">
        <v>1157</v>
      </c>
      <c r="B45" s="18" t="s">
        <v>421</v>
      </c>
      <c r="C45" s="22">
        <f t="shared" si="1"/>
        <v>38</v>
      </c>
    </row>
    <row r="46" spans="1:3" x14ac:dyDescent="0.25">
      <c r="A46" s="144" t="s">
        <v>239</v>
      </c>
      <c r="B46" s="18" t="s">
        <v>421</v>
      </c>
      <c r="C46" s="22">
        <f t="shared" si="1"/>
        <v>39</v>
      </c>
    </row>
    <row r="47" spans="1:3" x14ac:dyDescent="0.25">
      <c r="A47" s="144" t="s">
        <v>1216</v>
      </c>
      <c r="B47" s="18" t="s">
        <v>421</v>
      </c>
      <c r="C47" s="22">
        <f t="shared" si="1"/>
        <v>40</v>
      </c>
    </row>
    <row r="48" spans="1:3" x14ac:dyDescent="0.25">
      <c r="A48" s="144" t="s">
        <v>99</v>
      </c>
      <c r="B48" s="18" t="s">
        <v>421</v>
      </c>
      <c r="C48" s="22">
        <f t="shared" si="1"/>
        <v>41</v>
      </c>
    </row>
    <row r="49" spans="1:3" x14ac:dyDescent="0.25">
      <c r="A49" s="144" t="s">
        <v>1217</v>
      </c>
      <c r="B49" s="18" t="s">
        <v>421</v>
      </c>
      <c r="C49" s="22">
        <f t="shared" si="1"/>
        <v>42</v>
      </c>
    </row>
    <row r="50" spans="1:3" x14ac:dyDescent="0.25">
      <c r="A50" s="144" t="s">
        <v>1005</v>
      </c>
      <c r="B50" s="18" t="s">
        <v>421</v>
      </c>
      <c r="C50" s="22">
        <f t="shared" si="1"/>
        <v>43</v>
      </c>
    </row>
    <row r="51" spans="1:3" x14ac:dyDescent="0.25">
      <c r="A51" s="144" t="s">
        <v>1006</v>
      </c>
      <c r="B51" s="18" t="s">
        <v>421</v>
      </c>
      <c r="C51" s="22">
        <f t="shared" si="1"/>
        <v>44</v>
      </c>
    </row>
    <row r="52" spans="1:3" x14ac:dyDescent="0.25">
      <c r="A52" s="144" t="s">
        <v>1218</v>
      </c>
      <c r="B52" s="18" t="s">
        <v>421</v>
      </c>
      <c r="C52" s="22">
        <f t="shared" si="1"/>
        <v>45</v>
      </c>
    </row>
    <row r="53" spans="1:3" x14ac:dyDescent="0.25">
      <c r="A53" s="144" t="s">
        <v>1051</v>
      </c>
      <c r="B53" s="18" t="s">
        <v>421</v>
      </c>
      <c r="C53" s="22">
        <f t="shared" si="1"/>
        <v>46</v>
      </c>
    </row>
    <row r="54" spans="1:3" x14ac:dyDescent="0.25">
      <c r="A54" s="144" t="s">
        <v>1007</v>
      </c>
      <c r="B54" s="18" t="s">
        <v>421</v>
      </c>
      <c r="C54" s="22">
        <f t="shared" si="1"/>
        <v>47</v>
      </c>
    </row>
    <row r="55" spans="1:3" x14ac:dyDescent="0.25">
      <c r="A55" s="144" t="s">
        <v>1219</v>
      </c>
      <c r="B55" s="18" t="s">
        <v>421</v>
      </c>
      <c r="C55" s="22">
        <f t="shared" si="1"/>
        <v>48</v>
      </c>
    </row>
    <row r="56" spans="1:3" x14ac:dyDescent="0.25">
      <c r="A56" s="144" t="s">
        <v>1165</v>
      </c>
      <c r="B56" s="18" t="s">
        <v>421</v>
      </c>
      <c r="C56" s="22">
        <f t="shared" si="1"/>
        <v>49</v>
      </c>
    </row>
    <row r="57" spans="1:3" x14ac:dyDescent="0.25">
      <c r="A57" s="144" t="s">
        <v>1010</v>
      </c>
      <c r="B57" s="18" t="s">
        <v>421</v>
      </c>
      <c r="C57" s="22">
        <f t="shared" si="1"/>
        <v>50</v>
      </c>
    </row>
    <row r="58" spans="1:3" x14ac:dyDescent="0.25">
      <c r="A58" s="144" t="s">
        <v>1220</v>
      </c>
      <c r="B58" s="18" t="s">
        <v>421</v>
      </c>
      <c r="C58" s="22">
        <f t="shared" si="1"/>
        <v>51</v>
      </c>
    </row>
    <row r="59" spans="1:3" x14ac:dyDescent="0.25">
      <c r="A59" s="144" t="s">
        <v>1097</v>
      </c>
      <c r="B59" s="18" t="s">
        <v>421</v>
      </c>
      <c r="C59" s="22">
        <f t="shared" si="1"/>
        <v>52</v>
      </c>
    </row>
    <row r="60" spans="1:3" x14ac:dyDescent="0.25">
      <c r="A60" s="144" t="s">
        <v>1013</v>
      </c>
      <c r="B60" s="18" t="s">
        <v>421</v>
      </c>
      <c r="C60" s="22">
        <f t="shared" si="1"/>
        <v>53</v>
      </c>
    </row>
    <row r="61" spans="1:3" x14ac:dyDescent="0.25">
      <c r="A61" s="144" t="s">
        <v>1098</v>
      </c>
      <c r="B61" s="18" t="s">
        <v>421</v>
      </c>
      <c r="C61" s="22">
        <f t="shared" si="1"/>
        <v>54</v>
      </c>
    </row>
    <row r="62" spans="1:3" x14ac:dyDescent="0.25">
      <c r="A62" s="144" t="s">
        <v>1169</v>
      </c>
      <c r="B62" s="18" t="s">
        <v>421</v>
      </c>
      <c r="C62" s="22">
        <f t="shared" si="1"/>
        <v>55</v>
      </c>
    </row>
    <row r="63" spans="1:3" x14ac:dyDescent="0.25">
      <c r="A63" s="144" t="s">
        <v>1221</v>
      </c>
      <c r="B63" s="18" t="s">
        <v>421</v>
      </c>
      <c r="C63" s="22">
        <f t="shared" si="1"/>
        <v>56</v>
      </c>
    </row>
    <row r="64" spans="1:3" x14ac:dyDescent="0.25">
      <c r="A64" s="144" t="s">
        <v>249</v>
      </c>
      <c r="B64" s="18" t="s">
        <v>421</v>
      </c>
      <c r="C64" s="22">
        <f t="shared" si="1"/>
        <v>57</v>
      </c>
    </row>
    <row r="65" spans="1:3" x14ac:dyDescent="0.25">
      <c r="A65" s="144" t="s">
        <v>1222</v>
      </c>
      <c r="B65" s="18" t="s">
        <v>421</v>
      </c>
      <c r="C65" s="22">
        <f t="shared" si="1"/>
        <v>58</v>
      </c>
    </row>
    <row r="66" spans="1:3" x14ac:dyDescent="0.25">
      <c r="A66" s="144" t="s">
        <v>1223</v>
      </c>
      <c r="B66" s="18" t="s">
        <v>421</v>
      </c>
      <c r="C66" s="22">
        <f t="shared" si="1"/>
        <v>59</v>
      </c>
    </row>
    <row r="67" spans="1:3" x14ac:dyDescent="0.25">
      <c r="A67" s="144" t="s">
        <v>1099</v>
      </c>
      <c r="B67" s="18" t="s">
        <v>421</v>
      </c>
      <c r="C67" s="22">
        <f t="shared" si="1"/>
        <v>60</v>
      </c>
    </row>
    <row r="68" spans="1:3" x14ac:dyDescent="0.25">
      <c r="A68" s="144" t="s">
        <v>1014</v>
      </c>
      <c r="B68" s="18" t="s">
        <v>421</v>
      </c>
      <c r="C68" s="22">
        <f t="shared" si="1"/>
        <v>61</v>
      </c>
    </row>
    <row r="69" spans="1:3" x14ac:dyDescent="0.25">
      <c r="A69" s="144" t="s">
        <v>1172</v>
      </c>
      <c r="B69" s="18" t="s">
        <v>421</v>
      </c>
      <c r="C69" s="22">
        <f t="shared" si="1"/>
        <v>62</v>
      </c>
    </row>
    <row r="70" spans="1:3" x14ac:dyDescent="0.25">
      <c r="A70" s="144" t="s">
        <v>1224</v>
      </c>
      <c r="B70" s="18" t="s">
        <v>421</v>
      </c>
      <c r="C70" s="22">
        <f t="shared" si="1"/>
        <v>63</v>
      </c>
    </row>
    <row r="71" spans="1:3" x14ac:dyDescent="0.25">
      <c r="A71" s="144" t="s">
        <v>1225</v>
      </c>
      <c r="B71" s="18" t="s">
        <v>421</v>
      </c>
      <c r="C71" s="22">
        <f t="shared" si="1"/>
        <v>64</v>
      </c>
    </row>
    <row r="72" spans="1:3" x14ac:dyDescent="0.25">
      <c r="A72" s="144" t="s">
        <v>1226</v>
      </c>
      <c r="B72" s="18" t="s">
        <v>421</v>
      </c>
      <c r="C72" s="22">
        <f t="shared" si="1"/>
        <v>65</v>
      </c>
    </row>
    <row r="73" spans="1:3" x14ac:dyDescent="0.25">
      <c r="A73" s="144" t="s">
        <v>278</v>
      </c>
      <c r="B73" s="18" t="s">
        <v>421</v>
      </c>
      <c r="C73" s="22">
        <f t="shared" ref="C73:C104" si="2">C72+1</f>
        <v>66</v>
      </c>
    </row>
    <row r="74" spans="1:3" x14ac:dyDescent="0.25">
      <c r="A74" s="144" t="s">
        <v>1017</v>
      </c>
      <c r="B74" s="18" t="s">
        <v>421</v>
      </c>
      <c r="C74" s="22">
        <f t="shared" si="2"/>
        <v>67</v>
      </c>
    </row>
    <row r="75" spans="1:3" x14ac:dyDescent="0.25">
      <c r="A75" s="144" t="s">
        <v>1227</v>
      </c>
      <c r="B75" s="18" t="s">
        <v>421</v>
      </c>
      <c r="C75" s="22">
        <f t="shared" si="2"/>
        <v>68</v>
      </c>
    </row>
    <row r="76" spans="1:3" x14ac:dyDescent="0.25">
      <c r="A76" s="144" t="s">
        <v>1228</v>
      </c>
      <c r="B76" s="18" t="s">
        <v>421</v>
      </c>
      <c r="C76" s="22">
        <f t="shared" si="2"/>
        <v>69</v>
      </c>
    </row>
    <row r="77" spans="1:3" x14ac:dyDescent="0.25">
      <c r="A77" s="144" t="s">
        <v>1229</v>
      </c>
      <c r="B77" s="18" t="s">
        <v>421</v>
      </c>
      <c r="C77" s="22">
        <f t="shared" si="2"/>
        <v>70</v>
      </c>
    </row>
    <row r="78" spans="1:3" x14ac:dyDescent="0.25">
      <c r="A78" s="144" t="s">
        <v>1068</v>
      </c>
      <c r="B78" s="18" t="s">
        <v>421</v>
      </c>
      <c r="C78" s="22">
        <f t="shared" si="2"/>
        <v>71</v>
      </c>
    </row>
    <row r="79" spans="1:3" x14ac:dyDescent="0.25">
      <c r="A79" s="144" t="s">
        <v>507</v>
      </c>
      <c r="B79" s="18" t="s">
        <v>421</v>
      </c>
      <c r="C79" s="22">
        <f t="shared" si="2"/>
        <v>72</v>
      </c>
    </row>
    <row r="80" spans="1:3" x14ac:dyDescent="0.25">
      <c r="A80" s="144" t="s">
        <v>1109</v>
      </c>
      <c r="B80" s="18" t="s">
        <v>421</v>
      </c>
      <c r="C80" s="22">
        <f t="shared" si="2"/>
        <v>73</v>
      </c>
    </row>
    <row r="81" spans="1:3" x14ac:dyDescent="0.25">
      <c r="A81" s="144" t="s">
        <v>1110</v>
      </c>
      <c r="B81" s="18" t="s">
        <v>421</v>
      </c>
      <c r="C81" s="22">
        <f t="shared" si="2"/>
        <v>74</v>
      </c>
    </row>
    <row r="82" spans="1:3" x14ac:dyDescent="0.25">
      <c r="A82" s="144" t="s">
        <v>310</v>
      </c>
      <c r="B82" s="18" t="s">
        <v>421</v>
      </c>
      <c r="C82" s="22">
        <f t="shared" si="2"/>
        <v>75</v>
      </c>
    </row>
    <row r="83" spans="1:3" x14ac:dyDescent="0.25">
      <c r="A83" s="144" t="s">
        <v>391</v>
      </c>
      <c r="B83" s="18" t="s">
        <v>421</v>
      </c>
      <c r="C83" s="22">
        <f t="shared" si="2"/>
        <v>76</v>
      </c>
    </row>
    <row r="84" spans="1:3" x14ac:dyDescent="0.25">
      <c r="A84" s="144" t="s">
        <v>1230</v>
      </c>
      <c r="B84" s="18" t="s">
        <v>421</v>
      </c>
      <c r="C84" s="22">
        <f t="shared" si="2"/>
        <v>77</v>
      </c>
    </row>
    <row r="85" spans="1:3" x14ac:dyDescent="0.25">
      <c r="A85" s="144" t="s">
        <v>171</v>
      </c>
      <c r="B85" s="18" t="s">
        <v>421</v>
      </c>
      <c r="C85" s="22">
        <f t="shared" si="2"/>
        <v>78</v>
      </c>
    </row>
    <row r="86" spans="1:3" x14ac:dyDescent="0.25">
      <c r="A86" s="144" t="s">
        <v>439</v>
      </c>
      <c r="B86" s="18" t="s">
        <v>421</v>
      </c>
      <c r="C86" s="22">
        <f t="shared" si="2"/>
        <v>79</v>
      </c>
    </row>
    <row r="87" spans="1:3" x14ac:dyDescent="0.25">
      <c r="A87" s="144" t="s">
        <v>1022</v>
      </c>
      <c r="B87" s="18" t="s">
        <v>421</v>
      </c>
      <c r="C87" s="22">
        <f t="shared" si="2"/>
        <v>80</v>
      </c>
    </row>
    <row r="88" spans="1:3" x14ac:dyDescent="0.25">
      <c r="A88" s="144" t="s">
        <v>461</v>
      </c>
      <c r="B88" s="18" t="s">
        <v>421</v>
      </c>
      <c r="C88" s="22">
        <f t="shared" si="2"/>
        <v>81</v>
      </c>
    </row>
    <row r="89" spans="1:3" x14ac:dyDescent="0.25">
      <c r="A89" s="144" t="s">
        <v>1023</v>
      </c>
      <c r="B89" s="18" t="s">
        <v>421</v>
      </c>
      <c r="C89" s="22">
        <f t="shared" si="2"/>
        <v>82</v>
      </c>
    </row>
    <row r="90" spans="1:3" x14ac:dyDescent="0.25">
      <c r="A90" s="144" t="s">
        <v>795</v>
      </c>
      <c r="B90" s="18" t="s">
        <v>421</v>
      </c>
      <c r="C90" s="22">
        <f t="shared" si="2"/>
        <v>83</v>
      </c>
    </row>
    <row r="91" spans="1:3" x14ac:dyDescent="0.25">
      <c r="A91" s="144" t="s">
        <v>1077</v>
      </c>
      <c r="B91" s="18" t="s">
        <v>421</v>
      </c>
      <c r="C91" s="22">
        <f t="shared" si="2"/>
        <v>84</v>
      </c>
    </row>
    <row r="92" spans="1:3" x14ac:dyDescent="0.25">
      <c r="A92" s="144" t="s">
        <v>1231</v>
      </c>
      <c r="B92" s="18" t="s">
        <v>421</v>
      </c>
      <c r="C92" s="22">
        <f t="shared" si="2"/>
        <v>85</v>
      </c>
    </row>
    <row r="93" spans="1:3" x14ac:dyDescent="0.25">
      <c r="A93" s="144" t="s">
        <v>119</v>
      </c>
      <c r="B93" s="18" t="s">
        <v>421</v>
      </c>
      <c r="C93" s="22">
        <f t="shared" si="2"/>
        <v>86</v>
      </c>
    </row>
    <row r="94" spans="1:3" x14ac:dyDescent="0.25">
      <c r="A94" s="144" t="s">
        <v>1024</v>
      </c>
      <c r="B94" s="18" t="s">
        <v>421</v>
      </c>
      <c r="C94" s="22">
        <f t="shared" si="2"/>
        <v>87</v>
      </c>
    </row>
    <row r="95" spans="1:3" x14ac:dyDescent="0.25">
      <c r="A95" s="144" t="s">
        <v>77</v>
      </c>
      <c r="B95" s="18" t="s">
        <v>421</v>
      </c>
      <c r="C95" s="22">
        <f t="shared" si="2"/>
        <v>88</v>
      </c>
    </row>
    <row r="96" spans="1:3" x14ac:dyDescent="0.25">
      <c r="A96" s="144" t="s">
        <v>1081</v>
      </c>
      <c r="B96" s="18" t="s">
        <v>421</v>
      </c>
      <c r="C96" s="22">
        <f t="shared" si="2"/>
        <v>89</v>
      </c>
    </row>
    <row r="97" spans="1:3" x14ac:dyDescent="0.25">
      <c r="A97" s="144" t="s">
        <v>1232</v>
      </c>
      <c r="B97" s="18" t="s">
        <v>421</v>
      </c>
      <c r="C97" s="22">
        <f t="shared" si="2"/>
        <v>90</v>
      </c>
    </row>
    <row r="98" spans="1:3" x14ac:dyDescent="0.25">
      <c r="A98" s="144" t="s">
        <v>1233</v>
      </c>
      <c r="B98" s="18" t="s">
        <v>421</v>
      </c>
      <c r="C98" s="22">
        <f t="shared" si="2"/>
        <v>91</v>
      </c>
    </row>
    <row r="99" spans="1:3" x14ac:dyDescent="0.25">
      <c r="A99" s="144" t="s">
        <v>1083</v>
      </c>
      <c r="B99" s="18" t="s">
        <v>421</v>
      </c>
      <c r="C99" s="22">
        <f t="shared" si="2"/>
        <v>92</v>
      </c>
    </row>
    <row r="100" spans="1:3" x14ac:dyDescent="0.25">
      <c r="A100" s="144" t="s">
        <v>1184</v>
      </c>
      <c r="B100" s="18" t="s">
        <v>421</v>
      </c>
      <c r="C100" s="22">
        <f t="shared" si="2"/>
        <v>93</v>
      </c>
    </row>
    <row r="101" spans="1:3" x14ac:dyDescent="0.25">
      <c r="A101" s="144" t="s">
        <v>1185</v>
      </c>
      <c r="B101" s="18" t="s">
        <v>421</v>
      </c>
      <c r="C101" s="22">
        <f t="shared" si="2"/>
        <v>94</v>
      </c>
    </row>
    <row r="102" spans="1:3" x14ac:dyDescent="0.25">
      <c r="A102" s="144" t="s">
        <v>236</v>
      </c>
      <c r="B102" s="18" t="s">
        <v>421</v>
      </c>
      <c r="C102" s="22">
        <f t="shared" si="2"/>
        <v>95</v>
      </c>
    </row>
    <row r="103" spans="1:3" x14ac:dyDescent="0.25">
      <c r="A103" s="144" t="s">
        <v>171</v>
      </c>
      <c r="B103" s="18" t="s">
        <v>421</v>
      </c>
      <c r="C103" s="22">
        <f t="shared" si="2"/>
        <v>96</v>
      </c>
    </row>
    <row r="104" spans="1:3" x14ac:dyDescent="0.25">
      <c r="A104" s="144" t="s">
        <v>1113</v>
      </c>
      <c r="B104" s="18" t="s">
        <v>421</v>
      </c>
      <c r="C104" s="22">
        <f t="shared" si="2"/>
        <v>97</v>
      </c>
    </row>
    <row r="105" spans="1:3" x14ac:dyDescent="0.25">
      <c r="A105" s="144" t="s">
        <v>105</v>
      </c>
      <c r="B105" s="18" t="s">
        <v>421</v>
      </c>
      <c r="C105" s="22">
        <f t="shared" ref="C105:C120" si="3">C104+1</f>
        <v>98</v>
      </c>
    </row>
    <row r="106" spans="1:3" x14ac:dyDescent="0.25">
      <c r="A106" s="144" t="s">
        <v>1186</v>
      </c>
      <c r="B106" s="18" t="s">
        <v>421</v>
      </c>
      <c r="C106" s="22">
        <f t="shared" si="3"/>
        <v>99</v>
      </c>
    </row>
    <row r="107" spans="1:3" x14ac:dyDescent="0.25">
      <c r="A107" s="144" t="s">
        <v>1114</v>
      </c>
      <c r="B107" s="18" t="s">
        <v>421</v>
      </c>
      <c r="C107" s="22">
        <f t="shared" si="3"/>
        <v>100</v>
      </c>
    </row>
    <row r="108" spans="1:3" x14ac:dyDescent="0.25">
      <c r="A108" s="144" t="s">
        <v>1187</v>
      </c>
      <c r="B108" s="18" t="s">
        <v>421</v>
      </c>
      <c r="C108" s="22">
        <f t="shared" si="3"/>
        <v>101</v>
      </c>
    </row>
    <row r="109" spans="1:3" x14ac:dyDescent="0.25">
      <c r="A109" s="144" t="s">
        <v>1188</v>
      </c>
      <c r="B109" s="18" t="s">
        <v>421</v>
      </c>
      <c r="C109" s="22">
        <f t="shared" si="3"/>
        <v>102</v>
      </c>
    </row>
    <row r="110" spans="1:3" x14ac:dyDescent="0.25">
      <c r="A110" s="144" t="s">
        <v>1189</v>
      </c>
      <c r="B110" s="18" t="s">
        <v>421</v>
      </c>
      <c r="C110" s="22">
        <f t="shared" si="3"/>
        <v>103</v>
      </c>
    </row>
    <row r="111" spans="1:3" x14ac:dyDescent="0.25">
      <c r="A111" s="144" t="s">
        <v>461</v>
      </c>
      <c r="B111" s="18" t="s">
        <v>421</v>
      </c>
      <c r="C111" s="22">
        <f t="shared" si="3"/>
        <v>104</v>
      </c>
    </row>
    <row r="112" spans="1:3" x14ac:dyDescent="0.25">
      <c r="A112" s="144" t="s">
        <v>795</v>
      </c>
      <c r="B112" s="18" t="s">
        <v>421</v>
      </c>
      <c r="C112" s="22">
        <f t="shared" si="3"/>
        <v>105</v>
      </c>
    </row>
    <row r="113" spans="1:3" x14ac:dyDescent="0.25">
      <c r="A113" s="144" t="s">
        <v>1077</v>
      </c>
      <c r="B113" s="18" t="s">
        <v>421</v>
      </c>
      <c r="C113" s="22">
        <f t="shared" si="3"/>
        <v>106</v>
      </c>
    </row>
    <row r="114" spans="1:3" x14ac:dyDescent="0.25">
      <c r="A114" s="144" t="s">
        <v>1190</v>
      </c>
      <c r="B114" s="18" t="s">
        <v>421</v>
      </c>
      <c r="C114" s="22">
        <f t="shared" si="3"/>
        <v>107</v>
      </c>
    </row>
    <row r="115" spans="1:3" x14ac:dyDescent="0.25">
      <c r="A115" s="144" t="s">
        <v>119</v>
      </c>
      <c r="B115" s="18" t="s">
        <v>421</v>
      </c>
      <c r="C115" s="22">
        <f t="shared" si="3"/>
        <v>108</v>
      </c>
    </row>
    <row r="116" spans="1:3" x14ac:dyDescent="0.25">
      <c r="A116" s="144" t="s">
        <v>1191</v>
      </c>
      <c r="B116" s="18" t="s">
        <v>421</v>
      </c>
      <c r="C116" s="22">
        <f t="shared" si="3"/>
        <v>109</v>
      </c>
    </row>
    <row r="117" spans="1:3" x14ac:dyDescent="0.25">
      <c r="A117" s="144" t="s">
        <v>77</v>
      </c>
      <c r="B117" s="18" t="s">
        <v>421</v>
      </c>
      <c r="C117" s="22">
        <f t="shared" si="3"/>
        <v>110</v>
      </c>
    </row>
    <row r="118" spans="1:3" x14ac:dyDescent="0.25">
      <c r="A118" s="144" t="s">
        <v>1192</v>
      </c>
      <c r="B118" s="18" t="s">
        <v>421</v>
      </c>
      <c r="C118" s="22">
        <f t="shared" si="3"/>
        <v>111</v>
      </c>
    </row>
    <row r="119" spans="1:3" x14ac:dyDescent="0.25">
      <c r="A119" s="144" t="s">
        <v>1193</v>
      </c>
      <c r="B119" s="18" t="s">
        <v>421</v>
      </c>
      <c r="C119" s="22">
        <f t="shared" si="3"/>
        <v>112</v>
      </c>
    </row>
    <row r="120" spans="1:3" x14ac:dyDescent="0.25">
      <c r="A120" s="144" t="s">
        <v>1118</v>
      </c>
      <c r="B120" s="18" t="s">
        <v>421</v>
      </c>
      <c r="C120" s="22">
        <f t="shared" si="3"/>
        <v>113</v>
      </c>
    </row>
    <row r="121" spans="1:3" x14ac:dyDescent="0.25">
      <c r="A121" s="12" t="s">
        <v>23</v>
      </c>
      <c r="C121" s="97">
        <f>C120</f>
        <v>113</v>
      </c>
    </row>
    <row r="123" spans="1:3" x14ac:dyDescent="0.25">
      <c r="A123" s="19" t="s">
        <v>1026</v>
      </c>
      <c r="B123" s="14"/>
      <c r="C123" s="11">
        <f>C121</f>
        <v>113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"/>
  <sheetViews>
    <sheetView topLeftCell="A109" workbookViewId="0">
      <selection activeCell="L28" sqref="L28"/>
    </sheetView>
  </sheetViews>
  <sheetFormatPr defaultRowHeight="15" x14ac:dyDescent="0.25"/>
  <cols>
    <col min="1" max="1" width="33.5703125" customWidth="1"/>
    <col min="2" max="2" width="31.28515625" customWidth="1"/>
    <col min="3" max="3" width="11.140625" customWidth="1"/>
  </cols>
  <sheetData>
    <row r="1" spans="1:3" x14ac:dyDescent="0.25">
      <c r="A1" s="8" t="s">
        <v>62</v>
      </c>
      <c r="B1" s="86" t="s">
        <v>1424</v>
      </c>
      <c r="C1" s="145"/>
    </row>
    <row r="2" spans="1:3" x14ac:dyDescent="0.25">
      <c r="A2" s="8" t="s">
        <v>63</v>
      </c>
      <c r="B2" s="15">
        <v>43620</v>
      </c>
      <c r="C2" s="18"/>
    </row>
    <row r="3" spans="1:3" x14ac:dyDescent="0.25">
      <c r="A3" s="8" t="s">
        <v>64</v>
      </c>
      <c r="B3" s="11" t="s">
        <v>276</v>
      </c>
      <c r="C3" s="152"/>
    </row>
    <row r="4" spans="1:3" x14ac:dyDescent="0.25">
      <c r="A4" s="8" t="s">
        <v>66</v>
      </c>
      <c r="B4" s="11" t="s">
        <v>90</v>
      </c>
      <c r="C4" s="152"/>
    </row>
    <row r="5" spans="1:3" x14ac:dyDescent="0.25">
      <c r="A5" s="8" t="s">
        <v>67</v>
      </c>
      <c r="B5" s="11">
        <v>1</v>
      </c>
      <c r="C5" s="152"/>
    </row>
    <row r="6" spans="1:3" x14ac:dyDescent="0.25">
      <c r="A6" s="18"/>
      <c r="B6" s="18"/>
      <c r="C6" s="18"/>
    </row>
    <row r="7" spans="1:3" x14ac:dyDescent="0.25">
      <c r="A7" s="78" t="s">
        <v>1027</v>
      </c>
      <c r="B7" s="78" t="s">
        <v>420</v>
      </c>
      <c r="C7" s="18"/>
    </row>
    <row r="8" spans="1:3" x14ac:dyDescent="0.25">
      <c r="A8" s="144" t="s">
        <v>974</v>
      </c>
      <c r="B8" s="18" t="s">
        <v>421</v>
      </c>
      <c r="C8" s="22">
        <v>1</v>
      </c>
    </row>
    <row r="9" spans="1:3" x14ac:dyDescent="0.25">
      <c r="A9" s="144" t="s">
        <v>1123</v>
      </c>
      <c r="B9" s="18" t="s">
        <v>421</v>
      </c>
      <c r="C9" s="22">
        <f>C8+1</f>
        <v>2</v>
      </c>
    </row>
    <row r="10" spans="1:3" x14ac:dyDescent="0.25">
      <c r="A10" s="144" t="s">
        <v>975</v>
      </c>
      <c r="B10" s="18" t="s">
        <v>421</v>
      </c>
      <c r="C10" s="22">
        <f t="shared" ref="C10:C73" si="0">C9+1</f>
        <v>3</v>
      </c>
    </row>
    <row r="11" spans="1:3" x14ac:dyDescent="0.25">
      <c r="A11" s="144" t="s">
        <v>981</v>
      </c>
      <c r="B11" s="18" t="s">
        <v>421</v>
      </c>
      <c r="C11" s="22">
        <f t="shared" si="0"/>
        <v>4</v>
      </c>
    </row>
    <row r="12" spans="1:3" x14ac:dyDescent="0.25">
      <c r="A12" s="144" t="s">
        <v>1260</v>
      </c>
      <c r="B12" s="18" t="s">
        <v>421</v>
      </c>
      <c r="C12" s="22">
        <f t="shared" si="0"/>
        <v>5</v>
      </c>
    </row>
    <row r="13" spans="1:3" x14ac:dyDescent="0.25">
      <c r="A13" s="144" t="s">
        <v>983</v>
      </c>
      <c r="B13" s="18" t="s">
        <v>421</v>
      </c>
      <c r="C13" s="22">
        <f t="shared" si="0"/>
        <v>6</v>
      </c>
    </row>
    <row r="14" spans="1:3" x14ac:dyDescent="0.25">
      <c r="A14" s="144" t="s">
        <v>1425</v>
      </c>
      <c r="B14" s="18" t="s">
        <v>421</v>
      </c>
      <c r="C14" s="22">
        <f t="shared" si="0"/>
        <v>7</v>
      </c>
    </row>
    <row r="15" spans="1:3" x14ac:dyDescent="0.25">
      <c r="A15" s="144" t="s">
        <v>1127</v>
      </c>
      <c r="B15" s="18" t="s">
        <v>421</v>
      </c>
      <c r="C15" s="22">
        <f t="shared" si="0"/>
        <v>8</v>
      </c>
    </row>
    <row r="16" spans="1:3" x14ac:dyDescent="0.25">
      <c r="A16" s="144" t="s">
        <v>1426</v>
      </c>
      <c r="B16" s="18" t="s">
        <v>421</v>
      </c>
      <c r="C16" s="22">
        <f t="shared" si="0"/>
        <v>9</v>
      </c>
    </row>
    <row r="17" spans="1:3" x14ac:dyDescent="0.25">
      <c r="A17" s="144" t="s">
        <v>1427</v>
      </c>
      <c r="B17" s="18" t="s">
        <v>421</v>
      </c>
      <c r="C17" s="22">
        <f t="shared" si="0"/>
        <v>10</v>
      </c>
    </row>
    <row r="18" spans="1:3" x14ac:dyDescent="0.25">
      <c r="A18" s="144" t="s">
        <v>984</v>
      </c>
      <c r="B18" s="18" t="s">
        <v>421</v>
      </c>
      <c r="C18" s="22">
        <f t="shared" si="0"/>
        <v>11</v>
      </c>
    </row>
    <row r="19" spans="1:3" x14ac:dyDescent="0.25">
      <c r="A19" s="144" t="s">
        <v>985</v>
      </c>
      <c r="B19" s="18" t="s">
        <v>421</v>
      </c>
      <c r="C19" s="22">
        <f t="shared" si="0"/>
        <v>12</v>
      </c>
    </row>
    <row r="20" spans="1:3" x14ac:dyDescent="0.25">
      <c r="A20" s="144" t="s">
        <v>986</v>
      </c>
      <c r="B20" s="18" t="s">
        <v>421</v>
      </c>
      <c r="C20" s="22">
        <f t="shared" si="0"/>
        <v>13</v>
      </c>
    </row>
    <row r="21" spans="1:3" x14ac:dyDescent="0.25">
      <c r="A21" s="144" t="s">
        <v>1326</v>
      </c>
      <c r="B21" s="18" t="s">
        <v>421</v>
      </c>
      <c r="C21" s="22">
        <f t="shared" si="0"/>
        <v>14</v>
      </c>
    </row>
    <row r="22" spans="1:3" x14ac:dyDescent="0.25">
      <c r="A22" s="144" t="s">
        <v>1200</v>
      </c>
      <c r="B22" s="18" t="s">
        <v>421</v>
      </c>
      <c r="C22" s="22">
        <f t="shared" si="0"/>
        <v>15</v>
      </c>
    </row>
    <row r="23" spans="1:3" x14ac:dyDescent="0.25">
      <c r="A23" s="144" t="s">
        <v>1428</v>
      </c>
      <c r="B23" s="18" t="s">
        <v>421</v>
      </c>
      <c r="C23" s="22">
        <f t="shared" si="0"/>
        <v>16</v>
      </c>
    </row>
    <row r="24" spans="1:3" x14ac:dyDescent="0.25">
      <c r="A24" s="144" t="s">
        <v>78</v>
      </c>
      <c r="B24" s="18" t="s">
        <v>421</v>
      </c>
      <c r="C24" s="22">
        <f t="shared" si="0"/>
        <v>17</v>
      </c>
    </row>
    <row r="25" spans="1:3" x14ac:dyDescent="0.25">
      <c r="A25" s="144" t="s">
        <v>1131</v>
      </c>
      <c r="B25" s="18" t="s">
        <v>421</v>
      </c>
      <c r="C25" s="22">
        <f t="shared" si="0"/>
        <v>18</v>
      </c>
    </row>
    <row r="26" spans="1:3" x14ac:dyDescent="0.25">
      <c r="A26" s="144" t="s">
        <v>1242</v>
      </c>
      <c r="B26" s="18" t="s">
        <v>421</v>
      </c>
      <c r="C26" s="22">
        <f t="shared" si="0"/>
        <v>19</v>
      </c>
    </row>
    <row r="27" spans="1:3" x14ac:dyDescent="0.25">
      <c r="A27" s="144" t="s">
        <v>1429</v>
      </c>
      <c r="B27" s="18" t="s">
        <v>421</v>
      </c>
      <c r="C27" s="22">
        <f t="shared" si="0"/>
        <v>20</v>
      </c>
    </row>
    <row r="28" spans="1:3" x14ac:dyDescent="0.25">
      <c r="A28" s="144" t="s">
        <v>1132</v>
      </c>
      <c r="B28" s="18" t="s">
        <v>421</v>
      </c>
      <c r="C28" s="22">
        <f t="shared" si="0"/>
        <v>21</v>
      </c>
    </row>
    <row r="29" spans="1:3" x14ac:dyDescent="0.25">
      <c r="A29" s="144" t="s">
        <v>1201</v>
      </c>
      <c r="B29" s="18" t="s">
        <v>421</v>
      </c>
      <c r="C29" s="22">
        <f t="shared" si="0"/>
        <v>22</v>
      </c>
    </row>
    <row r="30" spans="1:3" x14ac:dyDescent="0.25">
      <c r="A30" s="144" t="s">
        <v>1430</v>
      </c>
      <c r="B30" s="18" t="s">
        <v>421</v>
      </c>
      <c r="C30" s="22">
        <f t="shared" si="0"/>
        <v>23</v>
      </c>
    </row>
    <row r="31" spans="1:3" x14ac:dyDescent="0.25">
      <c r="A31" s="144" t="s">
        <v>1041</v>
      </c>
      <c r="B31" s="18" t="s">
        <v>421</v>
      </c>
      <c r="C31" s="22">
        <f t="shared" si="0"/>
        <v>24</v>
      </c>
    </row>
    <row r="32" spans="1:3" x14ac:dyDescent="0.25">
      <c r="A32" s="144" t="s">
        <v>1134</v>
      </c>
      <c r="B32" s="18" t="s">
        <v>421</v>
      </c>
      <c r="C32" s="22">
        <f t="shared" si="0"/>
        <v>25</v>
      </c>
    </row>
    <row r="33" spans="1:3" x14ac:dyDescent="0.25">
      <c r="A33" s="144" t="s">
        <v>1042</v>
      </c>
      <c r="B33" s="18" t="s">
        <v>421</v>
      </c>
      <c r="C33" s="22">
        <f t="shared" si="0"/>
        <v>26</v>
      </c>
    </row>
    <row r="34" spans="1:3" x14ac:dyDescent="0.25">
      <c r="A34" s="144" t="s">
        <v>1331</v>
      </c>
      <c r="B34" s="18" t="s">
        <v>421</v>
      </c>
      <c r="C34" s="22">
        <f t="shared" si="0"/>
        <v>27</v>
      </c>
    </row>
    <row r="35" spans="1:3" x14ac:dyDescent="0.25">
      <c r="A35" s="144" t="s">
        <v>1140</v>
      </c>
      <c r="B35" s="18" t="s">
        <v>421</v>
      </c>
      <c r="C35" s="22">
        <f t="shared" si="0"/>
        <v>28</v>
      </c>
    </row>
    <row r="36" spans="1:3" x14ac:dyDescent="0.25">
      <c r="A36" s="144" t="s">
        <v>1141</v>
      </c>
      <c r="B36" s="18" t="s">
        <v>421</v>
      </c>
      <c r="C36" s="22">
        <f t="shared" si="0"/>
        <v>29</v>
      </c>
    </row>
    <row r="37" spans="1:3" x14ac:dyDescent="0.25">
      <c r="A37" s="144" t="s">
        <v>998</v>
      </c>
      <c r="B37" s="18" t="s">
        <v>421</v>
      </c>
      <c r="C37" s="22">
        <f t="shared" si="0"/>
        <v>30</v>
      </c>
    </row>
    <row r="38" spans="1:3" x14ac:dyDescent="0.25">
      <c r="A38" s="144" t="s">
        <v>1431</v>
      </c>
      <c r="B38" s="18" t="s">
        <v>421</v>
      </c>
      <c r="C38" s="22">
        <f t="shared" si="0"/>
        <v>31</v>
      </c>
    </row>
    <row r="39" spans="1:3" x14ac:dyDescent="0.25">
      <c r="A39" s="144" t="s">
        <v>1432</v>
      </c>
      <c r="B39" s="18" t="s">
        <v>421</v>
      </c>
      <c r="C39" s="22">
        <f t="shared" si="0"/>
        <v>32</v>
      </c>
    </row>
    <row r="40" spans="1:3" x14ac:dyDescent="0.25">
      <c r="A40" s="144" t="s">
        <v>1433</v>
      </c>
      <c r="B40" s="18" t="s">
        <v>421</v>
      </c>
      <c r="C40" s="22">
        <f t="shared" si="0"/>
        <v>33</v>
      </c>
    </row>
    <row r="41" spans="1:3" x14ac:dyDescent="0.25">
      <c r="A41" s="144" t="s">
        <v>999</v>
      </c>
      <c r="B41" s="18" t="s">
        <v>421</v>
      </c>
      <c r="C41" s="22">
        <f t="shared" si="0"/>
        <v>34</v>
      </c>
    </row>
    <row r="42" spans="1:3" x14ac:dyDescent="0.25">
      <c r="A42" s="144" t="s">
        <v>1434</v>
      </c>
      <c r="B42" s="18" t="s">
        <v>421</v>
      </c>
      <c r="C42" s="22">
        <f t="shared" si="0"/>
        <v>35</v>
      </c>
    </row>
    <row r="43" spans="1:3" x14ac:dyDescent="0.25">
      <c r="A43" s="144" t="s">
        <v>1435</v>
      </c>
      <c r="B43" s="18" t="s">
        <v>421</v>
      </c>
      <c r="C43" s="22">
        <f t="shared" si="0"/>
        <v>36</v>
      </c>
    </row>
    <row r="44" spans="1:3" x14ac:dyDescent="0.25">
      <c r="A44" s="144" t="s">
        <v>1335</v>
      </c>
      <c r="B44" s="18" t="s">
        <v>421</v>
      </c>
      <c r="C44" s="22">
        <f t="shared" si="0"/>
        <v>37</v>
      </c>
    </row>
    <row r="45" spans="1:3" x14ac:dyDescent="0.25">
      <c r="A45" s="144" t="s">
        <v>1146</v>
      </c>
      <c r="B45" s="18" t="s">
        <v>421</v>
      </c>
      <c r="C45" s="22">
        <f t="shared" si="0"/>
        <v>38</v>
      </c>
    </row>
    <row r="46" spans="1:3" x14ac:dyDescent="0.25">
      <c r="A46" s="144" t="s">
        <v>370</v>
      </c>
      <c r="B46" s="18" t="s">
        <v>421</v>
      </c>
      <c r="C46" s="22">
        <f t="shared" si="0"/>
        <v>39</v>
      </c>
    </row>
    <row r="47" spans="1:3" x14ac:dyDescent="0.25">
      <c r="A47" s="144" t="s">
        <v>1436</v>
      </c>
      <c r="B47" s="18" t="s">
        <v>421</v>
      </c>
      <c r="C47" s="22">
        <f t="shared" si="0"/>
        <v>40</v>
      </c>
    </row>
    <row r="48" spans="1:3" x14ac:dyDescent="0.25">
      <c r="A48" s="144" t="s">
        <v>1437</v>
      </c>
      <c r="B48" s="18" t="s">
        <v>421</v>
      </c>
      <c r="C48" s="22">
        <f t="shared" si="0"/>
        <v>41</v>
      </c>
    </row>
    <row r="49" spans="1:3" x14ac:dyDescent="0.25">
      <c r="A49" s="144" t="s">
        <v>1002</v>
      </c>
      <c r="B49" s="18" t="s">
        <v>421</v>
      </c>
      <c r="C49" s="22">
        <f t="shared" si="0"/>
        <v>42</v>
      </c>
    </row>
    <row r="50" spans="1:3" x14ac:dyDescent="0.25">
      <c r="A50" s="144" t="s">
        <v>266</v>
      </c>
      <c r="B50" s="18" t="s">
        <v>421</v>
      </c>
      <c r="C50" s="22">
        <f t="shared" si="0"/>
        <v>43</v>
      </c>
    </row>
    <row r="51" spans="1:3" x14ac:dyDescent="0.25">
      <c r="A51" s="144" t="s">
        <v>1089</v>
      </c>
      <c r="B51" s="18" t="s">
        <v>421</v>
      </c>
      <c r="C51" s="22">
        <f t="shared" si="0"/>
        <v>44</v>
      </c>
    </row>
    <row r="52" spans="1:3" x14ac:dyDescent="0.25">
      <c r="A52" s="144" t="s">
        <v>1090</v>
      </c>
      <c r="B52" s="18" t="s">
        <v>421</v>
      </c>
      <c r="C52" s="22">
        <f t="shared" si="0"/>
        <v>45</v>
      </c>
    </row>
    <row r="53" spans="1:3" x14ac:dyDescent="0.25">
      <c r="A53" s="144" t="s">
        <v>1395</v>
      </c>
      <c r="B53" s="18" t="s">
        <v>421</v>
      </c>
      <c r="C53" s="22">
        <f t="shared" si="0"/>
        <v>46</v>
      </c>
    </row>
    <row r="54" spans="1:3" x14ac:dyDescent="0.25">
      <c r="A54" s="144" t="s">
        <v>443</v>
      </c>
      <c r="B54" s="18" t="s">
        <v>421</v>
      </c>
      <c r="C54" s="22">
        <f t="shared" si="0"/>
        <v>47</v>
      </c>
    </row>
    <row r="55" spans="1:3" x14ac:dyDescent="0.25">
      <c r="A55" s="144" t="s">
        <v>1438</v>
      </c>
      <c r="B55" s="18" t="s">
        <v>421</v>
      </c>
      <c r="C55" s="22">
        <f t="shared" si="0"/>
        <v>48</v>
      </c>
    </row>
    <row r="56" spans="1:3" x14ac:dyDescent="0.25">
      <c r="A56" s="144" t="s">
        <v>1155</v>
      </c>
      <c r="B56" s="18" t="s">
        <v>421</v>
      </c>
      <c r="C56" s="22">
        <f t="shared" si="0"/>
        <v>49</v>
      </c>
    </row>
    <row r="57" spans="1:3" x14ac:dyDescent="0.25">
      <c r="A57" s="144" t="s">
        <v>1156</v>
      </c>
      <c r="B57" s="18" t="s">
        <v>421</v>
      </c>
      <c r="C57" s="22">
        <f t="shared" si="0"/>
        <v>50</v>
      </c>
    </row>
    <row r="58" spans="1:3" x14ac:dyDescent="0.25">
      <c r="A58" s="144" t="s">
        <v>239</v>
      </c>
      <c r="B58" s="18" t="s">
        <v>421</v>
      </c>
      <c r="C58" s="22">
        <f t="shared" si="0"/>
        <v>51</v>
      </c>
    </row>
    <row r="59" spans="1:3" x14ac:dyDescent="0.25">
      <c r="A59" s="144" t="s">
        <v>1337</v>
      </c>
      <c r="B59" s="18" t="s">
        <v>421</v>
      </c>
      <c r="C59" s="22">
        <f t="shared" si="0"/>
        <v>52</v>
      </c>
    </row>
    <row r="60" spans="1:3" x14ac:dyDescent="0.25">
      <c r="A60" s="144" t="s">
        <v>1439</v>
      </c>
      <c r="B60" s="18" t="s">
        <v>421</v>
      </c>
      <c r="C60" s="22">
        <f t="shared" si="0"/>
        <v>53</v>
      </c>
    </row>
    <row r="61" spans="1:3" x14ac:dyDescent="0.25">
      <c r="A61" s="144" t="s">
        <v>99</v>
      </c>
      <c r="B61" s="18" t="s">
        <v>421</v>
      </c>
      <c r="C61" s="22">
        <f t="shared" si="0"/>
        <v>54</v>
      </c>
    </row>
    <row r="62" spans="1:3" x14ac:dyDescent="0.25">
      <c r="A62" s="144" t="s">
        <v>1006</v>
      </c>
      <c r="B62" s="18" t="s">
        <v>421</v>
      </c>
      <c r="C62" s="22">
        <f t="shared" si="0"/>
        <v>55</v>
      </c>
    </row>
    <row r="63" spans="1:3" x14ac:dyDescent="0.25">
      <c r="A63" s="144" t="s">
        <v>1218</v>
      </c>
      <c r="B63" s="18" t="s">
        <v>421</v>
      </c>
      <c r="C63" s="22">
        <f t="shared" si="0"/>
        <v>56</v>
      </c>
    </row>
    <row r="64" spans="1:3" x14ac:dyDescent="0.25">
      <c r="A64" s="144" t="s">
        <v>1007</v>
      </c>
      <c r="B64" s="18" t="s">
        <v>421</v>
      </c>
      <c r="C64" s="22">
        <f t="shared" si="0"/>
        <v>57</v>
      </c>
    </row>
    <row r="65" spans="1:3" x14ac:dyDescent="0.25">
      <c r="A65" s="144" t="s">
        <v>1219</v>
      </c>
      <c r="B65" s="18" t="s">
        <v>421</v>
      </c>
      <c r="C65" s="22">
        <f t="shared" si="0"/>
        <v>58</v>
      </c>
    </row>
    <row r="66" spans="1:3" x14ac:dyDescent="0.25">
      <c r="A66" s="144" t="s">
        <v>1009</v>
      </c>
      <c r="B66" s="18" t="s">
        <v>421</v>
      </c>
      <c r="C66" s="22">
        <f t="shared" si="0"/>
        <v>59</v>
      </c>
    </row>
    <row r="67" spans="1:3" x14ac:dyDescent="0.25">
      <c r="A67" s="144" t="s">
        <v>1053</v>
      </c>
      <c r="B67" s="18" t="s">
        <v>421</v>
      </c>
      <c r="C67" s="22">
        <f t="shared" si="0"/>
        <v>60</v>
      </c>
    </row>
    <row r="68" spans="1:3" x14ac:dyDescent="0.25">
      <c r="A68" s="144" t="s">
        <v>1010</v>
      </c>
      <c r="B68" s="18" t="s">
        <v>421</v>
      </c>
      <c r="C68" s="22">
        <f t="shared" si="0"/>
        <v>61</v>
      </c>
    </row>
    <row r="69" spans="1:3" x14ac:dyDescent="0.25">
      <c r="A69" s="144" t="s">
        <v>1440</v>
      </c>
      <c r="B69" s="18" t="s">
        <v>421</v>
      </c>
      <c r="C69" s="22">
        <f t="shared" si="0"/>
        <v>62</v>
      </c>
    </row>
    <row r="70" spans="1:3" x14ac:dyDescent="0.25">
      <c r="A70" s="144" t="s">
        <v>1167</v>
      </c>
      <c r="B70" s="18" t="s">
        <v>421</v>
      </c>
      <c r="C70" s="22">
        <f t="shared" si="0"/>
        <v>63</v>
      </c>
    </row>
    <row r="71" spans="1:3" x14ac:dyDescent="0.25">
      <c r="A71" s="144" t="s">
        <v>96</v>
      </c>
      <c r="B71" s="18" t="s">
        <v>421</v>
      </c>
      <c r="C71" s="22">
        <f t="shared" si="0"/>
        <v>64</v>
      </c>
    </row>
    <row r="72" spans="1:3" x14ac:dyDescent="0.25">
      <c r="A72" s="144" t="s">
        <v>709</v>
      </c>
      <c r="B72" s="18" t="s">
        <v>421</v>
      </c>
      <c r="C72" s="22">
        <f t="shared" si="0"/>
        <v>65</v>
      </c>
    </row>
    <row r="73" spans="1:3" x14ac:dyDescent="0.25">
      <c r="A73" s="144" t="s">
        <v>1441</v>
      </c>
      <c r="B73" s="18" t="s">
        <v>421</v>
      </c>
      <c r="C73" s="22">
        <f t="shared" si="0"/>
        <v>66</v>
      </c>
    </row>
    <row r="74" spans="1:3" x14ac:dyDescent="0.25">
      <c r="A74" s="144" t="s">
        <v>1442</v>
      </c>
      <c r="B74" s="18" t="s">
        <v>421</v>
      </c>
      <c r="C74" s="22">
        <f t="shared" ref="C74:C135" si="1">C73+1</f>
        <v>67</v>
      </c>
    </row>
    <row r="75" spans="1:3" x14ac:dyDescent="0.25">
      <c r="A75" s="144" t="s">
        <v>1169</v>
      </c>
      <c r="B75" s="18" t="s">
        <v>421</v>
      </c>
      <c r="C75" s="22">
        <f t="shared" si="1"/>
        <v>68</v>
      </c>
    </row>
    <row r="76" spans="1:3" x14ac:dyDescent="0.25">
      <c r="A76" s="144" t="s">
        <v>1285</v>
      </c>
      <c r="B76" s="18" t="s">
        <v>421</v>
      </c>
      <c r="C76" s="22">
        <f t="shared" si="1"/>
        <v>69</v>
      </c>
    </row>
    <row r="77" spans="1:3" x14ac:dyDescent="0.25">
      <c r="A77" s="144" t="s">
        <v>1248</v>
      </c>
      <c r="B77" s="18" t="s">
        <v>421</v>
      </c>
      <c r="C77" s="22">
        <f t="shared" si="1"/>
        <v>70</v>
      </c>
    </row>
    <row r="78" spans="1:3" x14ac:dyDescent="0.25">
      <c r="A78" s="144" t="s">
        <v>251</v>
      </c>
      <c r="B78" s="18" t="s">
        <v>421</v>
      </c>
      <c r="C78" s="22">
        <f t="shared" si="1"/>
        <v>71</v>
      </c>
    </row>
    <row r="79" spans="1:3" x14ac:dyDescent="0.25">
      <c r="A79" s="144" t="s">
        <v>1171</v>
      </c>
      <c r="B79" s="18" t="s">
        <v>421</v>
      </c>
      <c r="C79" s="22">
        <f t="shared" si="1"/>
        <v>72</v>
      </c>
    </row>
    <row r="80" spans="1:3" x14ac:dyDescent="0.25">
      <c r="A80" s="144" t="s">
        <v>1172</v>
      </c>
      <c r="B80" s="18" t="s">
        <v>421</v>
      </c>
      <c r="C80" s="22">
        <f t="shared" si="1"/>
        <v>73</v>
      </c>
    </row>
    <row r="81" spans="1:3" x14ac:dyDescent="0.25">
      <c r="A81" s="144" t="s">
        <v>1405</v>
      </c>
      <c r="B81" s="18" t="s">
        <v>421</v>
      </c>
      <c r="C81" s="22">
        <f t="shared" si="1"/>
        <v>74</v>
      </c>
    </row>
    <row r="82" spans="1:3" x14ac:dyDescent="0.25">
      <c r="A82" s="144" t="s">
        <v>1406</v>
      </c>
      <c r="B82" s="18" t="s">
        <v>421</v>
      </c>
      <c r="C82" s="22">
        <f t="shared" si="1"/>
        <v>75</v>
      </c>
    </row>
    <row r="83" spans="1:3" x14ac:dyDescent="0.25">
      <c r="A83" s="144" t="s">
        <v>1443</v>
      </c>
      <c r="B83" s="18" t="s">
        <v>421</v>
      </c>
      <c r="C83" s="22">
        <f t="shared" si="1"/>
        <v>76</v>
      </c>
    </row>
    <row r="84" spans="1:3" x14ac:dyDescent="0.25">
      <c r="A84" s="144" t="s">
        <v>1251</v>
      </c>
      <c r="B84" s="18" t="s">
        <v>421</v>
      </c>
      <c r="C84" s="22">
        <f t="shared" si="1"/>
        <v>77</v>
      </c>
    </row>
    <row r="85" spans="1:3" x14ac:dyDescent="0.25">
      <c r="A85" s="144" t="s">
        <v>1016</v>
      </c>
      <c r="B85" s="18" t="s">
        <v>421</v>
      </c>
      <c r="C85" s="22">
        <f t="shared" si="1"/>
        <v>78</v>
      </c>
    </row>
    <row r="86" spans="1:3" x14ac:dyDescent="0.25">
      <c r="A86" s="144" t="s">
        <v>278</v>
      </c>
      <c r="B86" s="18" t="s">
        <v>421</v>
      </c>
      <c r="C86" s="22">
        <f t="shared" si="1"/>
        <v>79</v>
      </c>
    </row>
    <row r="87" spans="1:3" x14ac:dyDescent="0.25">
      <c r="A87" s="144" t="s">
        <v>601</v>
      </c>
      <c r="B87" s="18" t="s">
        <v>421</v>
      </c>
      <c r="C87" s="22">
        <f t="shared" si="1"/>
        <v>80</v>
      </c>
    </row>
    <row r="88" spans="1:3" x14ac:dyDescent="0.25">
      <c r="A88" s="144" t="s">
        <v>1176</v>
      </c>
      <c r="B88" s="18" t="s">
        <v>421</v>
      </c>
      <c r="C88" s="22">
        <f t="shared" si="1"/>
        <v>81</v>
      </c>
    </row>
    <row r="89" spans="1:3" x14ac:dyDescent="0.25">
      <c r="A89" s="144" t="s">
        <v>1412</v>
      </c>
      <c r="B89" s="18" t="s">
        <v>421</v>
      </c>
      <c r="C89" s="22">
        <f t="shared" si="1"/>
        <v>82</v>
      </c>
    </row>
    <row r="90" spans="1:3" x14ac:dyDescent="0.25">
      <c r="A90" s="144" t="s">
        <v>1444</v>
      </c>
      <c r="B90" s="18" t="s">
        <v>421</v>
      </c>
      <c r="C90" s="22">
        <f t="shared" si="1"/>
        <v>83</v>
      </c>
    </row>
    <row r="91" spans="1:3" x14ac:dyDescent="0.25">
      <c r="A91" s="144" t="s">
        <v>1302</v>
      </c>
      <c r="B91" s="18" t="s">
        <v>421</v>
      </c>
      <c r="C91" s="22">
        <f t="shared" si="1"/>
        <v>84</v>
      </c>
    </row>
    <row r="92" spans="1:3" x14ac:dyDescent="0.25">
      <c r="A92" s="144" t="s">
        <v>1017</v>
      </c>
      <c r="B92" s="18" t="s">
        <v>421</v>
      </c>
      <c r="C92" s="22">
        <f t="shared" si="1"/>
        <v>85</v>
      </c>
    </row>
    <row r="93" spans="1:3" x14ac:dyDescent="0.25">
      <c r="A93" s="144" t="s">
        <v>1227</v>
      </c>
      <c r="B93" s="18" t="s">
        <v>421</v>
      </c>
      <c r="C93" s="22">
        <f t="shared" si="1"/>
        <v>86</v>
      </c>
    </row>
    <row r="94" spans="1:3" x14ac:dyDescent="0.25">
      <c r="A94" s="144" t="s">
        <v>1103</v>
      </c>
      <c r="B94" s="18" t="s">
        <v>421</v>
      </c>
      <c r="C94" s="22">
        <f t="shared" si="1"/>
        <v>87</v>
      </c>
    </row>
    <row r="95" spans="1:3" x14ac:dyDescent="0.25">
      <c r="A95" s="144" t="s">
        <v>1104</v>
      </c>
      <c r="B95" s="18" t="s">
        <v>421</v>
      </c>
      <c r="C95" s="22">
        <f t="shared" si="1"/>
        <v>88</v>
      </c>
    </row>
    <row r="96" spans="1:3" x14ac:dyDescent="0.25">
      <c r="A96" s="144" t="s">
        <v>1106</v>
      </c>
      <c r="B96" s="18" t="s">
        <v>421</v>
      </c>
      <c r="C96" s="22">
        <f t="shared" si="1"/>
        <v>89</v>
      </c>
    </row>
    <row r="97" spans="1:3" x14ac:dyDescent="0.25">
      <c r="A97" s="144" t="s">
        <v>1178</v>
      </c>
      <c r="B97" s="18" t="s">
        <v>421</v>
      </c>
      <c r="C97" s="22">
        <f t="shared" si="1"/>
        <v>90</v>
      </c>
    </row>
    <row r="98" spans="1:3" x14ac:dyDescent="0.25">
      <c r="A98" s="144" t="s">
        <v>214</v>
      </c>
      <c r="B98" s="18" t="s">
        <v>421</v>
      </c>
      <c r="C98" s="22">
        <f t="shared" si="1"/>
        <v>91</v>
      </c>
    </row>
    <row r="99" spans="1:3" x14ac:dyDescent="0.25">
      <c r="A99" s="144" t="s">
        <v>1252</v>
      </c>
      <c r="B99" s="18" t="s">
        <v>421</v>
      </c>
      <c r="C99" s="22">
        <f t="shared" si="1"/>
        <v>92</v>
      </c>
    </row>
    <row r="100" spans="1:3" x14ac:dyDescent="0.25">
      <c r="A100" s="144" t="s">
        <v>1109</v>
      </c>
      <c r="B100" s="18" t="s">
        <v>421</v>
      </c>
      <c r="C100" s="22">
        <f t="shared" si="1"/>
        <v>93</v>
      </c>
    </row>
    <row r="101" spans="1:3" x14ac:dyDescent="0.25">
      <c r="A101" s="144" t="s">
        <v>1445</v>
      </c>
      <c r="B101" s="18" t="s">
        <v>421</v>
      </c>
      <c r="C101" s="22">
        <f t="shared" si="1"/>
        <v>94</v>
      </c>
    </row>
    <row r="102" spans="1:3" x14ac:dyDescent="0.25">
      <c r="A102" s="144" t="s">
        <v>1070</v>
      </c>
      <c r="B102" s="18" t="s">
        <v>421</v>
      </c>
      <c r="C102" s="22">
        <f t="shared" si="1"/>
        <v>95</v>
      </c>
    </row>
    <row r="103" spans="1:3" x14ac:dyDescent="0.25">
      <c r="A103" s="144" t="s">
        <v>1362</v>
      </c>
      <c r="B103" s="18" t="s">
        <v>421</v>
      </c>
      <c r="C103" s="22">
        <f t="shared" si="1"/>
        <v>96</v>
      </c>
    </row>
    <row r="104" spans="1:3" x14ac:dyDescent="0.25">
      <c r="A104" s="144" t="s">
        <v>1309</v>
      </c>
      <c r="B104" s="18" t="s">
        <v>421</v>
      </c>
      <c r="C104" s="22">
        <f t="shared" si="1"/>
        <v>97</v>
      </c>
    </row>
    <row r="105" spans="1:3" x14ac:dyDescent="0.25">
      <c r="A105" s="144" t="s">
        <v>1446</v>
      </c>
      <c r="B105" s="18" t="s">
        <v>421</v>
      </c>
      <c r="C105" s="22">
        <f t="shared" si="1"/>
        <v>98</v>
      </c>
    </row>
    <row r="106" spans="1:3" x14ac:dyDescent="0.25">
      <c r="A106" s="144" t="s">
        <v>1110</v>
      </c>
      <c r="B106" s="18" t="s">
        <v>421</v>
      </c>
      <c r="C106" s="22">
        <f t="shared" si="1"/>
        <v>99</v>
      </c>
    </row>
    <row r="107" spans="1:3" x14ac:dyDescent="0.25">
      <c r="A107" s="144" t="s">
        <v>1447</v>
      </c>
      <c r="B107" s="18" t="s">
        <v>421</v>
      </c>
      <c r="C107" s="22">
        <f t="shared" si="1"/>
        <v>100</v>
      </c>
    </row>
    <row r="108" spans="1:3" x14ac:dyDescent="0.25">
      <c r="A108" s="144" t="s">
        <v>1448</v>
      </c>
      <c r="B108" s="18" t="s">
        <v>421</v>
      </c>
      <c r="C108" s="22">
        <f t="shared" si="1"/>
        <v>101</v>
      </c>
    </row>
    <row r="109" spans="1:3" x14ac:dyDescent="0.25">
      <c r="A109" s="144" t="s">
        <v>1449</v>
      </c>
      <c r="B109" s="18" t="s">
        <v>421</v>
      </c>
      <c r="C109" s="22">
        <f t="shared" si="1"/>
        <v>102</v>
      </c>
    </row>
    <row r="110" spans="1:3" x14ac:dyDescent="0.25">
      <c r="A110" s="144" t="s">
        <v>1313</v>
      </c>
      <c r="B110" s="18" t="s">
        <v>421</v>
      </c>
      <c r="C110" s="22">
        <f t="shared" si="1"/>
        <v>103</v>
      </c>
    </row>
    <row r="111" spans="1:3" x14ac:dyDescent="0.25">
      <c r="A111" s="144" t="s">
        <v>1367</v>
      </c>
      <c r="B111" s="18" t="s">
        <v>421</v>
      </c>
      <c r="C111" s="22">
        <f t="shared" si="1"/>
        <v>104</v>
      </c>
    </row>
    <row r="112" spans="1:3" x14ac:dyDescent="0.25">
      <c r="A112" s="144" t="s">
        <v>391</v>
      </c>
      <c r="B112" s="18" t="s">
        <v>421</v>
      </c>
      <c r="C112" s="22">
        <f t="shared" si="1"/>
        <v>105</v>
      </c>
    </row>
    <row r="113" spans="1:3" x14ac:dyDescent="0.25">
      <c r="A113" s="144" t="s">
        <v>236</v>
      </c>
      <c r="B113" s="18" t="s">
        <v>421</v>
      </c>
      <c r="C113" s="22">
        <f t="shared" si="1"/>
        <v>106</v>
      </c>
    </row>
    <row r="114" spans="1:3" x14ac:dyDescent="0.25">
      <c r="A114" s="144" t="s">
        <v>1450</v>
      </c>
      <c r="B114" s="18" t="s">
        <v>421</v>
      </c>
      <c r="C114" s="22">
        <f t="shared" si="1"/>
        <v>107</v>
      </c>
    </row>
    <row r="115" spans="1:3" x14ac:dyDescent="0.25">
      <c r="A115" s="144" t="s">
        <v>1113</v>
      </c>
      <c r="B115" s="18" t="s">
        <v>421</v>
      </c>
      <c r="C115" s="22">
        <f t="shared" si="1"/>
        <v>108</v>
      </c>
    </row>
    <row r="116" spans="1:3" x14ac:dyDescent="0.25">
      <c r="A116" s="144" t="s">
        <v>1021</v>
      </c>
      <c r="B116" s="18" t="s">
        <v>421</v>
      </c>
      <c r="C116" s="22">
        <f t="shared" si="1"/>
        <v>109</v>
      </c>
    </row>
    <row r="117" spans="1:3" x14ac:dyDescent="0.25">
      <c r="A117" s="144" t="s">
        <v>1188</v>
      </c>
      <c r="B117" s="18" t="s">
        <v>421</v>
      </c>
      <c r="C117" s="22">
        <f t="shared" si="1"/>
        <v>110</v>
      </c>
    </row>
    <row r="118" spans="1:3" x14ac:dyDescent="0.25">
      <c r="A118" s="144" t="s">
        <v>439</v>
      </c>
      <c r="B118" s="18" t="s">
        <v>421</v>
      </c>
      <c r="C118" s="22">
        <f t="shared" si="1"/>
        <v>111</v>
      </c>
    </row>
    <row r="119" spans="1:3" x14ac:dyDescent="0.25">
      <c r="A119" s="144" t="s">
        <v>1022</v>
      </c>
      <c r="B119" s="18" t="s">
        <v>421</v>
      </c>
      <c r="C119" s="22">
        <f t="shared" si="1"/>
        <v>112</v>
      </c>
    </row>
    <row r="120" spans="1:3" x14ac:dyDescent="0.25">
      <c r="A120" s="144" t="s">
        <v>461</v>
      </c>
      <c r="B120" s="18" t="s">
        <v>421</v>
      </c>
      <c r="C120" s="22">
        <f t="shared" si="1"/>
        <v>113</v>
      </c>
    </row>
    <row r="121" spans="1:3" x14ac:dyDescent="0.25">
      <c r="A121" s="144" t="s">
        <v>1023</v>
      </c>
      <c r="B121" s="18" t="s">
        <v>421</v>
      </c>
      <c r="C121" s="22">
        <f t="shared" si="1"/>
        <v>114</v>
      </c>
    </row>
    <row r="122" spans="1:3" x14ac:dyDescent="0.25">
      <c r="A122" s="144" t="s">
        <v>795</v>
      </c>
      <c r="B122" s="18" t="s">
        <v>421</v>
      </c>
      <c r="C122" s="22">
        <f t="shared" si="1"/>
        <v>115</v>
      </c>
    </row>
    <row r="123" spans="1:3" x14ac:dyDescent="0.25">
      <c r="A123" s="144" t="s">
        <v>1451</v>
      </c>
      <c r="B123" s="18" t="s">
        <v>421</v>
      </c>
      <c r="C123" s="22">
        <f t="shared" si="1"/>
        <v>116</v>
      </c>
    </row>
    <row r="124" spans="1:3" x14ac:dyDescent="0.25">
      <c r="A124" s="144" t="s">
        <v>119</v>
      </c>
      <c r="B124" s="18" t="s">
        <v>421</v>
      </c>
      <c r="C124" s="22">
        <f t="shared" si="1"/>
        <v>117</v>
      </c>
    </row>
    <row r="125" spans="1:3" x14ac:dyDescent="0.25">
      <c r="A125" s="144" t="s">
        <v>1191</v>
      </c>
      <c r="B125" s="18" t="s">
        <v>421</v>
      </c>
      <c r="C125" s="22">
        <f t="shared" si="1"/>
        <v>118</v>
      </c>
    </row>
    <row r="126" spans="1:3" x14ac:dyDescent="0.25">
      <c r="A126" s="144" t="s">
        <v>1452</v>
      </c>
      <c r="B126" s="18" t="s">
        <v>421</v>
      </c>
      <c r="C126" s="22">
        <f t="shared" si="1"/>
        <v>119</v>
      </c>
    </row>
    <row r="127" spans="1:3" x14ac:dyDescent="0.25">
      <c r="A127" s="144" t="s">
        <v>1079</v>
      </c>
      <c r="B127" s="18" t="s">
        <v>421</v>
      </c>
      <c r="C127" s="22">
        <f t="shared" si="1"/>
        <v>120</v>
      </c>
    </row>
    <row r="128" spans="1:3" x14ac:dyDescent="0.25">
      <c r="A128" s="144" t="s">
        <v>1024</v>
      </c>
      <c r="B128" s="18" t="s">
        <v>421</v>
      </c>
      <c r="C128" s="22">
        <f t="shared" si="1"/>
        <v>121</v>
      </c>
    </row>
    <row r="129" spans="1:3" x14ac:dyDescent="0.25">
      <c r="A129" s="144" t="s">
        <v>1453</v>
      </c>
      <c r="B129" s="18" t="s">
        <v>421</v>
      </c>
      <c r="C129" s="22">
        <f t="shared" si="1"/>
        <v>122</v>
      </c>
    </row>
    <row r="130" spans="1:3" x14ac:dyDescent="0.25">
      <c r="A130" s="144" t="s">
        <v>1081</v>
      </c>
      <c r="B130" s="18" t="s">
        <v>421</v>
      </c>
      <c r="C130" s="22">
        <f t="shared" si="1"/>
        <v>123</v>
      </c>
    </row>
    <row r="131" spans="1:3" x14ac:dyDescent="0.25">
      <c r="A131" s="144" t="s">
        <v>1232</v>
      </c>
      <c r="B131" s="18" t="s">
        <v>421</v>
      </c>
      <c r="C131" s="22">
        <f t="shared" si="1"/>
        <v>124</v>
      </c>
    </row>
    <row r="132" spans="1:3" x14ac:dyDescent="0.25">
      <c r="A132" s="144" t="s">
        <v>1454</v>
      </c>
      <c r="B132" s="18" t="s">
        <v>421</v>
      </c>
      <c r="C132" s="22">
        <f t="shared" si="1"/>
        <v>125</v>
      </c>
    </row>
    <row r="133" spans="1:3" x14ac:dyDescent="0.25">
      <c r="A133" s="144" t="s">
        <v>1455</v>
      </c>
      <c r="B133" s="18" t="s">
        <v>421</v>
      </c>
      <c r="C133" s="22">
        <f t="shared" si="1"/>
        <v>126</v>
      </c>
    </row>
    <row r="134" spans="1:3" x14ac:dyDescent="0.25">
      <c r="A134" s="144" t="s">
        <v>1082</v>
      </c>
      <c r="B134" s="18" t="s">
        <v>421</v>
      </c>
      <c r="C134" s="22">
        <f t="shared" si="1"/>
        <v>127</v>
      </c>
    </row>
    <row r="135" spans="1:3" x14ac:dyDescent="0.25">
      <c r="A135" s="144" t="s">
        <v>1456</v>
      </c>
      <c r="B135" s="18" t="s">
        <v>421</v>
      </c>
      <c r="C135" s="22">
        <f t="shared" si="1"/>
        <v>128</v>
      </c>
    </row>
    <row r="136" spans="1:3" x14ac:dyDescent="0.25">
      <c r="A136" s="12" t="s">
        <v>23</v>
      </c>
      <c r="C136" s="97">
        <f>C135</f>
        <v>128</v>
      </c>
    </row>
    <row r="138" spans="1:3" x14ac:dyDescent="0.25">
      <c r="A138" s="19" t="s">
        <v>1026</v>
      </c>
      <c r="B138" s="14"/>
      <c r="C138" s="11">
        <f>C136</f>
        <v>128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"/>
  <sheetViews>
    <sheetView topLeftCell="A7" workbookViewId="0">
      <selection activeCell="D8" sqref="D8"/>
    </sheetView>
  </sheetViews>
  <sheetFormatPr defaultRowHeight="15" x14ac:dyDescent="0.25"/>
  <cols>
    <col min="1" max="1" width="33.5703125" customWidth="1"/>
    <col min="2" max="2" width="31.28515625" customWidth="1"/>
    <col min="3" max="3" width="11.140625" customWidth="1"/>
  </cols>
  <sheetData>
    <row r="1" spans="1:3" x14ac:dyDescent="0.25">
      <c r="A1" s="8" t="s">
        <v>62</v>
      </c>
      <c r="B1" s="86" t="s">
        <v>1457</v>
      </c>
      <c r="C1" s="145"/>
    </row>
    <row r="2" spans="1:3" x14ac:dyDescent="0.25">
      <c r="A2" s="8" t="s">
        <v>63</v>
      </c>
      <c r="B2" s="15">
        <v>43620</v>
      </c>
      <c r="C2" s="18"/>
    </row>
    <row r="3" spans="1:3" x14ac:dyDescent="0.25">
      <c r="A3" s="8" t="s">
        <v>64</v>
      </c>
      <c r="B3" s="11" t="s">
        <v>276</v>
      </c>
      <c r="C3" s="152"/>
    </row>
    <row r="4" spans="1:3" x14ac:dyDescent="0.25">
      <c r="A4" s="8" t="s">
        <v>66</v>
      </c>
      <c r="B4" s="11" t="s">
        <v>90</v>
      </c>
      <c r="C4" s="152"/>
    </row>
    <row r="5" spans="1:3" x14ac:dyDescent="0.25">
      <c r="A5" s="8" t="s">
        <v>67</v>
      </c>
      <c r="B5" s="11">
        <v>1</v>
      </c>
      <c r="C5" s="152"/>
    </row>
    <row r="6" spans="1:3" x14ac:dyDescent="0.25">
      <c r="A6" s="18"/>
      <c r="B6" s="18"/>
      <c r="C6" s="18"/>
    </row>
    <row r="7" spans="1:3" x14ac:dyDescent="0.25">
      <c r="A7" s="78" t="s">
        <v>1027</v>
      </c>
      <c r="B7" s="78" t="s">
        <v>420</v>
      </c>
      <c r="C7" s="18"/>
    </row>
    <row r="8" spans="1:3" x14ac:dyDescent="0.25">
      <c r="A8" s="144" t="s">
        <v>974</v>
      </c>
      <c r="B8" s="18" t="s">
        <v>421</v>
      </c>
      <c r="C8" s="22">
        <v>1</v>
      </c>
    </row>
    <row r="9" spans="1:3" x14ac:dyDescent="0.25">
      <c r="A9" s="144" t="s">
        <v>1123</v>
      </c>
      <c r="B9" s="18" t="s">
        <v>421</v>
      </c>
      <c r="C9" s="22">
        <f>C8+1</f>
        <v>2</v>
      </c>
    </row>
    <row r="10" spans="1:3" x14ac:dyDescent="0.25">
      <c r="A10" s="144" t="s">
        <v>975</v>
      </c>
      <c r="B10" s="18" t="s">
        <v>421</v>
      </c>
      <c r="C10" s="22">
        <f t="shared" ref="C10:C73" si="0">C9+1</f>
        <v>3</v>
      </c>
    </row>
    <row r="11" spans="1:3" x14ac:dyDescent="0.25">
      <c r="A11" s="144" t="s">
        <v>981</v>
      </c>
      <c r="B11" s="18" t="s">
        <v>421</v>
      </c>
      <c r="C11" s="22">
        <f t="shared" si="0"/>
        <v>4</v>
      </c>
    </row>
    <row r="12" spans="1:3" x14ac:dyDescent="0.25">
      <c r="A12" s="144" t="s">
        <v>1260</v>
      </c>
      <c r="B12" s="18" t="s">
        <v>421</v>
      </c>
      <c r="C12" s="22">
        <f t="shared" si="0"/>
        <v>5</v>
      </c>
    </row>
    <row r="13" spans="1:3" x14ac:dyDescent="0.25">
      <c r="A13" s="144" t="s">
        <v>983</v>
      </c>
      <c r="B13" s="18" t="s">
        <v>421</v>
      </c>
      <c r="C13" s="22">
        <f t="shared" si="0"/>
        <v>6</v>
      </c>
    </row>
    <row r="14" spans="1:3" x14ac:dyDescent="0.25">
      <c r="A14" s="144" t="s">
        <v>1425</v>
      </c>
      <c r="B14" s="18" t="s">
        <v>421</v>
      </c>
      <c r="C14" s="22">
        <f t="shared" si="0"/>
        <v>7</v>
      </c>
    </row>
    <row r="15" spans="1:3" x14ac:dyDescent="0.25">
      <c r="A15" s="144" t="s">
        <v>1127</v>
      </c>
      <c r="B15" s="18" t="s">
        <v>421</v>
      </c>
      <c r="C15" s="22">
        <f t="shared" si="0"/>
        <v>8</v>
      </c>
    </row>
    <row r="16" spans="1:3" x14ac:dyDescent="0.25">
      <c r="A16" s="144" t="s">
        <v>1426</v>
      </c>
      <c r="B16" s="18" t="s">
        <v>421</v>
      </c>
      <c r="C16" s="22">
        <f t="shared" si="0"/>
        <v>9</v>
      </c>
    </row>
    <row r="17" spans="1:3" x14ac:dyDescent="0.25">
      <c r="A17" s="144" t="s">
        <v>1427</v>
      </c>
      <c r="B17" s="18" t="s">
        <v>421</v>
      </c>
      <c r="C17" s="22">
        <f t="shared" si="0"/>
        <v>10</v>
      </c>
    </row>
    <row r="18" spans="1:3" x14ac:dyDescent="0.25">
      <c r="A18" s="144" t="s">
        <v>984</v>
      </c>
      <c r="B18" s="18" t="s">
        <v>421</v>
      </c>
      <c r="C18" s="22">
        <f t="shared" si="0"/>
        <v>11</v>
      </c>
    </row>
    <row r="19" spans="1:3" x14ac:dyDescent="0.25">
      <c r="A19" s="144" t="s">
        <v>985</v>
      </c>
      <c r="B19" s="18" t="s">
        <v>421</v>
      </c>
      <c r="C19" s="22">
        <f t="shared" si="0"/>
        <v>12</v>
      </c>
    </row>
    <row r="20" spans="1:3" x14ac:dyDescent="0.25">
      <c r="A20" s="144" t="s">
        <v>986</v>
      </c>
      <c r="B20" s="18" t="s">
        <v>421</v>
      </c>
      <c r="C20" s="22">
        <f t="shared" si="0"/>
        <v>13</v>
      </c>
    </row>
    <row r="21" spans="1:3" x14ac:dyDescent="0.25">
      <c r="A21" s="144" t="s">
        <v>1326</v>
      </c>
      <c r="B21" s="18" t="s">
        <v>421</v>
      </c>
      <c r="C21" s="22">
        <f t="shared" si="0"/>
        <v>14</v>
      </c>
    </row>
    <row r="22" spans="1:3" x14ac:dyDescent="0.25">
      <c r="A22" s="144" t="s">
        <v>1200</v>
      </c>
      <c r="B22" s="18" t="s">
        <v>421</v>
      </c>
      <c r="C22" s="22">
        <f t="shared" si="0"/>
        <v>15</v>
      </c>
    </row>
    <row r="23" spans="1:3" x14ac:dyDescent="0.25">
      <c r="A23" s="144" t="s">
        <v>1428</v>
      </c>
      <c r="B23" s="18" t="s">
        <v>421</v>
      </c>
      <c r="C23" s="22">
        <f t="shared" si="0"/>
        <v>16</v>
      </c>
    </row>
    <row r="24" spans="1:3" x14ac:dyDescent="0.25">
      <c r="A24" s="144" t="s">
        <v>78</v>
      </c>
      <c r="B24" s="18" t="s">
        <v>421</v>
      </c>
      <c r="C24" s="22">
        <f t="shared" si="0"/>
        <v>17</v>
      </c>
    </row>
    <row r="25" spans="1:3" x14ac:dyDescent="0.25">
      <c r="A25" s="144" t="s">
        <v>1131</v>
      </c>
      <c r="B25" s="18" t="s">
        <v>421</v>
      </c>
      <c r="C25" s="22">
        <f t="shared" si="0"/>
        <v>18</v>
      </c>
    </row>
    <row r="26" spans="1:3" x14ac:dyDescent="0.25">
      <c r="A26" s="144" t="s">
        <v>1242</v>
      </c>
      <c r="B26" s="18" t="s">
        <v>421</v>
      </c>
      <c r="C26" s="22">
        <f t="shared" si="0"/>
        <v>19</v>
      </c>
    </row>
    <row r="27" spans="1:3" x14ac:dyDescent="0.25">
      <c r="A27" s="144" t="s">
        <v>1429</v>
      </c>
      <c r="B27" s="18" t="s">
        <v>421</v>
      </c>
      <c r="C27" s="22">
        <f t="shared" si="0"/>
        <v>20</v>
      </c>
    </row>
    <row r="28" spans="1:3" x14ac:dyDescent="0.25">
      <c r="A28" s="144" t="s">
        <v>1132</v>
      </c>
      <c r="B28" s="18" t="s">
        <v>421</v>
      </c>
      <c r="C28" s="22">
        <f t="shared" si="0"/>
        <v>21</v>
      </c>
    </row>
    <row r="29" spans="1:3" x14ac:dyDescent="0.25">
      <c r="A29" s="144" t="s">
        <v>1201</v>
      </c>
      <c r="B29" s="18" t="s">
        <v>421</v>
      </c>
      <c r="C29" s="22">
        <f t="shared" si="0"/>
        <v>22</v>
      </c>
    </row>
    <row r="30" spans="1:3" x14ac:dyDescent="0.25">
      <c r="A30" s="144" t="s">
        <v>1430</v>
      </c>
      <c r="B30" s="18" t="s">
        <v>421</v>
      </c>
      <c r="C30" s="22">
        <f t="shared" si="0"/>
        <v>23</v>
      </c>
    </row>
    <row r="31" spans="1:3" x14ac:dyDescent="0.25">
      <c r="A31" s="144" t="s">
        <v>1041</v>
      </c>
      <c r="B31" s="18" t="s">
        <v>421</v>
      </c>
      <c r="C31" s="22">
        <f t="shared" si="0"/>
        <v>24</v>
      </c>
    </row>
    <row r="32" spans="1:3" x14ac:dyDescent="0.25">
      <c r="A32" s="144" t="s">
        <v>1134</v>
      </c>
      <c r="B32" s="18" t="s">
        <v>421</v>
      </c>
      <c r="C32" s="22">
        <f t="shared" si="0"/>
        <v>25</v>
      </c>
    </row>
    <row r="33" spans="1:3" x14ac:dyDescent="0.25">
      <c r="A33" s="144" t="s">
        <v>1042</v>
      </c>
      <c r="B33" s="18" t="s">
        <v>421</v>
      </c>
      <c r="C33" s="22">
        <f t="shared" si="0"/>
        <v>26</v>
      </c>
    </row>
    <row r="34" spans="1:3" x14ac:dyDescent="0.25">
      <c r="A34" s="144" t="s">
        <v>1331</v>
      </c>
      <c r="B34" s="18" t="s">
        <v>421</v>
      </c>
      <c r="C34" s="22">
        <f t="shared" si="0"/>
        <v>27</v>
      </c>
    </row>
    <row r="35" spans="1:3" x14ac:dyDescent="0.25">
      <c r="A35" s="144" t="s">
        <v>1140</v>
      </c>
      <c r="B35" s="18" t="s">
        <v>421</v>
      </c>
      <c r="C35" s="22">
        <f t="shared" si="0"/>
        <v>28</v>
      </c>
    </row>
    <row r="36" spans="1:3" x14ac:dyDescent="0.25">
      <c r="A36" s="144" t="s">
        <v>1141</v>
      </c>
      <c r="B36" s="18" t="s">
        <v>421</v>
      </c>
      <c r="C36" s="22">
        <f t="shared" si="0"/>
        <v>29</v>
      </c>
    </row>
    <row r="37" spans="1:3" x14ac:dyDescent="0.25">
      <c r="A37" s="144" t="s">
        <v>998</v>
      </c>
      <c r="B37" s="18" t="s">
        <v>421</v>
      </c>
      <c r="C37" s="22">
        <f t="shared" si="0"/>
        <v>30</v>
      </c>
    </row>
    <row r="38" spans="1:3" x14ac:dyDescent="0.25">
      <c r="A38" s="144" t="s">
        <v>1431</v>
      </c>
      <c r="B38" s="18" t="s">
        <v>421</v>
      </c>
      <c r="C38" s="22">
        <f t="shared" si="0"/>
        <v>31</v>
      </c>
    </row>
    <row r="39" spans="1:3" x14ac:dyDescent="0.25">
      <c r="A39" s="144" t="s">
        <v>1432</v>
      </c>
      <c r="B39" s="18" t="s">
        <v>421</v>
      </c>
      <c r="C39" s="22">
        <f t="shared" si="0"/>
        <v>32</v>
      </c>
    </row>
    <row r="40" spans="1:3" x14ac:dyDescent="0.25">
      <c r="A40" s="144" t="s">
        <v>1433</v>
      </c>
      <c r="B40" s="18" t="s">
        <v>421</v>
      </c>
      <c r="C40" s="22">
        <f t="shared" si="0"/>
        <v>33</v>
      </c>
    </row>
    <row r="41" spans="1:3" x14ac:dyDescent="0.25">
      <c r="A41" s="144" t="s">
        <v>999</v>
      </c>
      <c r="B41" s="18" t="s">
        <v>421</v>
      </c>
      <c r="C41" s="22">
        <f t="shared" si="0"/>
        <v>34</v>
      </c>
    </row>
    <row r="42" spans="1:3" x14ac:dyDescent="0.25">
      <c r="A42" s="144" t="s">
        <v>1434</v>
      </c>
      <c r="B42" s="18" t="s">
        <v>421</v>
      </c>
      <c r="C42" s="22">
        <f t="shared" si="0"/>
        <v>35</v>
      </c>
    </row>
    <row r="43" spans="1:3" x14ac:dyDescent="0.25">
      <c r="A43" s="144" t="s">
        <v>1435</v>
      </c>
      <c r="B43" s="18" t="s">
        <v>421</v>
      </c>
      <c r="C43" s="22">
        <f t="shared" si="0"/>
        <v>36</v>
      </c>
    </row>
    <row r="44" spans="1:3" x14ac:dyDescent="0.25">
      <c r="A44" s="144" t="s">
        <v>1335</v>
      </c>
      <c r="B44" s="18" t="s">
        <v>421</v>
      </c>
      <c r="C44" s="22">
        <f t="shared" si="0"/>
        <v>37</v>
      </c>
    </row>
    <row r="45" spans="1:3" x14ac:dyDescent="0.25">
      <c r="A45" s="144" t="s">
        <v>1146</v>
      </c>
      <c r="B45" s="18" t="s">
        <v>421</v>
      </c>
      <c r="C45" s="22">
        <f t="shared" si="0"/>
        <v>38</v>
      </c>
    </row>
    <row r="46" spans="1:3" x14ac:dyDescent="0.25">
      <c r="A46" s="144" t="s">
        <v>370</v>
      </c>
      <c r="B46" s="18" t="s">
        <v>421</v>
      </c>
      <c r="C46" s="22">
        <f t="shared" si="0"/>
        <v>39</v>
      </c>
    </row>
    <row r="47" spans="1:3" x14ac:dyDescent="0.25">
      <c r="A47" s="144" t="s">
        <v>1436</v>
      </c>
      <c r="B47" s="18" t="s">
        <v>421</v>
      </c>
      <c r="C47" s="22">
        <f t="shared" si="0"/>
        <v>40</v>
      </c>
    </row>
    <row r="48" spans="1:3" x14ac:dyDescent="0.25">
      <c r="A48" s="144" t="s">
        <v>1437</v>
      </c>
      <c r="B48" s="18" t="s">
        <v>421</v>
      </c>
      <c r="C48" s="22">
        <f t="shared" si="0"/>
        <v>41</v>
      </c>
    </row>
    <row r="49" spans="1:3" x14ac:dyDescent="0.25">
      <c r="A49" s="144" t="s">
        <v>1002</v>
      </c>
      <c r="B49" s="18" t="s">
        <v>421</v>
      </c>
      <c r="C49" s="22">
        <f t="shared" si="0"/>
        <v>42</v>
      </c>
    </row>
    <row r="50" spans="1:3" x14ac:dyDescent="0.25">
      <c r="A50" s="144" t="s">
        <v>266</v>
      </c>
      <c r="B50" s="18" t="s">
        <v>421</v>
      </c>
      <c r="C50" s="22">
        <f t="shared" si="0"/>
        <v>43</v>
      </c>
    </row>
    <row r="51" spans="1:3" x14ac:dyDescent="0.25">
      <c r="A51" s="144" t="s">
        <v>1089</v>
      </c>
      <c r="B51" s="18" t="s">
        <v>421</v>
      </c>
      <c r="C51" s="22">
        <f t="shared" si="0"/>
        <v>44</v>
      </c>
    </row>
    <row r="52" spans="1:3" x14ac:dyDescent="0.25">
      <c r="A52" s="144" t="s">
        <v>1090</v>
      </c>
      <c r="B52" s="18" t="s">
        <v>421</v>
      </c>
      <c r="C52" s="22">
        <f t="shared" si="0"/>
        <v>45</v>
      </c>
    </row>
    <row r="53" spans="1:3" x14ac:dyDescent="0.25">
      <c r="A53" s="144" t="s">
        <v>1395</v>
      </c>
      <c r="B53" s="18" t="s">
        <v>421</v>
      </c>
      <c r="C53" s="22">
        <f t="shared" si="0"/>
        <v>46</v>
      </c>
    </row>
    <row r="54" spans="1:3" x14ac:dyDescent="0.25">
      <c r="A54" s="144" t="s">
        <v>443</v>
      </c>
      <c r="B54" s="18" t="s">
        <v>421</v>
      </c>
      <c r="C54" s="22">
        <f t="shared" si="0"/>
        <v>47</v>
      </c>
    </row>
    <row r="55" spans="1:3" x14ac:dyDescent="0.25">
      <c r="A55" s="144" t="s">
        <v>1438</v>
      </c>
      <c r="B55" s="18" t="s">
        <v>421</v>
      </c>
      <c r="C55" s="22">
        <f t="shared" si="0"/>
        <v>48</v>
      </c>
    </row>
    <row r="56" spans="1:3" x14ac:dyDescent="0.25">
      <c r="A56" s="144" t="s">
        <v>1155</v>
      </c>
      <c r="B56" s="18" t="s">
        <v>421</v>
      </c>
      <c r="C56" s="22">
        <f t="shared" si="0"/>
        <v>49</v>
      </c>
    </row>
    <row r="57" spans="1:3" x14ac:dyDescent="0.25">
      <c r="A57" s="144" t="s">
        <v>1156</v>
      </c>
      <c r="B57" s="18" t="s">
        <v>421</v>
      </c>
      <c r="C57" s="22">
        <f t="shared" si="0"/>
        <v>50</v>
      </c>
    </row>
    <row r="58" spans="1:3" x14ac:dyDescent="0.25">
      <c r="A58" s="144" t="s">
        <v>239</v>
      </c>
      <c r="B58" s="18" t="s">
        <v>421</v>
      </c>
      <c r="C58" s="22">
        <f t="shared" si="0"/>
        <v>51</v>
      </c>
    </row>
    <row r="59" spans="1:3" x14ac:dyDescent="0.25">
      <c r="A59" s="144" t="s">
        <v>1337</v>
      </c>
      <c r="B59" s="18" t="s">
        <v>421</v>
      </c>
      <c r="C59" s="22">
        <f t="shared" si="0"/>
        <v>52</v>
      </c>
    </row>
    <row r="60" spans="1:3" x14ac:dyDescent="0.25">
      <c r="A60" s="144" t="s">
        <v>1439</v>
      </c>
      <c r="B60" s="18" t="s">
        <v>421</v>
      </c>
      <c r="C60" s="22">
        <f t="shared" si="0"/>
        <v>53</v>
      </c>
    </row>
    <row r="61" spans="1:3" x14ac:dyDescent="0.25">
      <c r="A61" s="144" t="s">
        <v>99</v>
      </c>
      <c r="B61" s="18" t="s">
        <v>421</v>
      </c>
      <c r="C61" s="22">
        <f t="shared" si="0"/>
        <v>54</v>
      </c>
    </row>
    <row r="62" spans="1:3" x14ac:dyDescent="0.25">
      <c r="A62" s="144" t="s">
        <v>1006</v>
      </c>
      <c r="B62" s="18" t="s">
        <v>421</v>
      </c>
      <c r="C62" s="22">
        <f t="shared" si="0"/>
        <v>55</v>
      </c>
    </row>
    <row r="63" spans="1:3" x14ac:dyDescent="0.25">
      <c r="A63" s="144" t="s">
        <v>1218</v>
      </c>
      <c r="B63" s="18" t="s">
        <v>421</v>
      </c>
      <c r="C63" s="22">
        <f t="shared" si="0"/>
        <v>56</v>
      </c>
    </row>
    <row r="64" spans="1:3" x14ac:dyDescent="0.25">
      <c r="A64" s="144" t="s">
        <v>1007</v>
      </c>
      <c r="B64" s="18" t="s">
        <v>421</v>
      </c>
      <c r="C64" s="22">
        <f t="shared" si="0"/>
        <v>57</v>
      </c>
    </row>
    <row r="65" spans="1:3" x14ac:dyDescent="0.25">
      <c r="A65" s="144" t="s">
        <v>1219</v>
      </c>
      <c r="B65" s="18" t="s">
        <v>421</v>
      </c>
      <c r="C65" s="22">
        <f t="shared" si="0"/>
        <v>58</v>
      </c>
    </row>
    <row r="66" spans="1:3" x14ac:dyDescent="0.25">
      <c r="A66" s="144" t="s">
        <v>1009</v>
      </c>
      <c r="B66" s="18" t="s">
        <v>421</v>
      </c>
      <c r="C66" s="22">
        <f t="shared" si="0"/>
        <v>59</v>
      </c>
    </row>
    <row r="67" spans="1:3" x14ac:dyDescent="0.25">
      <c r="A67" s="144" t="s">
        <v>1053</v>
      </c>
      <c r="B67" s="18" t="s">
        <v>421</v>
      </c>
      <c r="C67" s="22">
        <f t="shared" si="0"/>
        <v>60</v>
      </c>
    </row>
    <row r="68" spans="1:3" x14ac:dyDescent="0.25">
      <c r="A68" s="144" t="s">
        <v>1010</v>
      </c>
      <c r="B68" s="18" t="s">
        <v>421</v>
      </c>
      <c r="C68" s="22">
        <f t="shared" si="0"/>
        <v>61</v>
      </c>
    </row>
    <row r="69" spans="1:3" x14ac:dyDescent="0.25">
      <c r="A69" s="144" t="s">
        <v>1440</v>
      </c>
      <c r="B69" s="18" t="s">
        <v>421</v>
      </c>
      <c r="C69" s="22">
        <f t="shared" si="0"/>
        <v>62</v>
      </c>
    </row>
    <row r="70" spans="1:3" x14ac:dyDescent="0.25">
      <c r="A70" s="144" t="s">
        <v>1167</v>
      </c>
      <c r="B70" s="18" t="s">
        <v>421</v>
      </c>
      <c r="C70" s="22">
        <f t="shared" si="0"/>
        <v>63</v>
      </c>
    </row>
    <row r="71" spans="1:3" x14ac:dyDescent="0.25">
      <c r="A71" s="144" t="s">
        <v>96</v>
      </c>
      <c r="B71" s="18" t="s">
        <v>421</v>
      </c>
      <c r="C71" s="22">
        <f t="shared" si="0"/>
        <v>64</v>
      </c>
    </row>
    <row r="72" spans="1:3" x14ac:dyDescent="0.25">
      <c r="A72" s="144" t="s">
        <v>709</v>
      </c>
      <c r="B72" s="18" t="s">
        <v>421</v>
      </c>
      <c r="C72" s="22">
        <f t="shared" si="0"/>
        <v>65</v>
      </c>
    </row>
    <row r="73" spans="1:3" x14ac:dyDescent="0.25">
      <c r="A73" s="144" t="s">
        <v>1441</v>
      </c>
      <c r="B73" s="18" t="s">
        <v>421</v>
      </c>
      <c r="C73" s="22">
        <f t="shared" si="0"/>
        <v>66</v>
      </c>
    </row>
    <row r="74" spans="1:3" x14ac:dyDescent="0.25">
      <c r="A74" s="144" t="s">
        <v>1442</v>
      </c>
      <c r="B74" s="18" t="s">
        <v>421</v>
      </c>
      <c r="C74" s="22">
        <f t="shared" ref="C74:C135" si="1">C73+1</f>
        <v>67</v>
      </c>
    </row>
    <row r="75" spans="1:3" x14ac:dyDescent="0.25">
      <c r="A75" s="144" t="s">
        <v>1169</v>
      </c>
      <c r="B75" s="18" t="s">
        <v>421</v>
      </c>
      <c r="C75" s="22">
        <f t="shared" si="1"/>
        <v>68</v>
      </c>
    </row>
    <row r="76" spans="1:3" x14ac:dyDescent="0.25">
      <c r="A76" s="144" t="s">
        <v>1285</v>
      </c>
      <c r="B76" s="18" t="s">
        <v>421</v>
      </c>
      <c r="C76" s="22">
        <f t="shared" si="1"/>
        <v>69</v>
      </c>
    </row>
    <row r="77" spans="1:3" x14ac:dyDescent="0.25">
      <c r="A77" s="144" t="s">
        <v>1248</v>
      </c>
      <c r="B77" s="18" t="s">
        <v>421</v>
      </c>
      <c r="C77" s="22">
        <f t="shared" si="1"/>
        <v>70</v>
      </c>
    </row>
    <row r="78" spans="1:3" x14ac:dyDescent="0.25">
      <c r="A78" s="144" t="s">
        <v>251</v>
      </c>
      <c r="B78" s="18" t="s">
        <v>421</v>
      </c>
      <c r="C78" s="22">
        <f t="shared" si="1"/>
        <v>71</v>
      </c>
    </row>
    <row r="79" spans="1:3" x14ac:dyDescent="0.25">
      <c r="A79" s="144" t="s">
        <v>1171</v>
      </c>
      <c r="B79" s="18" t="s">
        <v>421</v>
      </c>
      <c r="C79" s="22">
        <f t="shared" si="1"/>
        <v>72</v>
      </c>
    </row>
    <row r="80" spans="1:3" x14ac:dyDescent="0.25">
      <c r="A80" s="144" t="s">
        <v>1172</v>
      </c>
      <c r="B80" s="18" t="s">
        <v>421</v>
      </c>
      <c r="C80" s="22">
        <f t="shared" si="1"/>
        <v>73</v>
      </c>
    </row>
    <row r="81" spans="1:3" x14ac:dyDescent="0.25">
      <c r="A81" s="144" t="s">
        <v>1405</v>
      </c>
      <c r="B81" s="18" t="s">
        <v>421</v>
      </c>
      <c r="C81" s="22">
        <f t="shared" si="1"/>
        <v>74</v>
      </c>
    </row>
    <row r="82" spans="1:3" x14ac:dyDescent="0.25">
      <c r="A82" s="144" t="s">
        <v>1406</v>
      </c>
      <c r="B82" s="18" t="s">
        <v>421</v>
      </c>
      <c r="C82" s="22">
        <f t="shared" si="1"/>
        <v>75</v>
      </c>
    </row>
    <row r="83" spans="1:3" x14ac:dyDescent="0.25">
      <c r="A83" s="144" t="s">
        <v>1443</v>
      </c>
      <c r="B83" s="18" t="s">
        <v>421</v>
      </c>
      <c r="C83" s="22">
        <f t="shared" si="1"/>
        <v>76</v>
      </c>
    </row>
    <row r="84" spans="1:3" x14ac:dyDescent="0.25">
      <c r="A84" s="144" t="s">
        <v>1251</v>
      </c>
      <c r="B84" s="18" t="s">
        <v>421</v>
      </c>
      <c r="C84" s="22">
        <f t="shared" si="1"/>
        <v>77</v>
      </c>
    </row>
    <row r="85" spans="1:3" x14ac:dyDescent="0.25">
      <c r="A85" s="144" t="s">
        <v>1016</v>
      </c>
      <c r="B85" s="18" t="s">
        <v>421</v>
      </c>
      <c r="C85" s="22">
        <f t="shared" si="1"/>
        <v>78</v>
      </c>
    </row>
    <row r="86" spans="1:3" x14ac:dyDescent="0.25">
      <c r="A86" s="144" t="s">
        <v>278</v>
      </c>
      <c r="B86" s="18" t="s">
        <v>421</v>
      </c>
      <c r="C86" s="22">
        <f t="shared" si="1"/>
        <v>79</v>
      </c>
    </row>
    <row r="87" spans="1:3" x14ac:dyDescent="0.25">
      <c r="A87" s="144" t="s">
        <v>601</v>
      </c>
      <c r="B87" s="18" t="s">
        <v>421</v>
      </c>
      <c r="C87" s="22">
        <f t="shared" si="1"/>
        <v>80</v>
      </c>
    </row>
    <row r="88" spans="1:3" x14ac:dyDescent="0.25">
      <c r="A88" s="144" t="s">
        <v>1176</v>
      </c>
      <c r="B88" s="18" t="s">
        <v>421</v>
      </c>
      <c r="C88" s="22">
        <f t="shared" si="1"/>
        <v>81</v>
      </c>
    </row>
    <row r="89" spans="1:3" x14ac:dyDescent="0.25">
      <c r="A89" s="144" t="s">
        <v>1412</v>
      </c>
      <c r="B89" s="18" t="s">
        <v>421</v>
      </c>
      <c r="C89" s="22">
        <f t="shared" si="1"/>
        <v>82</v>
      </c>
    </row>
    <row r="90" spans="1:3" x14ac:dyDescent="0.25">
      <c r="A90" s="144" t="s">
        <v>1444</v>
      </c>
      <c r="B90" s="18" t="s">
        <v>421</v>
      </c>
      <c r="C90" s="22">
        <f t="shared" si="1"/>
        <v>83</v>
      </c>
    </row>
    <row r="91" spans="1:3" x14ac:dyDescent="0.25">
      <c r="A91" s="144" t="s">
        <v>1302</v>
      </c>
      <c r="B91" s="18" t="s">
        <v>421</v>
      </c>
      <c r="C91" s="22">
        <f t="shared" si="1"/>
        <v>84</v>
      </c>
    </row>
    <row r="92" spans="1:3" x14ac:dyDescent="0.25">
      <c r="A92" s="144" t="s">
        <v>1017</v>
      </c>
      <c r="B92" s="18" t="s">
        <v>421</v>
      </c>
      <c r="C92" s="22">
        <f t="shared" si="1"/>
        <v>85</v>
      </c>
    </row>
    <row r="93" spans="1:3" x14ac:dyDescent="0.25">
      <c r="A93" s="144" t="s">
        <v>1227</v>
      </c>
      <c r="B93" s="18" t="s">
        <v>421</v>
      </c>
      <c r="C93" s="22">
        <f t="shared" si="1"/>
        <v>86</v>
      </c>
    </row>
    <row r="94" spans="1:3" x14ac:dyDescent="0.25">
      <c r="A94" s="144" t="s">
        <v>1103</v>
      </c>
      <c r="B94" s="18" t="s">
        <v>421</v>
      </c>
      <c r="C94" s="22">
        <f t="shared" si="1"/>
        <v>87</v>
      </c>
    </row>
    <row r="95" spans="1:3" x14ac:dyDescent="0.25">
      <c r="A95" s="144" t="s">
        <v>1104</v>
      </c>
      <c r="B95" s="18" t="s">
        <v>421</v>
      </c>
      <c r="C95" s="22">
        <f t="shared" si="1"/>
        <v>88</v>
      </c>
    </row>
    <row r="96" spans="1:3" x14ac:dyDescent="0.25">
      <c r="A96" s="144" t="s">
        <v>1106</v>
      </c>
      <c r="B96" s="18" t="s">
        <v>421</v>
      </c>
      <c r="C96" s="22">
        <f t="shared" si="1"/>
        <v>89</v>
      </c>
    </row>
    <row r="97" spans="1:3" x14ac:dyDescent="0.25">
      <c r="A97" s="144" t="s">
        <v>1178</v>
      </c>
      <c r="B97" s="18" t="s">
        <v>421</v>
      </c>
      <c r="C97" s="22">
        <f t="shared" si="1"/>
        <v>90</v>
      </c>
    </row>
    <row r="98" spans="1:3" x14ac:dyDescent="0.25">
      <c r="A98" s="144" t="s">
        <v>214</v>
      </c>
      <c r="B98" s="18" t="s">
        <v>421</v>
      </c>
      <c r="C98" s="22">
        <f t="shared" si="1"/>
        <v>91</v>
      </c>
    </row>
    <row r="99" spans="1:3" x14ac:dyDescent="0.25">
      <c r="A99" s="144" t="s">
        <v>1252</v>
      </c>
      <c r="B99" s="18" t="s">
        <v>421</v>
      </c>
      <c r="C99" s="22">
        <f t="shared" si="1"/>
        <v>92</v>
      </c>
    </row>
    <row r="100" spans="1:3" x14ac:dyDescent="0.25">
      <c r="A100" s="144" t="s">
        <v>1109</v>
      </c>
      <c r="B100" s="18" t="s">
        <v>421</v>
      </c>
      <c r="C100" s="22">
        <f t="shared" si="1"/>
        <v>93</v>
      </c>
    </row>
    <row r="101" spans="1:3" x14ac:dyDescent="0.25">
      <c r="A101" s="144" t="s">
        <v>1445</v>
      </c>
      <c r="B101" s="18" t="s">
        <v>421</v>
      </c>
      <c r="C101" s="22">
        <f t="shared" si="1"/>
        <v>94</v>
      </c>
    </row>
    <row r="102" spans="1:3" x14ac:dyDescent="0.25">
      <c r="A102" s="144" t="s">
        <v>1070</v>
      </c>
      <c r="B102" s="18" t="s">
        <v>421</v>
      </c>
      <c r="C102" s="22">
        <f t="shared" si="1"/>
        <v>95</v>
      </c>
    </row>
    <row r="103" spans="1:3" x14ac:dyDescent="0.25">
      <c r="A103" s="144" t="s">
        <v>1362</v>
      </c>
      <c r="B103" s="18" t="s">
        <v>421</v>
      </c>
      <c r="C103" s="22">
        <f t="shared" si="1"/>
        <v>96</v>
      </c>
    </row>
    <row r="104" spans="1:3" x14ac:dyDescent="0.25">
      <c r="A104" s="144" t="s">
        <v>1309</v>
      </c>
      <c r="B104" s="18" t="s">
        <v>421</v>
      </c>
      <c r="C104" s="22">
        <f t="shared" si="1"/>
        <v>97</v>
      </c>
    </row>
    <row r="105" spans="1:3" x14ac:dyDescent="0.25">
      <c r="A105" s="144" t="s">
        <v>1446</v>
      </c>
      <c r="B105" s="18" t="s">
        <v>421</v>
      </c>
      <c r="C105" s="22">
        <f t="shared" si="1"/>
        <v>98</v>
      </c>
    </row>
    <row r="106" spans="1:3" x14ac:dyDescent="0.25">
      <c r="A106" s="144" t="s">
        <v>1110</v>
      </c>
      <c r="B106" s="18" t="s">
        <v>421</v>
      </c>
      <c r="C106" s="22">
        <f t="shared" si="1"/>
        <v>99</v>
      </c>
    </row>
    <row r="107" spans="1:3" x14ac:dyDescent="0.25">
      <c r="A107" s="144" t="s">
        <v>1447</v>
      </c>
      <c r="B107" s="18" t="s">
        <v>421</v>
      </c>
      <c r="C107" s="22">
        <f t="shared" si="1"/>
        <v>100</v>
      </c>
    </row>
    <row r="108" spans="1:3" x14ac:dyDescent="0.25">
      <c r="A108" s="144" t="s">
        <v>1448</v>
      </c>
      <c r="B108" s="18" t="s">
        <v>421</v>
      </c>
      <c r="C108" s="22">
        <f t="shared" si="1"/>
        <v>101</v>
      </c>
    </row>
    <row r="109" spans="1:3" x14ac:dyDescent="0.25">
      <c r="A109" s="144" t="s">
        <v>1449</v>
      </c>
      <c r="B109" s="18" t="s">
        <v>421</v>
      </c>
      <c r="C109" s="22">
        <f t="shared" si="1"/>
        <v>102</v>
      </c>
    </row>
    <row r="110" spans="1:3" x14ac:dyDescent="0.25">
      <c r="A110" s="144" t="s">
        <v>1313</v>
      </c>
      <c r="B110" s="18" t="s">
        <v>421</v>
      </c>
      <c r="C110" s="22">
        <f t="shared" si="1"/>
        <v>103</v>
      </c>
    </row>
    <row r="111" spans="1:3" x14ac:dyDescent="0.25">
      <c r="A111" s="144" t="s">
        <v>1367</v>
      </c>
      <c r="B111" s="18" t="s">
        <v>421</v>
      </c>
      <c r="C111" s="22">
        <f t="shared" si="1"/>
        <v>104</v>
      </c>
    </row>
    <row r="112" spans="1:3" x14ac:dyDescent="0.25">
      <c r="A112" s="144" t="s">
        <v>391</v>
      </c>
      <c r="B112" s="18" t="s">
        <v>421</v>
      </c>
      <c r="C112" s="22">
        <f t="shared" si="1"/>
        <v>105</v>
      </c>
    </row>
    <row r="113" spans="1:3" x14ac:dyDescent="0.25">
      <c r="A113" s="144" t="s">
        <v>236</v>
      </c>
      <c r="B113" s="18" t="s">
        <v>421</v>
      </c>
      <c r="C113" s="22">
        <f t="shared" si="1"/>
        <v>106</v>
      </c>
    </row>
    <row r="114" spans="1:3" x14ac:dyDescent="0.25">
      <c r="A114" s="144" t="s">
        <v>1450</v>
      </c>
      <c r="B114" s="18" t="s">
        <v>421</v>
      </c>
      <c r="C114" s="22">
        <f t="shared" si="1"/>
        <v>107</v>
      </c>
    </row>
    <row r="115" spans="1:3" x14ac:dyDescent="0.25">
      <c r="A115" s="144" t="s">
        <v>1113</v>
      </c>
      <c r="B115" s="18" t="s">
        <v>421</v>
      </c>
      <c r="C115" s="22">
        <f t="shared" si="1"/>
        <v>108</v>
      </c>
    </row>
    <row r="116" spans="1:3" x14ac:dyDescent="0.25">
      <c r="A116" s="144" t="s">
        <v>1021</v>
      </c>
      <c r="B116" s="18" t="s">
        <v>421</v>
      </c>
      <c r="C116" s="22">
        <f t="shared" si="1"/>
        <v>109</v>
      </c>
    </row>
    <row r="117" spans="1:3" x14ac:dyDescent="0.25">
      <c r="A117" s="144" t="s">
        <v>1188</v>
      </c>
      <c r="B117" s="18" t="s">
        <v>421</v>
      </c>
      <c r="C117" s="22">
        <f t="shared" si="1"/>
        <v>110</v>
      </c>
    </row>
    <row r="118" spans="1:3" x14ac:dyDescent="0.25">
      <c r="A118" s="144" t="s">
        <v>439</v>
      </c>
      <c r="B118" s="18" t="s">
        <v>421</v>
      </c>
      <c r="C118" s="22">
        <f t="shared" si="1"/>
        <v>111</v>
      </c>
    </row>
    <row r="119" spans="1:3" x14ac:dyDescent="0.25">
      <c r="A119" s="144" t="s">
        <v>1022</v>
      </c>
      <c r="B119" s="18" t="s">
        <v>421</v>
      </c>
      <c r="C119" s="22">
        <f t="shared" si="1"/>
        <v>112</v>
      </c>
    </row>
    <row r="120" spans="1:3" x14ac:dyDescent="0.25">
      <c r="A120" s="144" t="s">
        <v>461</v>
      </c>
      <c r="B120" s="18" t="s">
        <v>421</v>
      </c>
      <c r="C120" s="22">
        <f t="shared" si="1"/>
        <v>113</v>
      </c>
    </row>
    <row r="121" spans="1:3" x14ac:dyDescent="0.25">
      <c r="A121" s="144" t="s">
        <v>1023</v>
      </c>
      <c r="B121" s="18" t="s">
        <v>421</v>
      </c>
      <c r="C121" s="22">
        <f t="shared" si="1"/>
        <v>114</v>
      </c>
    </row>
    <row r="122" spans="1:3" x14ac:dyDescent="0.25">
      <c r="A122" s="144" t="s">
        <v>795</v>
      </c>
      <c r="B122" s="18" t="s">
        <v>421</v>
      </c>
      <c r="C122" s="22">
        <f t="shared" si="1"/>
        <v>115</v>
      </c>
    </row>
    <row r="123" spans="1:3" x14ac:dyDescent="0.25">
      <c r="A123" s="144" t="s">
        <v>1451</v>
      </c>
      <c r="B123" s="18" t="s">
        <v>421</v>
      </c>
      <c r="C123" s="22">
        <f t="shared" si="1"/>
        <v>116</v>
      </c>
    </row>
    <row r="124" spans="1:3" x14ac:dyDescent="0.25">
      <c r="A124" s="144" t="s">
        <v>119</v>
      </c>
      <c r="B124" s="18" t="s">
        <v>421</v>
      </c>
      <c r="C124" s="22">
        <f t="shared" si="1"/>
        <v>117</v>
      </c>
    </row>
    <row r="125" spans="1:3" x14ac:dyDescent="0.25">
      <c r="A125" s="144" t="s">
        <v>1191</v>
      </c>
      <c r="B125" s="18" t="s">
        <v>421</v>
      </c>
      <c r="C125" s="22">
        <f t="shared" si="1"/>
        <v>118</v>
      </c>
    </row>
    <row r="126" spans="1:3" x14ac:dyDescent="0.25">
      <c r="A126" s="144" t="s">
        <v>1452</v>
      </c>
      <c r="B126" s="18" t="s">
        <v>421</v>
      </c>
      <c r="C126" s="22">
        <f t="shared" si="1"/>
        <v>119</v>
      </c>
    </row>
    <row r="127" spans="1:3" x14ac:dyDescent="0.25">
      <c r="A127" s="144" t="s">
        <v>1079</v>
      </c>
      <c r="B127" s="18" t="s">
        <v>421</v>
      </c>
      <c r="C127" s="22">
        <f t="shared" si="1"/>
        <v>120</v>
      </c>
    </row>
    <row r="128" spans="1:3" x14ac:dyDescent="0.25">
      <c r="A128" s="144" t="s">
        <v>1024</v>
      </c>
      <c r="B128" s="18" t="s">
        <v>421</v>
      </c>
      <c r="C128" s="22">
        <f t="shared" si="1"/>
        <v>121</v>
      </c>
    </row>
    <row r="129" spans="1:3" x14ac:dyDescent="0.25">
      <c r="A129" s="144" t="s">
        <v>1453</v>
      </c>
      <c r="B129" s="18" t="s">
        <v>421</v>
      </c>
      <c r="C129" s="22">
        <f t="shared" si="1"/>
        <v>122</v>
      </c>
    </row>
    <row r="130" spans="1:3" x14ac:dyDescent="0.25">
      <c r="A130" s="144" t="s">
        <v>1081</v>
      </c>
      <c r="B130" s="18" t="s">
        <v>421</v>
      </c>
      <c r="C130" s="22">
        <f t="shared" si="1"/>
        <v>123</v>
      </c>
    </row>
    <row r="131" spans="1:3" x14ac:dyDescent="0.25">
      <c r="A131" s="144" t="s">
        <v>1232</v>
      </c>
      <c r="B131" s="18" t="s">
        <v>421</v>
      </c>
      <c r="C131" s="22">
        <f t="shared" si="1"/>
        <v>124</v>
      </c>
    </row>
    <row r="132" spans="1:3" x14ac:dyDescent="0.25">
      <c r="A132" s="144" t="s">
        <v>1454</v>
      </c>
      <c r="B132" s="18" t="s">
        <v>421</v>
      </c>
      <c r="C132" s="22">
        <f t="shared" si="1"/>
        <v>125</v>
      </c>
    </row>
    <row r="133" spans="1:3" x14ac:dyDescent="0.25">
      <c r="A133" s="144" t="s">
        <v>1455</v>
      </c>
      <c r="B133" s="18" t="s">
        <v>421</v>
      </c>
      <c r="C133" s="22">
        <f t="shared" si="1"/>
        <v>126</v>
      </c>
    </row>
    <row r="134" spans="1:3" x14ac:dyDescent="0.25">
      <c r="A134" s="144" t="s">
        <v>1082</v>
      </c>
      <c r="B134" s="18" t="s">
        <v>421</v>
      </c>
      <c r="C134" s="22">
        <f t="shared" si="1"/>
        <v>127</v>
      </c>
    </row>
    <row r="135" spans="1:3" x14ac:dyDescent="0.25">
      <c r="A135" s="144" t="s">
        <v>1456</v>
      </c>
      <c r="B135" s="18" t="s">
        <v>421</v>
      </c>
      <c r="C135" s="22">
        <f t="shared" si="1"/>
        <v>128</v>
      </c>
    </row>
    <row r="136" spans="1:3" x14ac:dyDescent="0.25">
      <c r="A136" s="12" t="s">
        <v>23</v>
      </c>
      <c r="C136" s="97">
        <f>C135</f>
        <v>128</v>
      </c>
    </row>
    <row r="138" spans="1:3" x14ac:dyDescent="0.25">
      <c r="A138" s="19" t="s">
        <v>1026</v>
      </c>
      <c r="B138" s="14"/>
      <c r="C138" s="11">
        <f>C136</f>
        <v>128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activeCell="C59" sqref="C59"/>
    </sheetView>
  </sheetViews>
  <sheetFormatPr defaultColWidth="9.140625" defaultRowHeight="12" x14ac:dyDescent="0.2"/>
  <cols>
    <col min="1" max="1" width="23.85546875" style="152" customWidth="1"/>
    <col min="2" max="2" width="29.85546875" style="152" customWidth="1"/>
    <col min="3" max="3" width="17.5703125" style="152" bestFit="1" customWidth="1"/>
    <col min="4" max="4" width="23.7109375" style="152" customWidth="1"/>
    <col min="5" max="5" width="13" style="152" customWidth="1"/>
    <col min="6" max="6" width="9.140625" style="152"/>
    <col min="7" max="7" width="24.42578125" style="152" bestFit="1" customWidth="1"/>
    <col min="8" max="16384" width="9.140625" style="152"/>
  </cols>
  <sheetData>
    <row r="1" spans="1:4" x14ac:dyDescent="0.2">
      <c r="A1" s="8" t="s">
        <v>62</v>
      </c>
      <c r="B1" s="86" t="s">
        <v>1589</v>
      </c>
      <c r="C1" s="86"/>
    </row>
    <row r="2" spans="1:4" x14ac:dyDescent="0.2">
      <c r="A2" s="8" t="s">
        <v>63</v>
      </c>
      <c r="B2" s="15" t="s">
        <v>1602</v>
      </c>
      <c r="C2" s="15"/>
    </row>
    <row r="3" spans="1:4" x14ac:dyDescent="0.2">
      <c r="A3" s="8" t="s">
        <v>64</v>
      </c>
      <c r="B3" s="11" t="s">
        <v>1590</v>
      </c>
      <c r="C3" s="11"/>
    </row>
    <row r="4" spans="1:4" x14ac:dyDescent="0.2">
      <c r="A4" s="8" t="s">
        <v>66</v>
      </c>
      <c r="B4" s="11" t="s">
        <v>90</v>
      </c>
      <c r="C4" s="11"/>
    </row>
    <row r="5" spans="1:4" x14ac:dyDescent="0.2">
      <c r="A5" s="8" t="s">
        <v>422</v>
      </c>
      <c r="B5" s="11"/>
      <c r="C5" s="11"/>
    </row>
    <row r="6" spans="1:4" x14ac:dyDescent="0.2">
      <c r="A6" s="8" t="s">
        <v>67</v>
      </c>
      <c r="B6" s="11">
        <v>32</v>
      </c>
      <c r="C6" s="11"/>
    </row>
    <row r="8" spans="1:4" x14ac:dyDescent="0.2">
      <c r="A8" s="4" t="s">
        <v>419</v>
      </c>
      <c r="D8" s="4" t="s">
        <v>2</v>
      </c>
    </row>
    <row r="9" spans="1:4" x14ac:dyDescent="0.2">
      <c r="A9" s="18" t="s">
        <v>1591</v>
      </c>
      <c r="C9" s="100">
        <v>1</v>
      </c>
      <c r="D9" s="5" t="s">
        <v>56</v>
      </c>
    </row>
    <row r="10" spans="1:4" x14ac:dyDescent="0.2">
      <c r="A10" s="18" t="s">
        <v>1592</v>
      </c>
      <c r="C10" s="5">
        <f>C9+1</f>
        <v>2</v>
      </c>
      <c r="D10" s="5" t="s">
        <v>56</v>
      </c>
    </row>
    <row r="11" spans="1:4" x14ac:dyDescent="0.2">
      <c r="A11" s="18" t="s">
        <v>1593</v>
      </c>
      <c r="C11" s="5">
        <f t="shared" ref="C11:C16" si="0">C10+1</f>
        <v>3</v>
      </c>
      <c r="D11" s="5" t="s">
        <v>56</v>
      </c>
    </row>
    <row r="12" spans="1:4" x14ac:dyDescent="0.2">
      <c r="A12" s="18" t="s">
        <v>1594</v>
      </c>
      <c r="C12" s="5">
        <f t="shared" si="0"/>
        <v>4</v>
      </c>
      <c r="D12" s="5" t="s">
        <v>56</v>
      </c>
    </row>
    <row r="13" spans="1:4" x14ac:dyDescent="0.2">
      <c r="A13" s="18" t="s">
        <v>1595</v>
      </c>
      <c r="C13" s="5">
        <f t="shared" si="0"/>
        <v>5</v>
      </c>
      <c r="D13" s="5" t="s">
        <v>56</v>
      </c>
    </row>
    <row r="14" spans="1:4" x14ac:dyDescent="0.2">
      <c r="A14" s="18" t="s">
        <v>1596</v>
      </c>
      <c r="C14" s="5">
        <f t="shared" si="0"/>
        <v>6</v>
      </c>
      <c r="D14" s="5" t="s">
        <v>56</v>
      </c>
    </row>
    <row r="15" spans="1:4" x14ac:dyDescent="0.2">
      <c r="A15" s="18" t="s">
        <v>1597</v>
      </c>
      <c r="C15" s="5">
        <f t="shared" si="0"/>
        <v>7</v>
      </c>
      <c r="D15" s="5" t="s">
        <v>56</v>
      </c>
    </row>
    <row r="16" spans="1:4" x14ac:dyDescent="0.2">
      <c r="A16" s="18" t="s">
        <v>1598</v>
      </c>
      <c r="C16" s="5">
        <f t="shared" si="0"/>
        <v>8</v>
      </c>
      <c r="D16" s="5" t="s">
        <v>56</v>
      </c>
    </row>
    <row r="17" spans="1:4" x14ac:dyDescent="0.2">
      <c r="A17" s="102" t="s">
        <v>23</v>
      </c>
      <c r="B17" s="1"/>
      <c r="C17" s="159">
        <f>C16</f>
        <v>8</v>
      </c>
      <c r="D17" s="18"/>
    </row>
    <row r="18" spans="1:4" x14ac:dyDescent="0.2">
      <c r="A18" s="23"/>
      <c r="B18" s="1"/>
      <c r="D18" s="18"/>
    </row>
    <row r="19" spans="1:4" x14ac:dyDescent="0.2">
      <c r="A19" s="4" t="s">
        <v>419</v>
      </c>
      <c r="D19" s="4" t="s">
        <v>2</v>
      </c>
    </row>
    <row r="20" spans="1:4" x14ac:dyDescent="0.2">
      <c r="A20" s="18" t="s">
        <v>1599</v>
      </c>
      <c r="C20" s="100">
        <v>1</v>
      </c>
      <c r="D20" s="5" t="s">
        <v>401</v>
      </c>
    </row>
    <row r="21" spans="1:4" x14ac:dyDescent="0.2">
      <c r="A21" s="18" t="s">
        <v>1600</v>
      </c>
      <c r="C21" s="5">
        <f>C20+1</f>
        <v>2</v>
      </c>
      <c r="D21" s="5" t="s">
        <v>401</v>
      </c>
    </row>
    <row r="22" spans="1:4" x14ac:dyDescent="0.2">
      <c r="A22" s="102" t="s">
        <v>23</v>
      </c>
      <c r="B22" s="1"/>
      <c r="C22" s="159">
        <f>C21</f>
        <v>2</v>
      </c>
      <c r="D22" s="5"/>
    </row>
    <row r="23" spans="1:4" x14ac:dyDescent="0.2">
      <c r="A23" s="23"/>
      <c r="B23" s="1"/>
      <c r="C23" s="100"/>
      <c r="D23" s="5"/>
    </row>
    <row r="24" spans="1:4" x14ac:dyDescent="0.2">
      <c r="A24" s="4" t="s">
        <v>419</v>
      </c>
      <c r="D24" s="4" t="s">
        <v>2</v>
      </c>
    </row>
    <row r="25" spans="1:4" x14ac:dyDescent="0.2">
      <c r="A25" s="18" t="s">
        <v>1600</v>
      </c>
      <c r="C25" s="5">
        <v>1</v>
      </c>
      <c r="D25" s="5" t="s">
        <v>406</v>
      </c>
    </row>
    <row r="26" spans="1:4" x14ac:dyDescent="0.2">
      <c r="A26" s="18" t="s">
        <v>1601</v>
      </c>
      <c r="C26" s="5">
        <f t="shared" ref="C26" si="1">C25+1</f>
        <v>2</v>
      </c>
      <c r="D26" s="5" t="s">
        <v>406</v>
      </c>
    </row>
    <row r="27" spans="1:4" x14ac:dyDescent="0.2">
      <c r="A27" s="102" t="s">
        <v>23</v>
      </c>
      <c r="B27" s="1"/>
      <c r="C27" s="159">
        <f>C26</f>
        <v>2</v>
      </c>
      <c r="D27" s="5"/>
    </row>
    <row r="28" spans="1:4" x14ac:dyDescent="0.2">
      <c r="A28" s="18"/>
      <c r="C28" s="5"/>
      <c r="D28" s="5"/>
    </row>
    <row r="29" spans="1:4" x14ac:dyDescent="0.2">
      <c r="A29" s="4" t="s">
        <v>419</v>
      </c>
      <c r="D29" s="4" t="s">
        <v>2</v>
      </c>
    </row>
    <row r="30" spans="1:4" x14ac:dyDescent="0.2">
      <c r="A30" s="18" t="s">
        <v>418</v>
      </c>
      <c r="C30" s="5">
        <v>1</v>
      </c>
      <c r="D30" s="5" t="s">
        <v>405</v>
      </c>
    </row>
    <row r="31" spans="1:4" x14ac:dyDescent="0.2">
      <c r="A31" s="18" t="s">
        <v>1603</v>
      </c>
      <c r="C31" s="5">
        <f t="shared" ref="C31" si="2">C30+1</f>
        <v>2</v>
      </c>
      <c r="D31" s="5" t="s">
        <v>405</v>
      </c>
    </row>
    <row r="32" spans="1:4" x14ac:dyDescent="0.2">
      <c r="A32" s="102" t="s">
        <v>23</v>
      </c>
      <c r="B32" s="1"/>
      <c r="C32" s="159">
        <f>C31</f>
        <v>2</v>
      </c>
      <c r="D32" s="5"/>
    </row>
    <row r="33" spans="1:4" x14ac:dyDescent="0.2">
      <c r="A33" s="23"/>
      <c r="B33" s="1"/>
      <c r="C33" s="100"/>
      <c r="D33" s="5"/>
    </row>
    <row r="34" spans="1:4" x14ac:dyDescent="0.2">
      <c r="A34" s="4" t="s">
        <v>419</v>
      </c>
      <c r="D34" s="4" t="s">
        <v>2</v>
      </c>
    </row>
    <row r="35" spans="1:4" x14ac:dyDescent="0.2">
      <c r="A35" s="18" t="s">
        <v>1605</v>
      </c>
      <c r="C35" s="5">
        <v>1</v>
      </c>
      <c r="D35" s="5" t="s">
        <v>409</v>
      </c>
    </row>
    <row r="36" spans="1:4" x14ac:dyDescent="0.2">
      <c r="A36" s="18" t="s">
        <v>1604</v>
      </c>
      <c r="C36" s="5">
        <f t="shared" ref="C36" si="3">C35+1</f>
        <v>2</v>
      </c>
      <c r="D36" s="5" t="s">
        <v>409</v>
      </c>
    </row>
    <row r="37" spans="1:4" x14ac:dyDescent="0.2">
      <c r="A37" s="102" t="s">
        <v>23</v>
      </c>
      <c r="B37" s="1"/>
      <c r="C37" s="159">
        <f>C36</f>
        <v>2</v>
      </c>
      <c r="D37" s="5"/>
    </row>
    <row r="38" spans="1:4" x14ac:dyDescent="0.2">
      <c r="A38" s="23"/>
      <c r="B38" s="1"/>
      <c r="C38" s="100"/>
      <c r="D38" s="5"/>
    </row>
    <row r="39" spans="1:4" x14ac:dyDescent="0.2">
      <c r="A39" s="4" t="s">
        <v>419</v>
      </c>
      <c r="D39" s="4" t="s">
        <v>2</v>
      </c>
    </row>
    <row r="40" spans="1:4" x14ac:dyDescent="0.2">
      <c r="A40" s="18" t="s">
        <v>1606</v>
      </c>
      <c r="C40" s="5">
        <v>1</v>
      </c>
      <c r="D40" s="5" t="s">
        <v>407</v>
      </c>
    </row>
    <row r="41" spans="1:4" x14ac:dyDescent="0.2">
      <c r="A41" s="18" t="s">
        <v>1607</v>
      </c>
      <c r="C41" s="5">
        <f t="shared" ref="C41" si="4">C40+1</f>
        <v>2</v>
      </c>
      <c r="D41" s="5" t="s">
        <v>407</v>
      </c>
    </row>
    <row r="42" spans="1:4" x14ac:dyDescent="0.2">
      <c r="A42" s="102" t="s">
        <v>23</v>
      </c>
      <c r="B42" s="1"/>
      <c r="C42" s="159">
        <f>C41</f>
        <v>2</v>
      </c>
      <c r="D42" s="5"/>
    </row>
    <row r="43" spans="1:4" x14ac:dyDescent="0.2">
      <c r="A43" s="23"/>
      <c r="B43" s="1"/>
      <c r="C43" s="100"/>
      <c r="D43" s="5"/>
    </row>
    <row r="44" spans="1:4" x14ac:dyDescent="0.2">
      <c r="A44" s="4" t="s">
        <v>419</v>
      </c>
      <c r="D44" s="4" t="s">
        <v>2</v>
      </c>
    </row>
    <row r="45" spans="1:4" x14ac:dyDescent="0.2">
      <c r="A45" s="18" t="s">
        <v>1608</v>
      </c>
      <c r="C45" s="5">
        <v>1</v>
      </c>
      <c r="D45" s="5" t="s">
        <v>408</v>
      </c>
    </row>
    <row r="46" spans="1:4" x14ac:dyDescent="0.2">
      <c r="A46" s="18" t="s">
        <v>1609</v>
      </c>
      <c r="C46" s="5">
        <f t="shared" ref="C46" si="5">C45+1</f>
        <v>2</v>
      </c>
      <c r="D46" s="5" t="s">
        <v>408</v>
      </c>
    </row>
    <row r="47" spans="1:4" x14ac:dyDescent="0.2">
      <c r="A47" s="102" t="s">
        <v>23</v>
      </c>
      <c r="B47" s="1"/>
      <c r="C47" s="159">
        <f>C46</f>
        <v>2</v>
      </c>
      <c r="D47" s="5"/>
    </row>
    <row r="48" spans="1:4" x14ac:dyDescent="0.2">
      <c r="A48" s="23"/>
      <c r="B48" s="1"/>
      <c r="C48" s="100"/>
      <c r="D48" s="5"/>
    </row>
    <row r="49" spans="1:4" x14ac:dyDescent="0.2">
      <c r="A49" s="4" t="s">
        <v>419</v>
      </c>
      <c r="D49" s="4" t="s">
        <v>2</v>
      </c>
    </row>
    <row r="50" spans="1:4" x14ac:dyDescent="0.2">
      <c r="A50" s="18" t="s">
        <v>1608</v>
      </c>
      <c r="C50" s="5">
        <v>1</v>
      </c>
      <c r="D50" s="5" t="s">
        <v>410</v>
      </c>
    </row>
    <row r="51" spans="1:4" x14ac:dyDescent="0.2">
      <c r="A51" s="18" t="s">
        <v>1609</v>
      </c>
      <c r="C51" s="5">
        <f t="shared" ref="C51" si="6">C50+1</f>
        <v>2</v>
      </c>
      <c r="D51" s="5" t="s">
        <v>410</v>
      </c>
    </row>
    <row r="52" spans="1:4" x14ac:dyDescent="0.2">
      <c r="A52" s="102" t="s">
        <v>23</v>
      </c>
      <c r="B52" s="1"/>
      <c r="C52" s="159">
        <f>C51</f>
        <v>2</v>
      </c>
      <c r="D52" s="5"/>
    </row>
    <row r="54" spans="1:4" x14ac:dyDescent="0.2">
      <c r="A54" s="4" t="s">
        <v>419</v>
      </c>
      <c r="D54" s="4" t="s">
        <v>2</v>
      </c>
    </row>
    <row r="55" spans="1:4" x14ac:dyDescent="0.2">
      <c r="A55" s="18" t="s">
        <v>1610</v>
      </c>
      <c r="C55" s="5">
        <v>1</v>
      </c>
      <c r="D55" s="5" t="s">
        <v>411</v>
      </c>
    </row>
    <row r="56" spans="1:4" x14ac:dyDescent="0.2">
      <c r="A56" s="102" t="s">
        <v>23</v>
      </c>
      <c r="B56" s="1"/>
      <c r="C56" s="159">
        <f>C55</f>
        <v>1</v>
      </c>
      <c r="D56" s="5"/>
    </row>
    <row r="58" spans="1:4" x14ac:dyDescent="0.2">
      <c r="A58" s="19" t="s">
        <v>71</v>
      </c>
      <c r="B58" s="14"/>
      <c r="C58" s="98">
        <f>C56+C52+C47+C42+C37+C32+C27+C22+C17</f>
        <v>23</v>
      </c>
    </row>
    <row r="59" spans="1:4" x14ac:dyDescent="0.2">
      <c r="A59" s="20" t="s">
        <v>73</v>
      </c>
      <c r="B59" s="14"/>
      <c r="C59" s="16">
        <v>0</v>
      </c>
    </row>
    <row r="60" spans="1:4" x14ac:dyDescent="0.2">
      <c r="A60" s="20" t="s">
        <v>72</v>
      </c>
      <c r="B60" s="14"/>
      <c r="C60" s="16">
        <v>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71"/>
  <sheetViews>
    <sheetView workbookViewId="0">
      <selection activeCell="U10" sqref="U10"/>
    </sheetView>
  </sheetViews>
  <sheetFormatPr defaultColWidth="9.140625" defaultRowHeight="12" x14ac:dyDescent="0.2"/>
  <cols>
    <col min="1" max="1" width="60.7109375" style="152" customWidth="1"/>
    <col min="2" max="2" width="16.5703125" style="152" bestFit="1" customWidth="1"/>
    <col min="3" max="3" width="13.140625" style="152" bestFit="1" customWidth="1"/>
    <col min="4" max="4" width="14.5703125" style="152" bestFit="1" customWidth="1"/>
    <col min="5" max="5" width="12.7109375" style="152" customWidth="1"/>
    <col min="6" max="6" width="12.7109375" style="152" bestFit="1" customWidth="1"/>
    <col min="7" max="9" width="12.7109375" style="9" customWidth="1"/>
    <col min="10" max="10" width="5.42578125" style="9" customWidth="1"/>
    <col min="11" max="21" width="12.7109375" style="9" customWidth="1"/>
    <col min="22" max="16384" width="9.140625" style="9"/>
  </cols>
  <sheetData>
    <row r="1" spans="1:21" x14ac:dyDescent="0.2">
      <c r="A1" s="12" t="s">
        <v>83</v>
      </c>
    </row>
    <row r="2" spans="1:21" x14ac:dyDescent="0.2">
      <c r="A2" s="153" t="s">
        <v>41</v>
      </c>
      <c r="B2" s="154"/>
      <c r="C2" s="154"/>
      <c r="D2" s="154"/>
      <c r="E2" s="155"/>
      <c r="F2" s="155"/>
      <c r="G2" s="175" t="s">
        <v>42</v>
      </c>
      <c r="H2" s="175"/>
      <c r="I2" s="175"/>
      <c r="K2" s="176" t="s">
        <v>68</v>
      </c>
      <c r="L2" s="177"/>
      <c r="M2" s="178"/>
      <c r="N2" s="178"/>
      <c r="O2" s="178"/>
      <c r="P2" s="178"/>
      <c r="Q2" s="178"/>
      <c r="R2" s="178"/>
      <c r="S2" s="178"/>
      <c r="T2" s="178"/>
      <c r="U2" s="179"/>
    </row>
    <row r="3" spans="1:21" ht="48" x14ac:dyDescent="0.2">
      <c r="A3" s="65" t="s">
        <v>43</v>
      </c>
      <c r="B3" s="65" t="s">
        <v>70</v>
      </c>
      <c r="C3" s="66" t="s">
        <v>45</v>
      </c>
      <c r="D3" s="66" t="s">
        <v>46</v>
      </c>
      <c r="E3" s="65" t="s">
        <v>422</v>
      </c>
      <c r="F3" s="65" t="s">
        <v>47</v>
      </c>
      <c r="G3" s="67" t="s">
        <v>48</v>
      </c>
      <c r="H3" s="68" t="s">
        <v>49</v>
      </c>
      <c r="I3" s="67" t="s">
        <v>50</v>
      </c>
      <c r="K3" s="66" t="s">
        <v>52</v>
      </c>
      <c r="L3" s="66" t="s">
        <v>59</v>
      </c>
      <c r="M3" s="66" t="s">
        <v>55</v>
      </c>
      <c r="N3" s="66" t="s">
        <v>51</v>
      </c>
      <c r="O3" s="66" t="s">
        <v>58</v>
      </c>
      <c r="P3" s="66" t="s">
        <v>57</v>
      </c>
      <c r="Q3" s="66" t="s">
        <v>54</v>
      </c>
      <c r="R3" s="66" t="s">
        <v>24</v>
      </c>
      <c r="S3" s="65" t="s">
        <v>56</v>
      </c>
      <c r="T3" s="67"/>
      <c r="U3" s="72" t="s">
        <v>68</v>
      </c>
    </row>
    <row r="4" spans="1:21" x14ac:dyDescent="0.2">
      <c r="A4" s="69" t="str">
        <f>'Traffic Analysis - D3'!B1</f>
        <v xml:space="preserve">District 3 -Traffic Analysis for PD&amp;E Studies </v>
      </c>
      <c r="B4" s="70">
        <f>'Traffic Analysis - D3'!B2</f>
        <v>43482</v>
      </c>
      <c r="C4" s="69" t="str">
        <f>'Traffic Analysis - D3'!B3</f>
        <v>Chipley</v>
      </c>
      <c r="D4" s="69" t="str">
        <f>'Traffic Analysis - D3'!B4</f>
        <v>ILC</v>
      </c>
      <c r="E4" s="69" t="str">
        <f>'Traffic Analysis - D3'!B5</f>
        <v>FDOT</v>
      </c>
      <c r="F4" s="69">
        <f>'Traffic Analysis - D3'!B6</f>
        <v>8</v>
      </c>
      <c r="G4" s="74">
        <f>'Traffic Analysis - D3'!D59</f>
        <v>20</v>
      </c>
      <c r="H4" s="69">
        <f>'Traffic Analysis - D3'!D60</f>
        <v>0</v>
      </c>
      <c r="I4" s="74">
        <f>'Traffic Analysis - D3'!D61</f>
        <v>26</v>
      </c>
      <c r="K4" s="69">
        <v>0</v>
      </c>
      <c r="L4" s="69">
        <v>0</v>
      </c>
      <c r="M4" s="69">
        <f>'Traffic Analysis - D3'!D29</f>
        <v>20</v>
      </c>
      <c r="N4" s="69">
        <v>0</v>
      </c>
      <c r="O4" s="69">
        <v>0</v>
      </c>
      <c r="P4" s="69">
        <v>0</v>
      </c>
      <c r="Q4" s="69">
        <v>0</v>
      </c>
      <c r="R4" s="69">
        <v>0</v>
      </c>
      <c r="S4" s="69">
        <v>0</v>
      </c>
      <c r="T4" s="73"/>
      <c r="U4" s="69">
        <f>SUM(K4:S4)</f>
        <v>20</v>
      </c>
    </row>
    <row r="5" spans="1:21" x14ac:dyDescent="0.2">
      <c r="A5" s="69" t="str">
        <f>'Traffic Analysis-D2'!B1</f>
        <v>District 2 -Traffic Analysis for PD&amp;E Studies</v>
      </c>
      <c r="B5" s="70">
        <f>'Traffic Analysis-D2'!B2</f>
        <v>43521</v>
      </c>
      <c r="C5" s="69" t="str">
        <f>'Traffic Analysis-D2'!B3</f>
        <v>Lake City</v>
      </c>
      <c r="D5" s="69" t="str">
        <f>'Traffic Analysis-D2'!B4</f>
        <v>ILC</v>
      </c>
      <c r="E5" s="69" t="str">
        <f>'Traffic Analysis-D2'!B5</f>
        <v>FDOT</v>
      </c>
      <c r="F5" s="69">
        <f>'Traffic Analysis-D2'!B6</f>
        <v>8</v>
      </c>
      <c r="G5" s="74">
        <f>'Traffic Analysis-D2'!D53</f>
        <v>10</v>
      </c>
      <c r="H5" s="69">
        <f>'Traffic Analysis-D2'!D54</f>
        <v>0</v>
      </c>
      <c r="I5" s="74">
        <f>'Traffic Analysis-D2'!D55</f>
        <v>30</v>
      </c>
      <c r="K5" s="69">
        <v>0</v>
      </c>
      <c r="L5" s="69">
        <f>'Traffic Analysis-D2'!D19</f>
        <v>10</v>
      </c>
      <c r="M5" s="69">
        <v>0</v>
      </c>
      <c r="N5" s="69">
        <v>0</v>
      </c>
      <c r="O5" s="69">
        <v>0</v>
      </c>
      <c r="P5" s="69">
        <v>0</v>
      </c>
      <c r="Q5" s="69">
        <v>0</v>
      </c>
      <c r="R5" s="69">
        <v>0</v>
      </c>
      <c r="S5" s="69">
        <v>0</v>
      </c>
      <c r="T5" s="73"/>
      <c r="U5" s="69">
        <f t="shared" ref="U5:U10" si="0">SUM(K5:S5)</f>
        <v>10</v>
      </c>
    </row>
    <row r="6" spans="1:21" x14ac:dyDescent="0.2">
      <c r="A6" s="69" t="str">
        <f>'Traffic Analysis D4-D6'!B1</f>
        <v xml:space="preserve">District 4 and District 6-Traffic Analysis for PD&amp;E Studies </v>
      </c>
      <c r="B6" s="70">
        <f>'Traffic Analysis D4-D6'!B2</f>
        <v>43577</v>
      </c>
      <c r="C6" s="69" t="str">
        <f>'Traffic Analysis D4-D6'!B3</f>
        <v>Fort Lauderdale</v>
      </c>
      <c r="D6" s="69" t="str">
        <f>'Traffic Analysis D4-D6'!B4</f>
        <v>ILC</v>
      </c>
      <c r="E6" s="69" t="str">
        <f>'Traffic Analysis D4-D6'!B5</f>
        <v>FDOT</v>
      </c>
      <c r="F6" s="69">
        <f>'Traffic Analysis D4-D6'!B6</f>
        <v>8</v>
      </c>
      <c r="G6" s="74">
        <f>'Traffic Analysis D4-D6'!D47</f>
        <v>34</v>
      </c>
      <c r="H6" s="69">
        <f>'Traffic Analysis D4-D6'!D48</f>
        <v>0</v>
      </c>
      <c r="I6" s="74">
        <f>'Traffic Analysis D4-D6'!D49</f>
        <v>10</v>
      </c>
      <c r="K6" s="69">
        <v>0</v>
      </c>
      <c r="L6" s="69">
        <v>0</v>
      </c>
      <c r="M6" s="69">
        <v>0</v>
      </c>
      <c r="N6" s="69">
        <f>'Traffic Analysis D4-D6'!D33</f>
        <v>24</v>
      </c>
      <c r="O6" s="69">
        <v>0</v>
      </c>
      <c r="P6" s="69">
        <f>'Traffic Analysis D4-D6'!D45</f>
        <v>10</v>
      </c>
      <c r="Q6" s="69">
        <v>0</v>
      </c>
      <c r="R6" s="69">
        <v>0</v>
      </c>
      <c r="S6" s="69">
        <v>0</v>
      </c>
      <c r="T6" s="73"/>
      <c r="U6" s="69">
        <f t="shared" si="0"/>
        <v>34</v>
      </c>
    </row>
    <row r="7" spans="1:21" x14ac:dyDescent="0.2">
      <c r="A7" s="69" t="str">
        <f>'Traffic Analysis -D5'!B1</f>
        <v>District 5 - Traffic Analysis for PD&amp;E Studies</v>
      </c>
      <c r="B7" s="70">
        <f>'Traffic Analysis -D5'!B2</f>
        <v>43579</v>
      </c>
      <c r="C7" s="69" t="str">
        <f>'Traffic Analysis -D5'!B3</f>
        <v>Deland</v>
      </c>
      <c r="D7" s="69" t="str">
        <f>'Traffic Analysis D4-D6'!B4</f>
        <v>ILC</v>
      </c>
      <c r="E7" s="69" t="str">
        <f>'Traffic Analysis D4-D6'!B5</f>
        <v>FDOT</v>
      </c>
      <c r="F7" s="69">
        <f>'Traffic Analysis D4-D6'!B6</f>
        <v>8</v>
      </c>
      <c r="G7" s="74">
        <f>'Traffic Analysis -D5'!D88</f>
        <v>27</v>
      </c>
      <c r="H7" s="69">
        <f>'Traffic Analysis -D5'!D89</f>
        <v>0</v>
      </c>
      <c r="I7" s="74">
        <f>'Traffic Analysis -D5'!D90</f>
        <v>48</v>
      </c>
      <c r="K7" s="69">
        <v>0</v>
      </c>
      <c r="L7" s="69">
        <v>0</v>
      </c>
      <c r="M7" s="69">
        <v>0</v>
      </c>
      <c r="N7" s="69">
        <v>0</v>
      </c>
      <c r="O7" s="69">
        <f>'Traffic Analysis -D5'!D36</f>
        <v>27</v>
      </c>
      <c r="P7" s="69">
        <v>0</v>
      </c>
      <c r="Q7" s="69">
        <v>0</v>
      </c>
      <c r="R7" s="69">
        <v>0</v>
      </c>
      <c r="S7" s="69">
        <v>0</v>
      </c>
      <c r="T7" s="73"/>
      <c r="U7" s="69">
        <f t="shared" si="0"/>
        <v>27</v>
      </c>
    </row>
    <row r="8" spans="1:21" x14ac:dyDescent="0.2">
      <c r="A8" s="69" t="str">
        <f>'Traffic Analysis -D1'!B1</f>
        <v xml:space="preserve">Distict 1-Traffic Analysis for PD&amp;E Studies </v>
      </c>
      <c r="B8" s="70">
        <f>'Traffic Analysis -D1'!B2</f>
        <v>43584</v>
      </c>
      <c r="C8" s="69" t="str">
        <f>'Traffic Analysis -D1'!B3</f>
        <v>Bartow</v>
      </c>
      <c r="D8" s="69" t="str">
        <f>'Traffic Analysis -D1'!B4</f>
        <v>ILC</v>
      </c>
      <c r="E8" s="69" t="str">
        <f>'Traffic Analysis -D1'!B5</f>
        <v>FDOT</v>
      </c>
      <c r="F8" s="69">
        <f>'Traffic Analysis -D5'!B6</f>
        <v>8</v>
      </c>
      <c r="G8" s="74">
        <f>'Traffic Analysis -D1'!D52</f>
        <v>19</v>
      </c>
      <c r="H8" s="74">
        <f>'Traffic Analysis -D1'!E52</f>
        <v>0</v>
      </c>
      <c r="I8" s="74">
        <f>'Traffic Analysis -D1'!D54</f>
        <v>19</v>
      </c>
      <c r="K8" s="69">
        <f>'Traffic Analysis -D1'!D28</f>
        <v>19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73"/>
      <c r="U8" s="69">
        <f t="shared" si="0"/>
        <v>19</v>
      </c>
    </row>
    <row r="9" spans="1:21" x14ac:dyDescent="0.2">
      <c r="A9" s="69" t="str">
        <f>'Traffic Analysis -D7'!B1</f>
        <v xml:space="preserve">District 7 - Traffic Analysis for PD&amp;E Studies </v>
      </c>
      <c r="B9" s="70">
        <f>'Traffic Analysis -D7'!B2</f>
        <v>43585</v>
      </c>
      <c r="C9" s="69" t="str">
        <f>'Traffic Analysis -D7'!B3</f>
        <v>Orlando</v>
      </c>
      <c r="D9" s="69" t="str">
        <f>'Traffic Analysis -D7'!B4</f>
        <v>ILC</v>
      </c>
      <c r="E9" s="69" t="str">
        <f>'Traffic Analysis -D7'!B5</f>
        <v>FDOT</v>
      </c>
      <c r="F9" s="69">
        <f>'Traffic Analysis -D1'!B6</f>
        <v>8</v>
      </c>
      <c r="G9" s="74">
        <f>'Traffic Analysis -D7'!D44</f>
        <v>4</v>
      </c>
      <c r="H9" s="69">
        <f>'Traffic Analysis -D7'!D45</f>
        <v>0</v>
      </c>
      <c r="I9" s="74">
        <f>'Traffic Analysis -D7'!D46</f>
        <v>27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f>'Traffic Analysis -D7'!D13</f>
        <v>4</v>
      </c>
      <c r="R9" s="69">
        <v>0</v>
      </c>
      <c r="S9" s="69">
        <v>0</v>
      </c>
      <c r="T9" s="73"/>
      <c r="U9" s="69">
        <f t="shared" si="0"/>
        <v>4</v>
      </c>
    </row>
    <row r="10" spans="1:21" x14ac:dyDescent="0.2">
      <c r="A10" s="69" t="str">
        <f>'Traffic Noise D1-D7'!B1</f>
        <v>D1 and D7 - Traffic Noise Analysis</v>
      </c>
      <c r="B10" s="70" t="str">
        <f>'Traffic Noise D1-D7'!B2</f>
        <v>3/19/2019-3/20/2019</v>
      </c>
      <c r="C10" s="69" t="str">
        <f>'Traffic Noise D1-D7'!B3</f>
        <v>Miami</v>
      </c>
      <c r="D10" s="69" t="str">
        <f>'Traffic Noise D1-D7'!B4</f>
        <v>ILC</v>
      </c>
      <c r="E10" s="69" t="str">
        <f>'Traffic Noise D1-D7'!B6</f>
        <v>FDOT</v>
      </c>
      <c r="F10" s="69">
        <f>'Traffic Noise D1-D7'!B5</f>
        <v>16</v>
      </c>
      <c r="G10" s="74">
        <f>'Traffic Noise D1-D7'!D41</f>
        <v>9</v>
      </c>
      <c r="H10" s="69">
        <f>'Traffic Noise D1-D7'!D42</f>
        <v>0</v>
      </c>
      <c r="I10" s="74">
        <f>'Traffic Noise D1-D7'!D43</f>
        <v>17</v>
      </c>
      <c r="K10" s="69">
        <f>'Traffic Noise D1-D7'!D20</f>
        <v>2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f>'Traffic Noise D1-D7'!D16</f>
        <v>7</v>
      </c>
      <c r="R10" s="69">
        <v>0</v>
      </c>
      <c r="S10" s="69">
        <v>0</v>
      </c>
      <c r="T10" s="73"/>
      <c r="U10" s="69">
        <f t="shared" si="0"/>
        <v>9</v>
      </c>
    </row>
    <row r="11" spans="1:21" x14ac:dyDescent="0.2">
      <c r="A11" s="69"/>
      <c r="B11" s="70"/>
      <c r="C11" s="69"/>
      <c r="D11" s="69"/>
      <c r="E11" s="69"/>
      <c r="F11" s="69"/>
      <c r="G11" s="69"/>
      <c r="H11" s="69"/>
      <c r="I11" s="69"/>
      <c r="K11" s="69"/>
      <c r="L11" s="69"/>
      <c r="M11" s="69"/>
      <c r="N11" s="69"/>
      <c r="O11" s="69"/>
      <c r="P11" s="69"/>
      <c r="Q11" s="69"/>
      <c r="R11" s="69"/>
      <c r="S11" s="69"/>
      <c r="T11" s="73"/>
      <c r="U11" s="69">
        <f t="shared" ref="U11:U68" si="1">SUM(K11:S11)</f>
        <v>0</v>
      </c>
    </row>
    <row r="12" spans="1:21" x14ac:dyDescent="0.2">
      <c r="A12" s="69"/>
      <c r="B12" s="70"/>
      <c r="C12" s="69"/>
      <c r="D12" s="69"/>
      <c r="E12" s="69"/>
      <c r="F12" s="69"/>
      <c r="G12" s="69"/>
      <c r="H12" s="69"/>
      <c r="I12" s="69"/>
      <c r="K12" s="69"/>
      <c r="L12" s="69"/>
      <c r="M12" s="69"/>
      <c r="N12" s="69"/>
      <c r="O12" s="69"/>
      <c r="P12" s="69"/>
      <c r="Q12" s="69"/>
      <c r="R12" s="69"/>
      <c r="S12" s="69"/>
      <c r="T12" s="73"/>
      <c r="U12" s="69">
        <f t="shared" si="1"/>
        <v>0</v>
      </c>
    </row>
    <row r="13" spans="1:21" x14ac:dyDescent="0.2">
      <c r="A13" s="69"/>
      <c r="B13" s="70"/>
      <c r="C13" s="69"/>
      <c r="D13" s="69"/>
      <c r="E13" s="69"/>
      <c r="F13" s="69"/>
      <c r="G13" s="69"/>
      <c r="H13" s="69"/>
      <c r="I13" s="69"/>
      <c r="K13" s="69"/>
      <c r="L13" s="69"/>
      <c r="M13" s="69"/>
      <c r="N13" s="69"/>
      <c r="O13" s="69"/>
      <c r="P13" s="69"/>
      <c r="Q13" s="69"/>
      <c r="R13" s="69"/>
      <c r="S13" s="69"/>
      <c r="T13" s="73"/>
      <c r="U13" s="69">
        <f t="shared" si="1"/>
        <v>0</v>
      </c>
    </row>
    <row r="14" spans="1:21" x14ac:dyDescent="0.2">
      <c r="A14" s="69"/>
      <c r="B14" s="70"/>
      <c r="C14" s="69"/>
      <c r="D14" s="69"/>
      <c r="E14" s="69"/>
      <c r="F14" s="69"/>
      <c r="G14" s="69"/>
      <c r="H14" s="69"/>
      <c r="I14" s="69"/>
      <c r="K14" s="69"/>
      <c r="L14" s="69"/>
      <c r="M14" s="69"/>
      <c r="N14" s="69"/>
      <c r="O14" s="69"/>
      <c r="P14" s="69"/>
      <c r="Q14" s="69"/>
      <c r="R14" s="69"/>
      <c r="S14" s="69"/>
      <c r="T14" s="73"/>
      <c r="U14" s="69">
        <f t="shared" si="1"/>
        <v>0</v>
      </c>
    </row>
    <row r="15" spans="1:21" x14ac:dyDescent="0.2">
      <c r="A15" s="69"/>
      <c r="B15" s="70"/>
      <c r="C15" s="69"/>
      <c r="D15" s="69"/>
      <c r="E15" s="69"/>
      <c r="F15" s="69"/>
      <c r="G15" s="69"/>
      <c r="H15" s="69"/>
      <c r="I15" s="69"/>
      <c r="K15" s="69"/>
      <c r="L15" s="69"/>
      <c r="M15" s="69"/>
      <c r="N15" s="69"/>
      <c r="O15" s="69"/>
      <c r="P15" s="69"/>
      <c r="Q15" s="69"/>
      <c r="R15" s="69"/>
      <c r="S15" s="69"/>
      <c r="T15" s="73"/>
      <c r="U15" s="69">
        <f t="shared" si="1"/>
        <v>0</v>
      </c>
    </row>
    <row r="16" spans="1:21" x14ac:dyDescent="0.2">
      <c r="A16" s="69"/>
      <c r="B16" s="70"/>
      <c r="C16" s="69"/>
      <c r="D16" s="69"/>
      <c r="E16" s="69"/>
      <c r="F16" s="69"/>
      <c r="G16" s="69"/>
      <c r="H16" s="69"/>
      <c r="I16" s="69"/>
      <c r="K16" s="69"/>
      <c r="L16" s="69"/>
      <c r="M16" s="69"/>
      <c r="N16" s="69"/>
      <c r="O16" s="69"/>
      <c r="P16" s="69"/>
      <c r="Q16" s="69"/>
      <c r="R16" s="69"/>
      <c r="S16" s="69"/>
      <c r="T16" s="73"/>
      <c r="U16" s="69">
        <f t="shared" si="1"/>
        <v>0</v>
      </c>
    </row>
    <row r="17" spans="1:21" x14ac:dyDescent="0.2">
      <c r="A17" s="69"/>
      <c r="B17" s="70"/>
      <c r="C17" s="69"/>
      <c r="D17" s="69"/>
      <c r="E17" s="69"/>
      <c r="F17" s="69"/>
      <c r="G17" s="69"/>
      <c r="H17" s="69"/>
      <c r="I17" s="69"/>
      <c r="K17" s="69"/>
      <c r="L17" s="69"/>
      <c r="M17" s="69"/>
      <c r="N17" s="69"/>
      <c r="O17" s="69"/>
      <c r="P17" s="69"/>
      <c r="Q17" s="69"/>
      <c r="R17" s="69"/>
      <c r="S17" s="69"/>
      <c r="T17" s="73"/>
      <c r="U17" s="69">
        <f t="shared" si="1"/>
        <v>0</v>
      </c>
    </row>
    <row r="18" spans="1:21" x14ac:dyDescent="0.2">
      <c r="A18" s="69"/>
      <c r="B18" s="70"/>
      <c r="C18" s="69"/>
      <c r="D18" s="69"/>
      <c r="E18" s="69"/>
      <c r="F18" s="69"/>
      <c r="G18" s="69"/>
      <c r="H18" s="69"/>
      <c r="I18" s="69"/>
      <c r="K18" s="69"/>
      <c r="L18" s="69"/>
      <c r="M18" s="69"/>
      <c r="N18" s="69"/>
      <c r="O18" s="69"/>
      <c r="P18" s="69"/>
      <c r="Q18" s="69"/>
      <c r="R18" s="69"/>
      <c r="S18" s="69"/>
      <c r="T18" s="73"/>
      <c r="U18" s="69">
        <f t="shared" si="1"/>
        <v>0</v>
      </c>
    </row>
    <row r="19" spans="1:21" x14ac:dyDescent="0.2">
      <c r="A19" s="69"/>
      <c r="B19" s="70"/>
      <c r="C19" s="69"/>
      <c r="D19" s="69"/>
      <c r="E19" s="69"/>
      <c r="F19" s="69"/>
      <c r="G19" s="69"/>
      <c r="H19" s="69"/>
      <c r="I19" s="69"/>
      <c r="K19" s="69"/>
      <c r="L19" s="69"/>
      <c r="M19" s="69"/>
      <c r="N19" s="69"/>
      <c r="O19" s="69"/>
      <c r="P19" s="69"/>
      <c r="Q19" s="69"/>
      <c r="R19" s="69"/>
      <c r="S19" s="69"/>
      <c r="T19" s="73"/>
      <c r="U19" s="69">
        <f t="shared" si="1"/>
        <v>0</v>
      </c>
    </row>
    <row r="20" spans="1:21" x14ac:dyDescent="0.2">
      <c r="A20" s="69"/>
      <c r="B20" s="70"/>
      <c r="C20" s="69"/>
      <c r="D20" s="69"/>
      <c r="E20" s="69"/>
      <c r="F20" s="69"/>
      <c r="G20" s="69"/>
      <c r="H20" s="69"/>
      <c r="I20" s="69"/>
      <c r="K20" s="69"/>
      <c r="L20" s="69"/>
      <c r="M20" s="69"/>
      <c r="N20" s="69"/>
      <c r="O20" s="69"/>
      <c r="P20" s="69"/>
      <c r="Q20" s="69"/>
      <c r="R20" s="69"/>
      <c r="S20" s="69"/>
      <c r="T20" s="73"/>
      <c r="U20" s="69">
        <f t="shared" si="1"/>
        <v>0</v>
      </c>
    </row>
    <row r="21" spans="1:21" x14ac:dyDescent="0.2">
      <c r="A21" s="69"/>
      <c r="B21" s="70"/>
      <c r="C21" s="69"/>
      <c r="D21" s="69"/>
      <c r="E21" s="69"/>
      <c r="F21" s="69"/>
      <c r="G21" s="69"/>
      <c r="H21" s="69"/>
      <c r="I21" s="69"/>
      <c r="K21" s="69"/>
      <c r="L21" s="69"/>
      <c r="M21" s="69"/>
      <c r="N21" s="69"/>
      <c r="O21" s="69"/>
      <c r="P21" s="69"/>
      <c r="Q21" s="69"/>
      <c r="R21" s="69"/>
      <c r="S21" s="69"/>
      <c r="T21" s="73"/>
      <c r="U21" s="69">
        <f t="shared" si="1"/>
        <v>0</v>
      </c>
    </row>
    <row r="22" spans="1:21" x14ac:dyDescent="0.2">
      <c r="A22" s="69"/>
      <c r="B22" s="70"/>
      <c r="C22" s="69"/>
      <c r="D22" s="69"/>
      <c r="E22" s="69"/>
      <c r="F22" s="69"/>
      <c r="G22" s="69"/>
      <c r="H22" s="69"/>
      <c r="I22" s="69"/>
      <c r="K22" s="69"/>
      <c r="L22" s="69"/>
      <c r="M22" s="69"/>
      <c r="N22" s="69"/>
      <c r="O22" s="69"/>
      <c r="P22" s="69"/>
      <c r="Q22" s="69"/>
      <c r="R22" s="69"/>
      <c r="S22" s="69"/>
      <c r="T22" s="73"/>
      <c r="U22" s="69">
        <f t="shared" si="1"/>
        <v>0</v>
      </c>
    </row>
    <row r="23" spans="1:21" x14ac:dyDescent="0.2">
      <c r="A23" s="69"/>
      <c r="B23" s="70"/>
      <c r="C23" s="69"/>
      <c r="D23" s="69"/>
      <c r="E23" s="69"/>
      <c r="F23" s="69"/>
      <c r="G23" s="69"/>
      <c r="H23" s="69"/>
      <c r="I23" s="69"/>
      <c r="K23" s="69"/>
      <c r="L23" s="69"/>
      <c r="M23" s="69"/>
      <c r="N23" s="69"/>
      <c r="O23" s="69"/>
      <c r="P23" s="69"/>
      <c r="Q23" s="69"/>
      <c r="R23" s="69"/>
      <c r="S23" s="69"/>
      <c r="T23" s="73"/>
      <c r="U23" s="69">
        <f t="shared" si="1"/>
        <v>0</v>
      </c>
    </row>
    <row r="24" spans="1:21" x14ac:dyDescent="0.2">
      <c r="A24" s="69"/>
      <c r="B24" s="70"/>
      <c r="C24" s="69"/>
      <c r="D24" s="69"/>
      <c r="E24" s="69"/>
      <c r="F24" s="69"/>
      <c r="G24" s="69"/>
      <c r="H24" s="69"/>
      <c r="I24" s="69"/>
      <c r="K24" s="69"/>
      <c r="L24" s="69"/>
      <c r="M24" s="69"/>
      <c r="N24" s="69"/>
      <c r="O24" s="69"/>
      <c r="P24" s="69"/>
      <c r="Q24" s="69"/>
      <c r="R24" s="69"/>
      <c r="S24" s="69"/>
      <c r="T24" s="73"/>
      <c r="U24" s="69">
        <f t="shared" si="1"/>
        <v>0</v>
      </c>
    </row>
    <row r="25" spans="1:21" x14ac:dyDescent="0.2">
      <c r="A25" s="69"/>
      <c r="B25" s="70"/>
      <c r="C25" s="69"/>
      <c r="D25" s="69"/>
      <c r="E25" s="69"/>
      <c r="F25" s="69"/>
      <c r="G25" s="69"/>
      <c r="H25" s="69"/>
      <c r="I25" s="69"/>
      <c r="K25" s="69"/>
      <c r="L25" s="69"/>
      <c r="M25" s="69"/>
      <c r="N25" s="69"/>
      <c r="O25" s="69"/>
      <c r="P25" s="69"/>
      <c r="Q25" s="69"/>
      <c r="R25" s="69"/>
      <c r="S25" s="69"/>
      <c r="T25" s="73"/>
      <c r="U25" s="69">
        <f t="shared" si="1"/>
        <v>0</v>
      </c>
    </row>
    <row r="26" spans="1:21" x14ac:dyDescent="0.2">
      <c r="A26" s="69"/>
      <c r="B26" s="70"/>
      <c r="C26" s="69"/>
      <c r="D26" s="69"/>
      <c r="E26" s="69"/>
      <c r="F26" s="69"/>
      <c r="G26" s="69"/>
      <c r="H26" s="69"/>
      <c r="I26" s="69"/>
      <c r="K26" s="69"/>
      <c r="L26" s="69"/>
      <c r="M26" s="69"/>
      <c r="N26" s="69"/>
      <c r="O26" s="69"/>
      <c r="P26" s="69"/>
      <c r="Q26" s="69"/>
      <c r="R26" s="69"/>
      <c r="S26" s="69"/>
      <c r="T26" s="73"/>
      <c r="U26" s="69">
        <f t="shared" si="1"/>
        <v>0</v>
      </c>
    </row>
    <row r="27" spans="1:21" x14ac:dyDescent="0.2">
      <c r="A27" s="69"/>
      <c r="B27" s="70"/>
      <c r="C27" s="69"/>
      <c r="D27" s="69"/>
      <c r="E27" s="69"/>
      <c r="F27" s="69"/>
      <c r="G27" s="69"/>
      <c r="H27" s="69"/>
      <c r="I27" s="69"/>
      <c r="K27" s="69"/>
      <c r="L27" s="69"/>
      <c r="M27" s="69"/>
      <c r="N27" s="69"/>
      <c r="O27" s="69"/>
      <c r="P27" s="69"/>
      <c r="Q27" s="69"/>
      <c r="R27" s="69"/>
      <c r="S27" s="69"/>
      <c r="T27" s="73"/>
      <c r="U27" s="69">
        <f t="shared" si="1"/>
        <v>0</v>
      </c>
    </row>
    <row r="28" spans="1:21" x14ac:dyDescent="0.2">
      <c r="A28" s="69"/>
      <c r="B28" s="70"/>
      <c r="C28" s="69"/>
      <c r="D28" s="69"/>
      <c r="E28" s="69"/>
      <c r="F28" s="69"/>
      <c r="G28" s="69"/>
      <c r="H28" s="69"/>
      <c r="I28" s="69"/>
      <c r="K28" s="69"/>
      <c r="L28" s="69"/>
      <c r="M28" s="69"/>
      <c r="N28" s="69"/>
      <c r="O28" s="69"/>
      <c r="P28" s="69"/>
      <c r="Q28" s="69"/>
      <c r="R28" s="69"/>
      <c r="S28" s="69"/>
      <c r="T28" s="73"/>
      <c r="U28" s="69">
        <f t="shared" si="1"/>
        <v>0</v>
      </c>
    </row>
    <row r="29" spans="1:21" x14ac:dyDescent="0.2">
      <c r="A29" s="69"/>
      <c r="B29" s="70"/>
      <c r="C29" s="69"/>
      <c r="D29" s="69"/>
      <c r="E29" s="69"/>
      <c r="F29" s="69"/>
      <c r="G29" s="69"/>
      <c r="H29" s="69"/>
      <c r="I29" s="69"/>
      <c r="K29" s="69"/>
      <c r="L29" s="69"/>
      <c r="M29" s="69"/>
      <c r="N29" s="69"/>
      <c r="O29" s="69"/>
      <c r="P29" s="69"/>
      <c r="Q29" s="69"/>
      <c r="R29" s="69"/>
      <c r="S29" s="69"/>
      <c r="T29" s="73"/>
      <c r="U29" s="69">
        <f t="shared" si="1"/>
        <v>0</v>
      </c>
    </row>
    <row r="30" spans="1:21" x14ac:dyDescent="0.2">
      <c r="A30" s="69"/>
      <c r="B30" s="70"/>
      <c r="C30" s="69"/>
      <c r="D30" s="69"/>
      <c r="E30" s="69"/>
      <c r="F30" s="69"/>
      <c r="G30" s="69"/>
      <c r="H30" s="69"/>
      <c r="I30" s="69"/>
      <c r="K30" s="69"/>
      <c r="L30" s="69"/>
      <c r="M30" s="69"/>
      <c r="N30" s="69"/>
      <c r="O30" s="69"/>
      <c r="P30" s="69"/>
      <c r="Q30" s="69"/>
      <c r="R30" s="69"/>
      <c r="S30" s="69"/>
      <c r="T30" s="73"/>
      <c r="U30" s="69">
        <f t="shared" si="1"/>
        <v>0</v>
      </c>
    </row>
    <row r="31" spans="1:21" x14ac:dyDescent="0.2">
      <c r="A31" s="69"/>
      <c r="B31" s="70"/>
      <c r="C31" s="69"/>
      <c r="D31" s="69"/>
      <c r="E31" s="69"/>
      <c r="F31" s="69"/>
      <c r="G31" s="69"/>
      <c r="H31" s="69"/>
      <c r="I31" s="69"/>
      <c r="K31" s="69"/>
      <c r="L31" s="69"/>
      <c r="M31" s="69"/>
      <c r="N31" s="69"/>
      <c r="O31" s="69"/>
      <c r="P31" s="69"/>
      <c r="Q31" s="69"/>
      <c r="R31" s="69"/>
      <c r="S31" s="69"/>
      <c r="T31" s="73"/>
      <c r="U31" s="69">
        <f t="shared" si="1"/>
        <v>0</v>
      </c>
    </row>
    <row r="32" spans="1:21" x14ac:dyDescent="0.2">
      <c r="A32" s="69"/>
      <c r="B32" s="70"/>
      <c r="C32" s="69"/>
      <c r="D32" s="69"/>
      <c r="E32" s="69"/>
      <c r="F32" s="69"/>
      <c r="G32" s="69"/>
      <c r="H32" s="69"/>
      <c r="I32" s="69"/>
      <c r="K32" s="69"/>
      <c r="L32" s="69"/>
      <c r="M32" s="69"/>
      <c r="N32" s="69"/>
      <c r="O32" s="69"/>
      <c r="P32" s="69"/>
      <c r="Q32" s="69"/>
      <c r="R32" s="69"/>
      <c r="S32" s="69"/>
      <c r="T32" s="73"/>
      <c r="U32" s="69">
        <f t="shared" si="1"/>
        <v>0</v>
      </c>
    </row>
    <row r="33" spans="1:21" x14ac:dyDescent="0.2">
      <c r="A33" s="69"/>
      <c r="B33" s="70"/>
      <c r="C33" s="69"/>
      <c r="D33" s="69"/>
      <c r="E33" s="69"/>
      <c r="F33" s="69"/>
      <c r="G33" s="69"/>
      <c r="H33" s="69"/>
      <c r="I33" s="69"/>
      <c r="K33" s="69"/>
      <c r="L33" s="69"/>
      <c r="M33" s="69"/>
      <c r="N33" s="69"/>
      <c r="O33" s="69"/>
      <c r="P33" s="69"/>
      <c r="Q33" s="69"/>
      <c r="R33" s="69"/>
      <c r="S33" s="69"/>
      <c r="T33" s="73"/>
      <c r="U33" s="69">
        <f t="shared" si="1"/>
        <v>0</v>
      </c>
    </row>
    <row r="34" spans="1:21" x14ac:dyDescent="0.2">
      <c r="A34" s="69"/>
      <c r="B34" s="70"/>
      <c r="C34" s="69"/>
      <c r="D34" s="69"/>
      <c r="E34" s="69"/>
      <c r="F34" s="69"/>
      <c r="G34" s="69"/>
      <c r="H34" s="69"/>
      <c r="I34" s="69"/>
      <c r="K34" s="69"/>
      <c r="L34" s="69"/>
      <c r="M34" s="69"/>
      <c r="N34" s="69"/>
      <c r="O34" s="69"/>
      <c r="P34" s="69"/>
      <c r="Q34" s="69"/>
      <c r="R34" s="69"/>
      <c r="S34" s="69"/>
      <c r="T34" s="73"/>
      <c r="U34" s="69">
        <f t="shared" si="1"/>
        <v>0</v>
      </c>
    </row>
    <row r="35" spans="1:21" x14ac:dyDescent="0.2">
      <c r="A35" s="69"/>
      <c r="B35" s="70"/>
      <c r="C35" s="69"/>
      <c r="D35" s="69"/>
      <c r="E35" s="69"/>
      <c r="F35" s="69"/>
      <c r="G35" s="69"/>
      <c r="H35" s="69"/>
      <c r="I35" s="69"/>
      <c r="K35" s="69"/>
      <c r="L35" s="69"/>
      <c r="M35" s="69"/>
      <c r="N35" s="69"/>
      <c r="O35" s="69"/>
      <c r="P35" s="69"/>
      <c r="Q35" s="69"/>
      <c r="R35" s="69"/>
      <c r="S35" s="69"/>
      <c r="T35" s="73"/>
      <c r="U35" s="69">
        <f t="shared" si="1"/>
        <v>0</v>
      </c>
    </row>
    <row r="36" spans="1:21" x14ac:dyDescent="0.2">
      <c r="A36" s="69"/>
      <c r="B36" s="70"/>
      <c r="C36" s="69"/>
      <c r="D36" s="69"/>
      <c r="E36" s="69"/>
      <c r="F36" s="69"/>
      <c r="G36" s="69"/>
      <c r="H36" s="69"/>
      <c r="I36" s="69"/>
      <c r="K36" s="69"/>
      <c r="L36" s="69"/>
      <c r="M36" s="69"/>
      <c r="N36" s="69"/>
      <c r="O36" s="69"/>
      <c r="P36" s="69"/>
      <c r="Q36" s="69"/>
      <c r="R36" s="69"/>
      <c r="S36" s="69"/>
      <c r="T36" s="73"/>
      <c r="U36" s="69">
        <f t="shared" si="1"/>
        <v>0</v>
      </c>
    </row>
    <row r="37" spans="1:21" x14ac:dyDescent="0.2">
      <c r="A37" s="69"/>
      <c r="B37" s="70"/>
      <c r="C37" s="69"/>
      <c r="D37" s="69"/>
      <c r="E37" s="69"/>
      <c r="F37" s="69"/>
      <c r="G37" s="69"/>
      <c r="H37" s="69"/>
      <c r="I37" s="69"/>
      <c r="K37" s="69"/>
      <c r="L37" s="69"/>
      <c r="M37" s="69"/>
      <c r="N37" s="69"/>
      <c r="O37" s="69"/>
      <c r="P37" s="69"/>
      <c r="Q37" s="69"/>
      <c r="R37" s="69"/>
      <c r="S37" s="69"/>
      <c r="T37" s="73"/>
      <c r="U37" s="69">
        <f t="shared" si="1"/>
        <v>0</v>
      </c>
    </row>
    <row r="38" spans="1:21" x14ac:dyDescent="0.2">
      <c r="A38" s="69"/>
      <c r="B38" s="70"/>
      <c r="C38" s="69"/>
      <c r="D38" s="69"/>
      <c r="E38" s="69"/>
      <c r="F38" s="69"/>
      <c r="G38" s="69"/>
      <c r="H38" s="69"/>
      <c r="I38" s="69"/>
      <c r="K38" s="69"/>
      <c r="L38" s="69"/>
      <c r="M38" s="69"/>
      <c r="N38" s="69"/>
      <c r="O38" s="69"/>
      <c r="P38" s="69"/>
      <c r="Q38" s="69"/>
      <c r="R38" s="69"/>
      <c r="S38" s="69"/>
      <c r="T38" s="73"/>
      <c r="U38" s="69">
        <f t="shared" si="1"/>
        <v>0</v>
      </c>
    </row>
    <row r="39" spans="1:21" x14ac:dyDescent="0.2">
      <c r="A39" s="69"/>
      <c r="B39" s="70"/>
      <c r="C39" s="69"/>
      <c r="D39" s="69"/>
      <c r="E39" s="69"/>
      <c r="F39" s="69"/>
      <c r="G39" s="69"/>
      <c r="H39" s="69"/>
      <c r="I39" s="69"/>
      <c r="K39" s="69"/>
      <c r="L39" s="69"/>
      <c r="M39" s="69"/>
      <c r="N39" s="69"/>
      <c r="O39" s="69"/>
      <c r="P39" s="69"/>
      <c r="Q39" s="69"/>
      <c r="R39" s="69"/>
      <c r="S39" s="69"/>
      <c r="T39" s="73"/>
      <c r="U39" s="69">
        <f t="shared" si="1"/>
        <v>0</v>
      </c>
    </row>
    <row r="40" spans="1:21" x14ac:dyDescent="0.2">
      <c r="A40" s="69"/>
      <c r="B40" s="70"/>
      <c r="C40" s="69"/>
      <c r="D40" s="69"/>
      <c r="E40" s="69"/>
      <c r="F40" s="69"/>
      <c r="G40" s="69"/>
      <c r="H40" s="69"/>
      <c r="I40" s="69"/>
      <c r="K40" s="69"/>
      <c r="L40" s="69"/>
      <c r="M40" s="69"/>
      <c r="N40" s="69"/>
      <c r="O40" s="69"/>
      <c r="P40" s="69"/>
      <c r="Q40" s="69"/>
      <c r="R40" s="69"/>
      <c r="S40" s="69"/>
      <c r="T40" s="73"/>
      <c r="U40" s="69">
        <f t="shared" si="1"/>
        <v>0</v>
      </c>
    </row>
    <row r="41" spans="1:21" x14ac:dyDescent="0.2">
      <c r="A41" s="69"/>
      <c r="B41" s="70"/>
      <c r="C41" s="69"/>
      <c r="D41" s="69"/>
      <c r="E41" s="69"/>
      <c r="F41" s="69"/>
      <c r="G41" s="69"/>
      <c r="H41" s="69"/>
      <c r="I41" s="69"/>
      <c r="K41" s="69"/>
      <c r="L41" s="69"/>
      <c r="M41" s="69"/>
      <c r="N41" s="69"/>
      <c r="O41" s="69"/>
      <c r="P41" s="69"/>
      <c r="Q41" s="69"/>
      <c r="R41" s="69"/>
      <c r="S41" s="69"/>
      <c r="T41" s="73"/>
      <c r="U41" s="69">
        <f t="shared" si="1"/>
        <v>0</v>
      </c>
    </row>
    <row r="42" spans="1:21" x14ac:dyDescent="0.2">
      <c r="A42" s="69"/>
      <c r="B42" s="70"/>
      <c r="C42" s="69"/>
      <c r="D42" s="69"/>
      <c r="E42" s="69"/>
      <c r="F42" s="69"/>
      <c r="G42" s="69"/>
      <c r="H42" s="69"/>
      <c r="I42" s="69"/>
      <c r="K42" s="69"/>
      <c r="L42" s="69"/>
      <c r="M42" s="69"/>
      <c r="N42" s="69"/>
      <c r="O42" s="69"/>
      <c r="P42" s="69"/>
      <c r="Q42" s="69"/>
      <c r="R42" s="69"/>
      <c r="S42" s="69"/>
      <c r="T42" s="73"/>
      <c r="U42" s="69">
        <f t="shared" si="1"/>
        <v>0</v>
      </c>
    </row>
    <row r="43" spans="1:21" x14ac:dyDescent="0.2">
      <c r="A43" s="69"/>
      <c r="B43" s="70"/>
      <c r="C43" s="69"/>
      <c r="D43" s="69"/>
      <c r="E43" s="69"/>
      <c r="F43" s="69"/>
      <c r="G43" s="69"/>
      <c r="H43" s="69"/>
      <c r="I43" s="69"/>
      <c r="K43" s="69"/>
      <c r="L43" s="69"/>
      <c r="M43" s="69"/>
      <c r="N43" s="69"/>
      <c r="O43" s="69"/>
      <c r="P43" s="69"/>
      <c r="Q43" s="69"/>
      <c r="R43" s="69"/>
      <c r="S43" s="69"/>
      <c r="T43" s="73"/>
      <c r="U43" s="69">
        <f t="shared" si="1"/>
        <v>0</v>
      </c>
    </row>
    <row r="44" spans="1:21" x14ac:dyDescent="0.2">
      <c r="A44" s="69"/>
      <c r="B44" s="70"/>
      <c r="C44" s="69"/>
      <c r="D44" s="69"/>
      <c r="E44" s="69"/>
      <c r="F44" s="69"/>
      <c r="G44" s="69"/>
      <c r="H44" s="69"/>
      <c r="I44" s="69"/>
      <c r="K44" s="69"/>
      <c r="L44" s="69"/>
      <c r="M44" s="69"/>
      <c r="N44" s="69"/>
      <c r="O44" s="69"/>
      <c r="P44" s="69"/>
      <c r="Q44" s="69"/>
      <c r="R44" s="69"/>
      <c r="S44" s="69"/>
      <c r="T44" s="73"/>
      <c r="U44" s="69">
        <f t="shared" si="1"/>
        <v>0</v>
      </c>
    </row>
    <row r="45" spans="1:21" x14ac:dyDescent="0.2">
      <c r="A45" s="69"/>
      <c r="B45" s="70"/>
      <c r="C45" s="69"/>
      <c r="D45" s="69"/>
      <c r="E45" s="69"/>
      <c r="F45" s="69"/>
      <c r="G45" s="69"/>
      <c r="H45" s="69"/>
      <c r="I45" s="69"/>
      <c r="K45" s="69"/>
      <c r="L45" s="69"/>
      <c r="M45" s="69"/>
      <c r="N45" s="69"/>
      <c r="O45" s="69"/>
      <c r="P45" s="69"/>
      <c r="Q45" s="69"/>
      <c r="R45" s="69"/>
      <c r="S45" s="69"/>
      <c r="T45" s="73"/>
      <c r="U45" s="69">
        <f t="shared" si="1"/>
        <v>0</v>
      </c>
    </row>
    <row r="46" spans="1:21" x14ac:dyDescent="0.2">
      <c r="A46" s="69"/>
      <c r="B46" s="70"/>
      <c r="C46" s="69"/>
      <c r="D46" s="69"/>
      <c r="E46" s="69"/>
      <c r="F46" s="69"/>
      <c r="G46" s="69"/>
      <c r="H46" s="69"/>
      <c r="I46" s="69"/>
      <c r="K46" s="69"/>
      <c r="L46" s="69"/>
      <c r="M46" s="69"/>
      <c r="N46" s="69"/>
      <c r="O46" s="69"/>
      <c r="P46" s="69"/>
      <c r="Q46" s="69"/>
      <c r="R46" s="69"/>
      <c r="S46" s="69"/>
      <c r="T46" s="73"/>
      <c r="U46" s="69">
        <f t="shared" si="1"/>
        <v>0</v>
      </c>
    </row>
    <row r="47" spans="1:21" x14ac:dyDescent="0.2">
      <c r="A47" s="69"/>
      <c r="B47" s="70"/>
      <c r="C47" s="69"/>
      <c r="D47" s="69"/>
      <c r="E47" s="69"/>
      <c r="F47" s="69"/>
      <c r="G47" s="69"/>
      <c r="H47" s="69"/>
      <c r="I47" s="69"/>
      <c r="K47" s="69"/>
      <c r="L47" s="69"/>
      <c r="M47" s="69"/>
      <c r="N47" s="69"/>
      <c r="O47" s="69"/>
      <c r="P47" s="69"/>
      <c r="Q47" s="69"/>
      <c r="R47" s="69"/>
      <c r="S47" s="69"/>
      <c r="T47" s="73"/>
      <c r="U47" s="69">
        <f t="shared" si="1"/>
        <v>0</v>
      </c>
    </row>
    <row r="48" spans="1:21" x14ac:dyDescent="0.2">
      <c r="A48" s="69"/>
      <c r="B48" s="70"/>
      <c r="C48" s="69"/>
      <c r="D48" s="69"/>
      <c r="E48" s="69"/>
      <c r="F48" s="69"/>
      <c r="G48" s="69"/>
      <c r="H48" s="69"/>
      <c r="I48" s="69"/>
      <c r="K48" s="69"/>
      <c r="L48" s="69"/>
      <c r="M48" s="69"/>
      <c r="N48" s="69"/>
      <c r="O48" s="69"/>
      <c r="P48" s="69"/>
      <c r="Q48" s="69"/>
      <c r="R48" s="69"/>
      <c r="S48" s="69"/>
      <c r="T48" s="73"/>
      <c r="U48" s="69">
        <f t="shared" si="1"/>
        <v>0</v>
      </c>
    </row>
    <row r="49" spans="1:21" x14ac:dyDescent="0.2">
      <c r="A49" s="69"/>
      <c r="B49" s="70"/>
      <c r="C49" s="69"/>
      <c r="D49" s="69"/>
      <c r="E49" s="69"/>
      <c r="F49" s="69"/>
      <c r="G49" s="69"/>
      <c r="H49" s="69"/>
      <c r="I49" s="69"/>
      <c r="K49" s="69"/>
      <c r="L49" s="69"/>
      <c r="M49" s="69"/>
      <c r="N49" s="69"/>
      <c r="O49" s="69"/>
      <c r="P49" s="69"/>
      <c r="Q49" s="69"/>
      <c r="R49" s="69"/>
      <c r="S49" s="69"/>
      <c r="T49" s="73"/>
      <c r="U49" s="69">
        <f t="shared" si="1"/>
        <v>0</v>
      </c>
    </row>
    <row r="50" spans="1:21" x14ac:dyDescent="0.2">
      <c r="A50" s="69"/>
      <c r="B50" s="70"/>
      <c r="C50" s="69"/>
      <c r="D50" s="69"/>
      <c r="E50" s="69"/>
      <c r="F50" s="69"/>
      <c r="G50" s="69"/>
      <c r="H50" s="69"/>
      <c r="I50" s="69"/>
      <c r="K50" s="69"/>
      <c r="L50" s="69"/>
      <c r="M50" s="69"/>
      <c r="N50" s="69"/>
      <c r="O50" s="69"/>
      <c r="P50" s="69"/>
      <c r="Q50" s="69"/>
      <c r="R50" s="69"/>
      <c r="S50" s="69"/>
      <c r="T50" s="73"/>
      <c r="U50" s="69">
        <f t="shared" si="1"/>
        <v>0</v>
      </c>
    </row>
    <row r="51" spans="1:21" x14ac:dyDescent="0.2">
      <c r="A51" s="69"/>
      <c r="B51" s="70"/>
      <c r="C51" s="69"/>
      <c r="D51" s="69"/>
      <c r="E51" s="69"/>
      <c r="F51" s="69"/>
      <c r="G51" s="69"/>
      <c r="H51" s="69"/>
      <c r="I51" s="69"/>
      <c r="K51" s="69"/>
      <c r="L51" s="69"/>
      <c r="M51" s="69"/>
      <c r="N51" s="69"/>
      <c r="O51" s="69"/>
      <c r="P51" s="69"/>
      <c r="Q51" s="69"/>
      <c r="R51" s="69"/>
      <c r="S51" s="69"/>
      <c r="T51" s="73"/>
      <c r="U51" s="69">
        <f t="shared" si="1"/>
        <v>0</v>
      </c>
    </row>
    <row r="52" spans="1:21" x14ac:dyDescent="0.2">
      <c r="A52" s="69"/>
      <c r="B52" s="70"/>
      <c r="C52" s="69"/>
      <c r="D52" s="69"/>
      <c r="E52" s="69"/>
      <c r="F52" s="69"/>
      <c r="G52" s="69"/>
      <c r="H52" s="69"/>
      <c r="I52" s="69"/>
      <c r="K52" s="69"/>
      <c r="L52" s="69"/>
      <c r="M52" s="69"/>
      <c r="N52" s="69"/>
      <c r="O52" s="69"/>
      <c r="P52" s="69"/>
      <c r="Q52" s="69"/>
      <c r="R52" s="69"/>
      <c r="S52" s="69"/>
      <c r="T52" s="73"/>
      <c r="U52" s="69">
        <f t="shared" si="1"/>
        <v>0</v>
      </c>
    </row>
    <row r="53" spans="1:21" x14ac:dyDescent="0.2">
      <c r="A53" s="69"/>
      <c r="B53" s="70"/>
      <c r="C53" s="69"/>
      <c r="D53" s="69"/>
      <c r="E53" s="69"/>
      <c r="F53" s="69"/>
      <c r="G53" s="69"/>
      <c r="H53" s="69"/>
      <c r="I53" s="69"/>
      <c r="K53" s="69"/>
      <c r="L53" s="69"/>
      <c r="M53" s="69"/>
      <c r="N53" s="69"/>
      <c r="O53" s="69"/>
      <c r="P53" s="69"/>
      <c r="Q53" s="69"/>
      <c r="R53" s="69"/>
      <c r="S53" s="69"/>
      <c r="T53" s="73"/>
      <c r="U53" s="69">
        <f t="shared" si="1"/>
        <v>0</v>
      </c>
    </row>
    <row r="54" spans="1:21" x14ac:dyDescent="0.2">
      <c r="A54" s="69"/>
      <c r="B54" s="70"/>
      <c r="C54" s="69"/>
      <c r="D54" s="69"/>
      <c r="E54" s="69"/>
      <c r="F54" s="69"/>
      <c r="G54" s="69"/>
      <c r="H54" s="69"/>
      <c r="I54" s="69"/>
      <c r="K54" s="69"/>
      <c r="L54" s="69"/>
      <c r="M54" s="69"/>
      <c r="N54" s="69"/>
      <c r="O54" s="69"/>
      <c r="P54" s="69"/>
      <c r="Q54" s="69"/>
      <c r="R54" s="69"/>
      <c r="S54" s="69"/>
      <c r="T54" s="73"/>
      <c r="U54" s="69">
        <f t="shared" si="1"/>
        <v>0</v>
      </c>
    </row>
    <row r="55" spans="1:21" x14ac:dyDescent="0.2">
      <c r="A55" s="69"/>
      <c r="B55" s="70"/>
      <c r="C55" s="69"/>
      <c r="D55" s="69"/>
      <c r="E55" s="69"/>
      <c r="F55" s="69"/>
      <c r="G55" s="69"/>
      <c r="H55" s="69"/>
      <c r="I55" s="69"/>
      <c r="K55" s="69"/>
      <c r="L55" s="69"/>
      <c r="M55" s="69"/>
      <c r="N55" s="69"/>
      <c r="O55" s="69"/>
      <c r="P55" s="69"/>
      <c r="Q55" s="69"/>
      <c r="R55" s="69"/>
      <c r="S55" s="69"/>
      <c r="T55" s="73"/>
      <c r="U55" s="69">
        <f t="shared" si="1"/>
        <v>0</v>
      </c>
    </row>
    <row r="56" spans="1:21" x14ac:dyDescent="0.2">
      <c r="A56" s="69"/>
      <c r="B56" s="70"/>
      <c r="C56" s="69"/>
      <c r="D56" s="69"/>
      <c r="E56" s="69"/>
      <c r="F56" s="69"/>
      <c r="G56" s="69"/>
      <c r="H56" s="69"/>
      <c r="I56" s="69"/>
      <c r="K56" s="69"/>
      <c r="L56" s="69"/>
      <c r="M56" s="69"/>
      <c r="N56" s="69"/>
      <c r="O56" s="69"/>
      <c r="P56" s="69"/>
      <c r="Q56" s="69"/>
      <c r="R56" s="69"/>
      <c r="S56" s="69"/>
      <c r="T56" s="73"/>
      <c r="U56" s="69">
        <f t="shared" si="1"/>
        <v>0</v>
      </c>
    </row>
    <row r="57" spans="1:21" x14ac:dyDescent="0.2">
      <c r="A57" s="69"/>
      <c r="B57" s="70"/>
      <c r="C57" s="69"/>
      <c r="D57" s="69"/>
      <c r="E57" s="69"/>
      <c r="F57" s="69"/>
      <c r="G57" s="69"/>
      <c r="H57" s="69"/>
      <c r="I57" s="69"/>
      <c r="K57" s="69"/>
      <c r="L57" s="69"/>
      <c r="M57" s="69"/>
      <c r="N57" s="69"/>
      <c r="O57" s="69"/>
      <c r="P57" s="69"/>
      <c r="Q57" s="69"/>
      <c r="R57" s="69"/>
      <c r="S57" s="69"/>
      <c r="T57" s="73"/>
      <c r="U57" s="69">
        <f t="shared" si="1"/>
        <v>0</v>
      </c>
    </row>
    <row r="58" spans="1:21" x14ac:dyDescent="0.2">
      <c r="A58" s="69"/>
      <c r="B58" s="70"/>
      <c r="C58" s="69"/>
      <c r="D58" s="69"/>
      <c r="E58" s="69"/>
      <c r="F58" s="69"/>
      <c r="G58" s="69"/>
      <c r="H58" s="69"/>
      <c r="I58" s="69"/>
      <c r="K58" s="69"/>
      <c r="L58" s="69"/>
      <c r="M58" s="69"/>
      <c r="N58" s="69"/>
      <c r="O58" s="69"/>
      <c r="P58" s="69"/>
      <c r="Q58" s="69"/>
      <c r="R58" s="69"/>
      <c r="S58" s="69"/>
      <c r="T58" s="73"/>
      <c r="U58" s="69">
        <f t="shared" si="1"/>
        <v>0</v>
      </c>
    </row>
    <row r="59" spans="1:21" x14ac:dyDescent="0.2">
      <c r="A59" s="69"/>
      <c r="B59" s="70"/>
      <c r="C59" s="69"/>
      <c r="D59" s="69"/>
      <c r="E59" s="69"/>
      <c r="F59" s="69"/>
      <c r="G59" s="69"/>
      <c r="H59" s="69"/>
      <c r="I59" s="69"/>
      <c r="K59" s="69"/>
      <c r="L59" s="69"/>
      <c r="M59" s="69"/>
      <c r="N59" s="69"/>
      <c r="O59" s="69"/>
      <c r="P59" s="69"/>
      <c r="Q59" s="69"/>
      <c r="R59" s="69"/>
      <c r="S59" s="69"/>
      <c r="T59" s="73"/>
      <c r="U59" s="69">
        <f t="shared" si="1"/>
        <v>0</v>
      </c>
    </row>
    <row r="60" spans="1:21" x14ac:dyDescent="0.2">
      <c r="A60" s="69"/>
      <c r="B60" s="70"/>
      <c r="C60" s="69"/>
      <c r="D60" s="69"/>
      <c r="E60" s="69"/>
      <c r="F60" s="69"/>
      <c r="G60" s="69"/>
      <c r="H60" s="69"/>
      <c r="I60" s="69"/>
      <c r="K60" s="69"/>
      <c r="L60" s="69"/>
      <c r="M60" s="69"/>
      <c r="N60" s="69"/>
      <c r="O60" s="69"/>
      <c r="P60" s="69"/>
      <c r="Q60" s="69"/>
      <c r="R60" s="69"/>
      <c r="S60" s="69"/>
      <c r="T60" s="73"/>
      <c r="U60" s="69">
        <f t="shared" si="1"/>
        <v>0</v>
      </c>
    </row>
    <row r="61" spans="1:21" x14ac:dyDescent="0.2">
      <c r="A61" s="69"/>
      <c r="B61" s="70"/>
      <c r="C61" s="69"/>
      <c r="D61" s="69"/>
      <c r="E61" s="69"/>
      <c r="F61" s="69"/>
      <c r="G61" s="69"/>
      <c r="H61" s="69"/>
      <c r="I61" s="69"/>
      <c r="K61" s="69"/>
      <c r="L61" s="69"/>
      <c r="M61" s="69"/>
      <c r="N61" s="69"/>
      <c r="O61" s="69"/>
      <c r="P61" s="69"/>
      <c r="Q61" s="69"/>
      <c r="R61" s="69"/>
      <c r="S61" s="69"/>
      <c r="T61" s="73"/>
      <c r="U61" s="69">
        <f t="shared" si="1"/>
        <v>0</v>
      </c>
    </row>
    <row r="62" spans="1:21" x14ac:dyDescent="0.2">
      <c r="A62" s="69"/>
      <c r="B62" s="70"/>
      <c r="C62" s="69"/>
      <c r="D62" s="69"/>
      <c r="E62" s="69"/>
      <c r="F62" s="69"/>
      <c r="G62" s="69"/>
      <c r="H62" s="69"/>
      <c r="I62" s="69"/>
      <c r="K62" s="69"/>
      <c r="L62" s="69"/>
      <c r="M62" s="69"/>
      <c r="N62" s="69"/>
      <c r="O62" s="69"/>
      <c r="P62" s="69"/>
      <c r="Q62" s="69"/>
      <c r="R62" s="69"/>
      <c r="S62" s="69"/>
      <c r="T62" s="73"/>
      <c r="U62" s="69">
        <f t="shared" si="1"/>
        <v>0</v>
      </c>
    </row>
    <row r="63" spans="1:21" x14ac:dyDescent="0.2">
      <c r="A63" s="69"/>
      <c r="B63" s="70"/>
      <c r="C63" s="69"/>
      <c r="D63" s="69"/>
      <c r="E63" s="69"/>
      <c r="F63" s="69"/>
      <c r="G63" s="69"/>
      <c r="H63" s="69"/>
      <c r="I63" s="69"/>
      <c r="K63" s="69"/>
      <c r="L63" s="69"/>
      <c r="M63" s="69"/>
      <c r="N63" s="69"/>
      <c r="O63" s="69"/>
      <c r="P63" s="69"/>
      <c r="Q63" s="69"/>
      <c r="R63" s="69"/>
      <c r="S63" s="69"/>
      <c r="T63" s="73"/>
      <c r="U63" s="69">
        <f t="shared" si="1"/>
        <v>0</v>
      </c>
    </row>
    <row r="64" spans="1:21" x14ac:dyDescent="0.2">
      <c r="A64" s="69"/>
      <c r="B64" s="70"/>
      <c r="C64" s="69"/>
      <c r="D64" s="69"/>
      <c r="E64" s="69"/>
      <c r="F64" s="69"/>
      <c r="G64" s="69"/>
      <c r="H64" s="69"/>
      <c r="I64" s="69"/>
      <c r="K64" s="69"/>
      <c r="L64" s="69"/>
      <c r="M64" s="69"/>
      <c r="N64" s="69"/>
      <c r="O64" s="69"/>
      <c r="P64" s="69"/>
      <c r="Q64" s="69"/>
      <c r="R64" s="69"/>
      <c r="S64" s="69"/>
      <c r="T64" s="73"/>
      <c r="U64" s="69">
        <f t="shared" si="1"/>
        <v>0</v>
      </c>
    </row>
    <row r="65" spans="1:21" x14ac:dyDescent="0.2">
      <c r="A65" s="69"/>
      <c r="B65" s="70"/>
      <c r="C65" s="69"/>
      <c r="D65" s="69"/>
      <c r="E65" s="69"/>
      <c r="F65" s="69"/>
      <c r="G65" s="69"/>
      <c r="H65" s="69"/>
      <c r="I65" s="69"/>
      <c r="K65" s="69"/>
      <c r="L65" s="69"/>
      <c r="M65" s="69"/>
      <c r="N65" s="69"/>
      <c r="O65" s="69"/>
      <c r="P65" s="69"/>
      <c r="Q65" s="69"/>
      <c r="R65" s="69"/>
      <c r="S65" s="69"/>
      <c r="T65" s="73"/>
      <c r="U65" s="69">
        <f t="shared" si="1"/>
        <v>0</v>
      </c>
    </row>
    <row r="66" spans="1:21" x14ac:dyDescent="0.2">
      <c r="A66" s="69"/>
      <c r="B66" s="70"/>
      <c r="C66" s="69"/>
      <c r="D66" s="69"/>
      <c r="E66" s="69"/>
      <c r="F66" s="69"/>
      <c r="G66" s="69"/>
      <c r="H66" s="69"/>
      <c r="I66" s="69"/>
      <c r="K66" s="69"/>
      <c r="L66" s="69"/>
      <c r="M66" s="69"/>
      <c r="N66" s="69"/>
      <c r="O66" s="69"/>
      <c r="P66" s="69"/>
      <c r="Q66" s="69"/>
      <c r="R66" s="69"/>
      <c r="S66" s="69"/>
      <c r="T66" s="73"/>
      <c r="U66" s="69">
        <f t="shared" si="1"/>
        <v>0</v>
      </c>
    </row>
    <row r="67" spans="1:21" x14ac:dyDescent="0.2">
      <c r="A67" s="69"/>
      <c r="B67" s="70"/>
      <c r="C67" s="69"/>
      <c r="D67" s="69"/>
      <c r="E67" s="69"/>
      <c r="F67" s="69"/>
      <c r="G67" s="69"/>
      <c r="H67" s="69"/>
      <c r="I67" s="69"/>
      <c r="K67" s="69"/>
      <c r="L67" s="69"/>
      <c r="M67" s="69"/>
      <c r="N67" s="69"/>
      <c r="O67" s="69"/>
      <c r="P67" s="69"/>
      <c r="Q67" s="69"/>
      <c r="R67" s="69"/>
      <c r="S67" s="69"/>
      <c r="T67" s="73"/>
      <c r="U67" s="69">
        <f t="shared" si="1"/>
        <v>0</v>
      </c>
    </row>
    <row r="68" spans="1:21" x14ac:dyDescent="0.2">
      <c r="A68" s="69"/>
      <c r="B68" s="70"/>
      <c r="C68" s="69"/>
      <c r="D68" s="69"/>
      <c r="E68" s="69"/>
      <c r="F68" s="69"/>
      <c r="G68" s="69"/>
      <c r="H68" s="69"/>
      <c r="I68" s="69"/>
      <c r="K68" s="69"/>
      <c r="L68" s="69"/>
      <c r="M68" s="69"/>
      <c r="N68" s="69"/>
      <c r="O68" s="69"/>
      <c r="P68" s="69"/>
      <c r="Q68" s="69"/>
      <c r="R68" s="69"/>
      <c r="S68" s="69"/>
      <c r="T68" s="73"/>
      <c r="U68" s="69">
        <f t="shared" si="1"/>
        <v>0</v>
      </c>
    </row>
    <row r="69" spans="1:21" x14ac:dyDescent="0.2">
      <c r="A69" s="69"/>
      <c r="B69" s="70"/>
      <c r="C69" s="69"/>
      <c r="D69" s="69"/>
      <c r="E69" s="69"/>
      <c r="F69" s="69"/>
      <c r="G69" s="69"/>
      <c r="H69" s="69"/>
      <c r="I69" s="69"/>
      <c r="K69" s="69"/>
      <c r="L69" s="69"/>
      <c r="M69" s="69"/>
      <c r="N69" s="69"/>
      <c r="O69" s="69"/>
      <c r="P69" s="69"/>
      <c r="Q69" s="69"/>
      <c r="R69" s="69"/>
      <c r="S69" s="69"/>
      <c r="T69" s="73"/>
      <c r="U69" s="69">
        <f t="shared" ref="U69:U70" si="2">SUM(K69:S69)</f>
        <v>0</v>
      </c>
    </row>
    <row r="70" spans="1:21" x14ac:dyDescent="0.2">
      <c r="A70" s="69"/>
      <c r="B70" s="70"/>
      <c r="C70" s="69"/>
      <c r="D70" s="69"/>
      <c r="E70" s="69"/>
      <c r="F70" s="69"/>
      <c r="G70" s="69"/>
      <c r="H70" s="69"/>
      <c r="I70" s="69"/>
      <c r="K70" s="69"/>
      <c r="L70" s="69"/>
      <c r="M70" s="69"/>
      <c r="N70" s="69"/>
      <c r="O70" s="69"/>
      <c r="P70" s="69"/>
      <c r="Q70" s="69"/>
      <c r="R70" s="69"/>
      <c r="S70" s="69"/>
      <c r="T70" s="73"/>
      <c r="U70" s="69">
        <f t="shared" si="2"/>
        <v>0</v>
      </c>
    </row>
    <row r="71" spans="1:21" x14ac:dyDescent="0.2">
      <c r="K71" s="75"/>
      <c r="L71" s="75"/>
      <c r="M71" s="75"/>
      <c r="N71" s="75"/>
      <c r="O71" s="75"/>
      <c r="P71" s="75"/>
      <c r="Q71" s="75"/>
      <c r="R71" s="75"/>
      <c r="S71" s="75"/>
      <c r="T71" s="75"/>
    </row>
  </sheetData>
  <mergeCells count="2">
    <mergeCell ref="G2:I2"/>
    <mergeCell ref="K2:U2"/>
  </mergeCells>
  <pageMargins left="0.7" right="0.7" top="0.75" bottom="0.75" header="0.3" footer="0.3"/>
  <pageSetup orientation="portrait" r:id="rId1"/>
  <ignoredErrors>
    <ignoredError sqref="B5:F5" formula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1"/>
  <sheetViews>
    <sheetView topLeftCell="A28" workbookViewId="0">
      <selection activeCell="F27" sqref="F27"/>
    </sheetView>
  </sheetViews>
  <sheetFormatPr defaultRowHeight="15" x14ac:dyDescent="0.25"/>
  <cols>
    <col min="1" max="1" width="33.5703125" customWidth="1"/>
    <col min="2" max="2" width="28.28515625" customWidth="1"/>
    <col min="3" max="3" width="30.85546875" bestFit="1" customWidth="1"/>
    <col min="4" max="4" width="14.140625" customWidth="1"/>
    <col min="5" max="5" width="29.28515625" bestFit="1" customWidth="1"/>
    <col min="6" max="6" width="24.140625" customWidth="1"/>
  </cols>
  <sheetData>
    <row r="1" spans="1:6" x14ac:dyDescent="0.25">
      <c r="A1" s="8" t="s">
        <v>62</v>
      </c>
      <c r="B1" s="86" t="s">
        <v>1458</v>
      </c>
      <c r="C1" s="101"/>
      <c r="D1" s="152"/>
      <c r="E1" s="152"/>
      <c r="F1" s="152"/>
    </row>
    <row r="2" spans="1:6" x14ac:dyDescent="0.25">
      <c r="A2" s="8" t="s">
        <v>63</v>
      </c>
      <c r="B2" s="15">
        <v>43482</v>
      </c>
      <c r="C2" s="152"/>
      <c r="D2" s="152"/>
      <c r="E2" s="152"/>
      <c r="F2" s="152"/>
    </row>
    <row r="3" spans="1:6" x14ac:dyDescent="0.25">
      <c r="A3" s="8" t="s">
        <v>64</v>
      </c>
      <c r="B3" s="11" t="s">
        <v>539</v>
      </c>
      <c r="C3" s="152"/>
      <c r="D3" s="152"/>
      <c r="E3" s="152"/>
      <c r="F3" s="152"/>
    </row>
    <row r="4" spans="1:6" x14ac:dyDescent="0.25">
      <c r="A4" s="8" t="s">
        <v>66</v>
      </c>
      <c r="B4" s="11" t="s">
        <v>90</v>
      </c>
      <c r="C4" s="152"/>
      <c r="D4" s="152"/>
      <c r="E4" s="152"/>
      <c r="F4" s="152"/>
    </row>
    <row r="5" spans="1:6" x14ac:dyDescent="0.25">
      <c r="A5" s="8" t="s">
        <v>422</v>
      </c>
      <c r="B5" s="11" t="s">
        <v>48</v>
      </c>
      <c r="C5" s="152"/>
      <c r="D5" s="152"/>
      <c r="E5" s="152"/>
      <c r="F5" s="152"/>
    </row>
    <row r="6" spans="1:6" x14ac:dyDescent="0.25">
      <c r="A6" s="8" t="s">
        <v>67</v>
      </c>
      <c r="B6" s="11">
        <v>8</v>
      </c>
      <c r="C6" s="152"/>
      <c r="D6" s="152"/>
      <c r="E6" s="152"/>
      <c r="F6" s="152"/>
    </row>
    <row r="7" spans="1:6" x14ac:dyDescent="0.25">
      <c r="A7" s="152"/>
      <c r="B7" s="152"/>
      <c r="C7" s="152"/>
      <c r="D7" s="152"/>
      <c r="E7" s="152"/>
      <c r="F7" s="152"/>
    </row>
    <row r="8" spans="1:6" x14ac:dyDescent="0.25">
      <c r="A8" s="4" t="s">
        <v>0</v>
      </c>
      <c r="B8" s="4" t="s">
        <v>1</v>
      </c>
      <c r="C8" s="4" t="s">
        <v>159</v>
      </c>
      <c r="D8" s="24"/>
      <c r="E8" s="4" t="s">
        <v>125</v>
      </c>
      <c r="F8" s="4" t="s">
        <v>160</v>
      </c>
    </row>
    <row r="9" spans="1:6" x14ac:dyDescent="0.25">
      <c r="A9" s="5" t="s">
        <v>209</v>
      </c>
      <c r="B9" s="5" t="s">
        <v>210</v>
      </c>
      <c r="C9" s="5" t="s">
        <v>211</v>
      </c>
      <c r="D9" s="24">
        <f>D8+1</f>
        <v>1</v>
      </c>
      <c r="E9" s="5" t="s">
        <v>560</v>
      </c>
      <c r="F9" s="5" t="s">
        <v>405</v>
      </c>
    </row>
    <row r="10" spans="1:6" x14ac:dyDescent="0.25">
      <c r="A10" s="5" t="s">
        <v>192</v>
      </c>
      <c r="B10" s="5" t="s">
        <v>366</v>
      </c>
      <c r="C10" s="5" t="s">
        <v>551</v>
      </c>
      <c r="D10" s="24">
        <f t="shared" ref="D10:D28" si="0">D9+1</f>
        <v>2</v>
      </c>
      <c r="E10" s="5" t="s">
        <v>560</v>
      </c>
      <c r="F10" s="5" t="s">
        <v>405</v>
      </c>
    </row>
    <row r="11" spans="1:6" x14ac:dyDescent="0.25">
      <c r="A11" s="5" t="s">
        <v>362</v>
      </c>
      <c r="B11" s="5" t="s">
        <v>363</v>
      </c>
      <c r="C11" s="5" t="s">
        <v>364</v>
      </c>
      <c r="D11" s="24">
        <f t="shared" si="0"/>
        <v>3</v>
      </c>
      <c r="E11" s="5" t="s">
        <v>560</v>
      </c>
      <c r="F11" s="5" t="s">
        <v>405</v>
      </c>
    </row>
    <row r="12" spans="1:6" x14ac:dyDescent="0.25">
      <c r="A12" s="5" t="s">
        <v>273</v>
      </c>
      <c r="B12" s="5" t="s">
        <v>122</v>
      </c>
      <c r="C12" s="5" t="s">
        <v>351</v>
      </c>
      <c r="D12" s="24">
        <f t="shared" si="0"/>
        <v>4</v>
      </c>
      <c r="E12" s="5" t="s">
        <v>560</v>
      </c>
      <c r="F12" s="5" t="s">
        <v>405</v>
      </c>
    </row>
    <row r="13" spans="1:6" x14ac:dyDescent="0.25">
      <c r="A13" s="5" t="s">
        <v>198</v>
      </c>
      <c r="B13" s="5" t="s">
        <v>199</v>
      </c>
      <c r="C13" s="5" t="s">
        <v>200</v>
      </c>
      <c r="D13" s="24">
        <f t="shared" si="0"/>
        <v>5</v>
      </c>
      <c r="E13" s="5" t="s">
        <v>560</v>
      </c>
      <c r="F13" s="5" t="s">
        <v>405</v>
      </c>
    </row>
    <row r="14" spans="1:6" x14ac:dyDescent="0.25">
      <c r="A14" s="5" t="s">
        <v>352</v>
      </c>
      <c r="B14" s="5" t="s">
        <v>353</v>
      </c>
      <c r="C14" s="5" t="s">
        <v>354</v>
      </c>
      <c r="D14" s="24">
        <f t="shared" si="0"/>
        <v>6</v>
      </c>
      <c r="E14" s="5" t="s">
        <v>560</v>
      </c>
      <c r="F14" s="5" t="s">
        <v>405</v>
      </c>
    </row>
    <row r="15" spans="1:6" x14ac:dyDescent="0.25">
      <c r="A15" s="5" t="s">
        <v>355</v>
      </c>
      <c r="B15" s="5" t="s">
        <v>356</v>
      </c>
      <c r="C15" s="5" t="s">
        <v>357</v>
      </c>
      <c r="D15" s="24">
        <f t="shared" si="0"/>
        <v>7</v>
      </c>
      <c r="E15" s="5" t="s">
        <v>560</v>
      </c>
      <c r="F15" s="5" t="s">
        <v>405</v>
      </c>
    </row>
    <row r="16" spans="1:6" x14ac:dyDescent="0.25">
      <c r="A16" s="5" t="s">
        <v>540</v>
      </c>
      <c r="B16" s="5" t="s">
        <v>541</v>
      </c>
      <c r="C16" s="5" t="s">
        <v>552</v>
      </c>
      <c r="D16" s="24">
        <f t="shared" si="0"/>
        <v>8</v>
      </c>
      <c r="E16" s="5" t="s">
        <v>560</v>
      </c>
      <c r="F16" s="5" t="s">
        <v>405</v>
      </c>
    </row>
    <row r="17" spans="1:6" x14ac:dyDescent="0.25">
      <c r="A17" s="5" t="s">
        <v>358</v>
      </c>
      <c r="B17" s="5" t="s">
        <v>359</v>
      </c>
      <c r="C17" s="5" t="s">
        <v>360</v>
      </c>
      <c r="D17" s="24">
        <f t="shared" si="0"/>
        <v>9</v>
      </c>
      <c r="E17" s="5" t="s">
        <v>560</v>
      </c>
      <c r="F17" s="5" t="s">
        <v>405</v>
      </c>
    </row>
    <row r="18" spans="1:6" x14ac:dyDescent="0.25">
      <c r="A18" s="5" t="s">
        <v>542</v>
      </c>
      <c r="B18" s="5" t="s">
        <v>15</v>
      </c>
      <c r="C18" s="5" t="s">
        <v>553</v>
      </c>
      <c r="D18" s="24">
        <f t="shared" si="0"/>
        <v>10</v>
      </c>
      <c r="E18" s="5" t="s">
        <v>560</v>
      </c>
      <c r="F18" s="5" t="s">
        <v>405</v>
      </c>
    </row>
    <row r="19" spans="1:6" x14ac:dyDescent="0.25">
      <c r="A19" s="5" t="s">
        <v>124</v>
      </c>
      <c r="B19" s="5" t="s">
        <v>543</v>
      </c>
      <c r="C19" s="5" t="s">
        <v>554</v>
      </c>
      <c r="D19" s="24">
        <f t="shared" si="0"/>
        <v>11</v>
      </c>
      <c r="E19" s="5" t="s">
        <v>560</v>
      </c>
      <c r="F19" s="5" t="s">
        <v>405</v>
      </c>
    </row>
    <row r="20" spans="1:6" x14ac:dyDescent="0.25">
      <c r="A20" s="5" t="s">
        <v>544</v>
      </c>
      <c r="B20" s="5" t="s">
        <v>277</v>
      </c>
      <c r="C20" s="5" t="s">
        <v>555</v>
      </c>
      <c r="D20" s="24">
        <f t="shared" si="0"/>
        <v>12</v>
      </c>
      <c r="E20" s="5" t="s">
        <v>560</v>
      </c>
      <c r="F20" s="5" t="s">
        <v>405</v>
      </c>
    </row>
    <row r="21" spans="1:6" x14ac:dyDescent="0.25">
      <c r="A21" s="5" t="s">
        <v>545</v>
      </c>
      <c r="B21" s="5" t="s">
        <v>546</v>
      </c>
      <c r="C21" s="5" t="s">
        <v>556</v>
      </c>
      <c r="D21" s="24">
        <f t="shared" si="0"/>
        <v>13</v>
      </c>
      <c r="E21" s="5" t="s">
        <v>560</v>
      </c>
      <c r="F21" s="5" t="s">
        <v>405</v>
      </c>
    </row>
    <row r="22" spans="1:6" x14ac:dyDescent="0.25">
      <c r="A22" s="5" t="s">
        <v>547</v>
      </c>
      <c r="B22" s="5" t="s">
        <v>88</v>
      </c>
      <c r="C22" s="5" t="s">
        <v>557</v>
      </c>
      <c r="D22" s="24">
        <f t="shared" si="0"/>
        <v>14</v>
      </c>
      <c r="E22" s="5" t="s">
        <v>560</v>
      </c>
      <c r="F22" s="5" t="s">
        <v>405</v>
      </c>
    </row>
    <row r="23" spans="1:6" x14ac:dyDescent="0.25">
      <c r="A23" s="5" t="s">
        <v>33</v>
      </c>
      <c r="B23" s="5" t="s">
        <v>773</v>
      </c>
      <c r="C23" s="5" t="s">
        <v>801</v>
      </c>
      <c r="D23" s="24">
        <f t="shared" si="0"/>
        <v>15</v>
      </c>
      <c r="E23" s="5" t="s">
        <v>560</v>
      </c>
      <c r="F23" s="5" t="s">
        <v>405</v>
      </c>
    </row>
    <row r="24" spans="1:6" x14ac:dyDescent="0.25">
      <c r="A24" s="5" t="s">
        <v>548</v>
      </c>
      <c r="B24" s="5" t="s">
        <v>302</v>
      </c>
      <c r="C24" s="5" t="s">
        <v>819</v>
      </c>
      <c r="D24" s="24">
        <f t="shared" si="0"/>
        <v>16</v>
      </c>
      <c r="E24" s="5" t="s">
        <v>560</v>
      </c>
      <c r="F24" s="5" t="s">
        <v>405</v>
      </c>
    </row>
    <row r="25" spans="1:6" x14ac:dyDescent="0.25">
      <c r="A25" s="5" t="s">
        <v>207</v>
      </c>
      <c r="B25" s="5" t="s">
        <v>205</v>
      </c>
      <c r="C25" s="5" t="s">
        <v>208</v>
      </c>
      <c r="D25" s="24">
        <f t="shared" si="0"/>
        <v>17</v>
      </c>
      <c r="E25" s="5" t="s">
        <v>560</v>
      </c>
      <c r="F25" s="5" t="s">
        <v>405</v>
      </c>
    </row>
    <row r="26" spans="1:6" x14ac:dyDescent="0.25">
      <c r="A26" s="5" t="s">
        <v>414</v>
      </c>
      <c r="B26" s="5" t="s">
        <v>415</v>
      </c>
      <c r="C26" s="5" t="s">
        <v>558</v>
      </c>
      <c r="D26" s="24">
        <f t="shared" si="0"/>
        <v>18</v>
      </c>
      <c r="E26" s="5" t="s">
        <v>560</v>
      </c>
      <c r="F26" s="5" t="s">
        <v>405</v>
      </c>
    </row>
    <row r="27" spans="1:6" x14ac:dyDescent="0.25">
      <c r="A27" s="5" t="s">
        <v>215</v>
      </c>
      <c r="B27" s="5" t="s">
        <v>216</v>
      </c>
      <c r="C27" s="5" t="s">
        <v>217</v>
      </c>
      <c r="D27" s="24">
        <f t="shared" si="0"/>
        <v>19</v>
      </c>
      <c r="E27" s="5" t="s">
        <v>560</v>
      </c>
      <c r="F27" s="5" t="s">
        <v>405</v>
      </c>
    </row>
    <row r="28" spans="1:6" x14ac:dyDescent="0.25">
      <c r="A28" s="5" t="s">
        <v>549</v>
      </c>
      <c r="B28" s="5" t="s">
        <v>550</v>
      </c>
      <c r="C28" s="5" t="s">
        <v>559</v>
      </c>
      <c r="D28" s="24">
        <f t="shared" si="0"/>
        <v>20</v>
      </c>
      <c r="E28" s="5" t="s">
        <v>560</v>
      </c>
      <c r="F28" s="5" t="s">
        <v>405</v>
      </c>
    </row>
    <row r="29" spans="1:6" x14ac:dyDescent="0.25">
      <c r="A29" s="12" t="s">
        <v>23</v>
      </c>
      <c r="B29" s="152"/>
      <c r="C29" s="152"/>
      <c r="D29" s="97">
        <f>D28</f>
        <v>20</v>
      </c>
      <c r="E29" s="77"/>
      <c r="F29" s="152"/>
    </row>
    <row r="30" spans="1:6" x14ac:dyDescent="0.25">
      <c r="A30" s="12"/>
      <c r="B30" s="152"/>
      <c r="C30" s="152"/>
      <c r="D30" s="77"/>
      <c r="E30" s="77"/>
      <c r="F30" s="152"/>
    </row>
    <row r="31" spans="1:6" x14ac:dyDescent="0.25">
      <c r="A31" s="127" t="s">
        <v>367</v>
      </c>
      <c r="B31" s="127" t="s">
        <v>368</v>
      </c>
      <c r="C31" s="130" t="s">
        <v>369</v>
      </c>
      <c r="D31" s="24">
        <v>1</v>
      </c>
      <c r="E31" s="5" t="s">
        <v>708</v>
      </c>
      <c r="F31" s="5" t="s">
        <v>287</v>
      </c>
    </row>
    <row r="32" spans="1:6" x14ac:dyDescent="0.25">
      <c r="A32" s="127" t="s">
        <v>569</v>
      </c>
      <c r="B32" s="127" t="s">
        <v>562</v>
      </c>
      <c r="C32" s="131" t="s">
        <v>592</v>
      </c>
      <c r="D32" s="24">
        <f t="shared" ref="D32:D56" si="1">D31+1</f>
        <v>2</v>
      </c>
      <c r="E32" s="5" t="s">
        <v>708</v>
      </c>
      <c r="F32" s="5" t="s">
        <v>287</v>
      </c>
    </row>
    <row r="33" spans="1:6" x14ac:dyDescent="0.25">
      <c r="A33" s="127" t="s">
        <v>227</v>
      </c>
      <c r="B33" s="127" t="s">
        <v>563</v>
      </c>
      <c r="C33" s="132" t="s">
        <v>593</v>
      </c>
      <c r="D33" s="24">
        <f t="shared" si="1"/>
        <v>3</v>
      </c>
      <c r="E33" s="5" t="s">
        <v>708</v>
      </c>
      <c r="F33" s="5" t="s">
        <v>287</v>
      </c>
    </row>
    <row r="34" spans="1:6" x14ac:dyDescent="0.25">
      <c r="A34" s="127" t="s">
        <v>570</v>
      </c>
      <c r="B34" s="127" t="s">
        <v>28</v>
      </c>
      <c r="C34" s="130" t="s">
        <v>595</v>
      </c>
      <c r="D34" s="24">
        <f t="shared" si="1"/>
        <v>4</v>
      </c>
      <c r="E34" s="5" t="s">
        <v>708</v>
      </c>
      <c r="F34" s="5" t="s">
        <v>287</v>
      </c>
    </row>
    <row r="35" spans="1:6" x14ac:dyDescent="0.25">
      <c r="A35" s="127" t="s">
        <v>209</v>
      </c>
      <c r="B35" s="127" t="s">
        <v>565</v>
      </c>
      <c r="C35" s="132" t="s">
        <v>597</v>
      </c>
      <c r="D35" s="24">
        <f t="shared" si="1"/>
        <v>5</v>
      </c>
      <c r="E35" s="5" t="s">
        <v>708</v>
      </c>
      <c r="F35" s="5" t="s">
        <v>287</v>
      </c>
    </row>
    <row r="36" spans="1:6" x14ac:dyDescent="0.25">
      <c r="A36" s="127" t="s">
        <v>373</v>
      </c>
      <c r="B36" s="127" t="s">
        <v>565</v>
      </c>
      <c r="C36" s="132" t="s">
        <v>598</v>
      </c>
      <c r="D36" s="24">
        <f t="shared" si="1"/>
        <v>6</v>
      </c>
      <c r="E36" s="5" t="s">
        <v>708</v>
      </c>
      <c r="F36" s="5" t="s">
        <v>287</v>
      </c>
    </row>
    <row r="37" spans="1:6" x14ac:dyDescent="0.25">
      <c r="A37" s="127" t="s">
        <v>372</v>
      </c>
      <c r="B37" s="127" t="s">
        <v>361</v>
      </c>
      <c r="C37" s="130" t="s">
        <v>599</v>
      </c>
      <c r="D37" s="24">
        <f t="shared" si="1"/>
        <v>7</v>
      </c>
      <c r="E37" s="5" t="s">
        <v>708</v>
      </c>
      <c r="F37" s="5" t="s">
        <v>287</v>
      </c>
    </row>
    <row r="38" spans="1:6" x14ac:dyDescent="0.25">
      <c r="A38" s="127" t="s">
        <v>133</v>
      </c>
      <c r="B38" s="127" t="s">
        <v>172</v>
      </c>
      <c r="C38" s="132" t="s">
        <v>601</v>
      </c>
      <c r="D38" s="24">
        <f t="shared" si="1"/>
        <v>8</v>
      </c>
      <c r="E38" s="5" t="s">
        <v>708</v>
      </c>
      <c r="F38" s="5" t="s">
        <v>287</v>
      </c>
    </row>
    <row r="39" spans="1:6" x14ac:dyDescent="0.25">
      <c r="A39" s="127" t="s">
        <v>573</v>
      </c>
      <c r="B39" s="127" t="s">
        <v>566</v>
      </c>
      <c r="C39" s="132" t="s">
        <v>822</v>
      </c>
      <c r="D39" s="24">
        <f t="shared" si="1"/>
        <v>9</v>
      </c>
      <c r="E39" s="5" t="s">
        <v>708</v>
      </c>
      <c r="F39" s="5" t="s">
        <v>287</v>
      </c>
    </row>
    <row r="40" spans="1:6" x14ac:dyDescent="0.25">
      <c r="A40" s="127" t="s">
        <v>574</v>
      </c>
      <c r="B40" s="127" t="s">
        <v>567</v>
      </c>
      <c r="C40" s="130" t="s">
        <v>602</v>
      </c>
      <c r="D40" s="24">
        <f t="shared" si="1"/>
        <v>10</v>
      </c>
      <c r="E40" s="5" t="s">
        <v>708</v>
      </c>
      <c r="F40" s="5" t="s">
        <v>287</v>
      </c>
    </row>
    <row r="41" spans="1:6" x14ac:dyDescent="0.25">
      <c r="A41" s="127" t="s">
        <v>29</v>
      </c>
      <c r="B41" s="127" t="s">
        <v>30</v>
      </c>
      <c r="C41" s="132" t="s">
        <v>603</v>
      </c>
      <c r="D41" s="24">
        <f t="shared" si="1"/>
        <v>11</v>
      </c>
      <c r="E41" s="5" t="s">
        <v>708</v>
      </c>
      <c r="F41" s="5" t="s">
        <v>287</v>
      </c>
    </row>
    <row r="42" spans="1:6" x14ac:dyDescent="0.25">
      <c r="A42" s="127" t="s">
        <v>575</v>
      </c>
      <c r="B42" s="127" t="s">
        <v>16</v>
      </c>
      <c r="C42" s="132" t="s">
        <v>604</v>
      </c>
      <c r="D42" s="24">
        <f t="shared" si="1"/>
        <v>12</v>
      </c>
      <c r="E42" s="5" t="s">
        <v>708</v>
      </c>
      <c r="F42" s="5" t="s">
        <v>287</v>
      </c>
    </row>
    <row r="43" spans="1:6" x14ac:dyDescent="0.25">
      <c r="A43" s="127" t="s">
        <v>576</v>
      </c>
      <c r="B43" s="127" t="s">
        <v>431</v>
      </c>
      <c r="C43" s="132" t="s">
        <v>605</v>
      </c>
      <c r="D43" s="24">
        <f t="shared" si="1"/>
        <v>13</v>
      </c>
      <c r="E43" s="5" t="s">
        <v>708</v>
      </c>
      <c r="F43" s="5" t="s">
        <v>287</v>
      </c>
    </row>
    <row r="44" spans="1:6" x14ac:dyDescent="0.25">
      <c r="A44" s="127" t="s">
        <v>577</v>
      </c>
      <c r="B44" s="127" t="s">
        <v>17</v>
      </c>
      <c r="C44" s="130" t="s">
        <v>606</v>
      </c>
      <c r="D44" s="24">
        <f t="shared" si="1"/>
        <v>14</v>
      </c>
      <c r="E44" s="5" t="s">
        <v>708</v>
      </c>
      <c r="F44" s="5" t="s">
        <v>287</v>
      </c>
    </row>
    <row r="45" spans="1:6" x14ac:dyDescent="0.25">
      <c r="A45" s="127" t="s">
        <v>578</v>
      </c>
      <c r="B45" s="127" t="s">
        <v>584</v>
      </c>
      <c r="C45" s="132" t="s">
        <v>607</v>
      </c>
      <c r="D45" s="24">
        <f t="shared" si="1"/>
        <v>15</v>
      </c>
      <c r="E45" s="5" t="s">
        <v>708</v>
      </c>
      <c r="F45" s="5" t="s">
        <v>287</v>
      </c>
    </row>
    <row r="46" spans="1:6" x14ac:dyDescent="0.25">
      <c r="A46" s="127" t="s">
        <v>259</v>
      </c>
      <c r="B46" s="127" t="s">
        <v>586</v>
      </c>
      <c r="C46" s="130" t="s">
        <v>609</v>
      </c>
      <c r="D46" s="24">
        <f t="shared" si="1"/>
        <v>16</v>
      </c>
      <c r="E46" s="5" t="s">
        <v>708</v>
      </c>
      <c r="F46" s="5" t="s">
        <v>287</v>
      </c>
    </row>
    <row r="47" spans="1:6" x14ac:dyDescent="0.25">
      <c r="A47" s="127" t="s">
        <v>580</v>
      </c>
      <c r="B47" s="127" t="s">
        <v>587</v>
      </c>
      <c r="C47" s="130" t="s">
        <v>610</v>
      </c>
      <c r="D47" s="24">
        <f t="shared" si="1"/>
        <v>17</v>
      </c>
      <c r="E47" s="5" t="s">
        <v>708</v>
      </c>
      <c r="F47" s="5" t="s">
        <v>287</v>
      </c>
    </row>
    <row r="48" spans="1:6" x14ac:dyDescent="0.25">
      <c r="A48" s="127" t="s">
        <v>581</v>
      </c>
      <c r="B48" s="127" t="s">
        <v>588</v>
      </c>
      <c r="C48" s="132" t="s">
        <v>611</v>
      </c>
      <c r="D48" s="24">
        <f t="shared" si="1"/>
        <v>18</v>
      </c>
      <c r="E48" s="5" t="s">
        <v>708</v>
      </c>
      <c r="F48" s="5" t="s">
        <v>287</v>
      </c>
    </row>
    <row r="49" spans="1:6" x14ac:dyDescent="0.25">
      <c r="A49" s="128" t="s">
        <v>820</v>
      </c>
      <c r="B49" s="128" t="s">
        <v>821</v>
      </c>
      <c r="C49" s="133" t="s">
        <v>823</v>
      </c>
      <c r="D49" s="24">
        <f t="shared" si="1"/>
        <v>19</v>
      </c>
      <c r="E49" s="5" t="s">
        <v>708</v>
      </c>
      <c r="F49" s="5" t="s">
        <v>287</v>
      </c>
    </row>
    <row r="50" spans="1:6" x14ac:dyDescent="0.25">
      <c r="A50" s="127" t="s">
        <v>568</v>
      </c>
      <c r="B50" s="127" t="s">
        <v>561</v>
      </c>
      <c r="C50" s="132" t="s">
        <v>591</v>
      </c>
      <c r="D50" s="24">
        <f t="shared" si="1"/>
        <v>20</v>
      </c>
      <c r="E50" s="5" t="s">
        <v>708</v>
      </c>
      <c r="F50" s="5" t="s">
        <v>287</v>
      </c>
    </row>
    <row r="51" spans="1:6" x14ac:dyDescent="0.25">
      <c r="A51" s="129" t="s">
        <v>291</v>
      </c>
      <c r="B51" s="129" t="s">
        <v>564</v>
      </c>
      <c r="C51" s="130" t="s">
        <v>594</v>
      </c>
      <c r="D51" s="24">
        <f t="shared" si="1"/>
        <v>21</v>
      </c>
      <c r="E51" s="5" t="s">
        <v>708</v>
      </c>
      <c r="F51" s="5" t="s">
        <v>287</v>
      </c>
    </row>
    <row r="52" spans="1:6" x14ac:dyDescent="0.25">
      <c r="A52" s="127" t="s">
        <v>571</v>
      </c>
      <c r="B52" s="127" t="s">
        <v>92</v>
      </c>
      <c r="C52" s="132" t="s">
        <v>596</v>
      </c>
      <c r="D52" s="24">
        <f t="shared" si="1"/>
        <v>22</v>
      </c>
      <c r="E52" s="5" t="s">
        <v>708</v>
      </c>
      <c r="F52" s="5" t="s">
        <v>287</v>
      </c>
    </row>
    <row r="53" spans="1:6" x14ac:dyDescent="0.25">
      <c r="A53" s="127" t="s">
        <v>572</v>
      </c>
      <c r="B53" s="127" t="s">
        <v>280</v>
      </c>
      <c r="C53" s="132" t="s">
        <v>600</v>
      </c>
      <c r="D53" s="24">
        <f t="shared" si="1"/>
        <v>23</v>
      </c>
      <c r="E53" s="5" t="s">
        <v>708</v>
      </c>
      <c r="F53" s="5" t="s">
        <v>287</v>
      </c>
    </row>
    <row r="54" spans="1:6" x14ac:dyDescent="0.25">
      <c r="A54" s="127" t="s">
        <v>579</v>
      </c>
      <c r="B54" s="127" t="s">
        <v>585</v>
      </c>
      <c r="C54" s="132" t="s">
        <v>608</v>
      </c>
      <c r="D54" s="24">
        <f t="shared" si="1"/>
        <v>24</v>
      </c>
      <c r="E54" s="5" t="s">
        <v>708</v>
      </c>
      <c r="F54" s="5" t="s">
        <v>287</v>
      </c>
    </row>
    <row r="55" spans="1:6" x14ac:dyDescent="0.25">
      <c r="A55" s="127" t="s">
        <v>582</v>
      </c>
      <c r="B55" s="127" t="s">
        <v>589</v>
      </c>
      <c r="C55" s="132" t="s">
        <v>612</v>
      </c>
      <c r="D55" s="24">
        <f t="shared" si="1"/>
        <v>25</v>
      </c>
      <c r="E55" s="5" t="s">
        <v>708</v>
      </c>
      <c r="F55" s="5" t="s">
        <v>287</v>
      </c>
    </row>
    <row r="56" spans="1:6" x14ac:dyDescent="0.25">
      <c r="A56" s="127" t="s">
        <v>583</v>
      </c>
      <c r="B56" s="127" t="s">
        <v>590</v>
      </c>
      <c r="C56" s="130" t="s">
        <v>613</v>
      </c>
      <c r="D56" s="24">
        <f t="shared" si="1"/>
        <v>26</v>
      </c>
      <c r="E56" s="5" t="s">
        <v>708</v>
      </c>
      <c r="F56" s="5" t="s">
        <v>287</v>
      </c>
    </row>
    <row r="57" spans="1:6" x14ac:dyDescent="0.25">
      <c r="A57" s="12" t="s">
        <v>23</v>
      </c>
      <c r="B57" s="152"/>
      <c r="C57" s="152"/>
      <c r="D57" s="97">
        <f>D56</f>
        <v>26</v>
      </c>
      <c r="E57" s="77"/>
      <c r="F57" s="152"/>
    </row>
    <row r="58" spans="1:6" x14ac:dyDescent="0.25">
      <c r="A58" s="152"/>
      <c r="B58" s="152"/>
      <c r="C58" s="152"/>
      <c r="D58" s="152"/>
      <c r="E58" s="152"/>
      <c r="F58" s="152"/>
    </row>
    <row r="59" spans="1:6" x14ac:dyDescent="0.25">
      <c r="A59" s="19" t="s">
        <v>71</v>
      </c>
      <c r="B59" s="152"/>
      <c r="C59" s="152"/>
      <c r="D59" s="80">
        <f>D29</f>
        <v>20</v>
      </c>
      <c r="E59" s="80"/>
      <c r="F59" s="152"/>
    </row>
    <row r="60" spans="1:6" x14ac:dyDescent="0.25">
      <c r="A60" s="20" t="s">
        <v>73</v>
      </c>
      <c r="B60" s="152"/>
      <c r="C60" s="152"/>
      <c r="D60" s="79">
        <v>0</v>
      </c>
      <c r="E60" s="79"/>
      <c r="F60" s="152"/>
    </row>
    <row r="61" spans="1:6" x14ac:dyDescent="0.25">
      <c r="A61" s="20" t="s">
        <v>72</v>
      </c>
      <c r="B61" s="152"/>
      <c r="C61" s="152"/>
      <c r="D61" s="79">
        <f>D57</f>
        <v>26</v>
      </c>
      <c r="E61" s="79"/>
      <c r="F61" s="152"/>
    </row>
  </sheetData>
  <hyperlinks>
    <hyperlink ref="C37" r:id="rId1" display="mailto:keith.travis@parsons.com"/>
    <hyperlink ref="C34" r:id="rId2" display="mailto:esaggars@hntb.com"/>
    <hyperlink ref="C44" r:id="rId3" display="mailto:nicole.mauntler@metriceng.com"/>
    <hyperlink ref="C35" r:id="rId4"/>
    <hyperlink ref="C46" r:id="rId5" display="mailto:SCampbell@drmp.com"/>
    <hyperlink ref="C36" r:id="rId6"/>
    <hyperlink ref="C47" r:id="rId7"/>
    <hyperlink ref="C31" r:id="rId8" display="mailto:Ashley.Finley@rsandh.com"/>
    <hyperlink ref="C41" r:id="rId9"/>
    <hyperlink ref="C45" r:id="rId10"/>
    <hyperlink ref="C39" r:id="rId11"/>
    <hyperlink ref="C43" r:id="rId12"/>
    <hyperlink ref="C33" r:id="rId13"/>
    <hyperlink ref="C38" r:id="rId14"/>
    <hyperlink ref="C48" r:id="rId15"/>
    <hyperlink ref="C32" r:id="rId16" display="mailto:bbruner@gpinet.com"/>
    <hyperlink ref="C42" r:id="rId17"/>
    <hyperlink ref="C49" r:id="rId18"/>
    <hyperlink ref="C40" r:id="rId19" display="mailto:Laurabeth.yates@volkert.com"/>
    <hyperlink ref="C55" r:id="rId20"/>
    <hyperlink ref="C56" r:id="rId21"/>
    <hyperlink ref="C54" r:id="rId22"/>
    <hyperlink ref="C51" r:id="rId23"/>
    <hyperlink ref="C53" r:id="rId24"/>
    <hyperlink ref="C52" r:id="rId25"/>
    <hyperlink ref="C50" r:id="rId26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5"/>
  <sheetViews>
    <sheetView topLeftCell="A4" workbookViewId="0">
      <selection activeCell="H23" sqref="H23"/>
    </sheetView>
  </sheetViews>
  <sheetFormatPr defaultRowHeight="15" x14ac:dyDescent="0.25"/>
  <cols>
    <col min="1" max="1" width="20.7109375" customWidth="1"/>
    <col min="2" max="2" width="24.7109375" bestFit="1" customWidth="1"/>
    <col min="3" max="3" width="29" bestFit="1" customWidth="1"/>
    <col min="4" max="6" width="20.7109375" customWidth="1"/>
  </cols>
  <sheetData>
    <row r="1" spans="1:6" x14ac:dyDescent="0.25">
      <c r="A1" s="8" t="s">
        <v>62</v>
      </c>
      <c r="B1" s="86" t="s">
        <v>1459</v>
      </c>
      <c r="C1" s="101"/>
      <c r="D1" s="152"/>
      <c r="E1" s="152"/>
      <c r="F1" s="152"/>
    </row>
    <row r="2" spans="1:6" x14ac:dyDescent="0.25">
      <c r="A2" s="8" t="s">
        <v>63</v>
      </c>
      <c r="B2" s="15">
        <v>43521</v>
      </c>
      <c r="C2" s="152"/>
      <c r="D2" s="152"/>
      <c r="E2" s="152"/>
      <c r="F2" s="152"/>
    </row>
    <row r="3" spans="1:6" x14ac:dyDescent="0.25">
      <c r="A3" s="8" t="s">
        <v>64</v>
      </c>
      <c r="B3" s="11" t="s">
        <v>91</v>
      </c>
      <c r="C3" s="152"/>
      <c r="D3" s="152"/>
      <c r="E3" s="152"/>
      <c r="F3" s="152"/>
    </row>
    <row r="4" spans="1:6" x14ac:dyDescent="0.25">
      <c r="A4" s="8" t="s">
        <v>66</v>
      </c>
      <c r="B4" s="11" t="s">
        <v>90</v>
      </c>
      <c r="C4" s="152"/>
      <c r="D4" s="152"/>
      <c r="E4" s="152"/>
      <c r="F4" s="152"/>
    </row>
    <row r="5" spans="1:6" x14ac:dyDescent="0.25">
      <c r="A5" s="8" t="s">
        <v>422</v>
      </c>
      <c r="B5" s="11" t="s">
        <v>48</v>
      </c>
      <c r="C5" s="152"/>
      <c r="D5" s="152"/>
      <c r="E5" s="152"/>
      <c r="F5" s="152"/>
    </row>
    <row r="6" spans="1:6" x14ac:dyDescent="0.25">
      <c r="A6" s="8" t="s">
        <v>67</v>
      </c>
      <c r="B6" s="11">
        <v>8</v>
      </c>
      <c r="C6" s="152"/>
      <c r="D6" s="152"/>
      <c r="E6" s="152"/>
      <c r="F6" s="152"/>
    </row>
    <row r="7" spans="1:6" x14ac:dyDescent="0.25">
      <c r="A7" s="152"/>
      <c r="B7" s="152"/>
      <c r="C7" s="152"/>
      <c r="D7" s="152"/>
      <c r="E7" s="152"/>
      <c r="F7" s="152"/>
    </row>
    <row r="8" spans="1:6" x14ac:dyDescent="0.25">
      <c r="A8" s="4" t="s">
        <v>0</v>
      </c>
      <c r="B8" s="4" t="s">
        <v>1</v>
      </c>
      <c r="C8" s="4" t="s">
        <v>159</v>
      </c>
      <c r="D8" s="24"/>
      <c r="E8" s="4" t="s">
        <v>125</v>
      </c>
      <c r="F8" s="4" t="s">
        <v>160</v>
      </c>
    </row>
    <row r="9" spans="1:6" x14ac:dyDescent="0.25">
      <c r="A9" s="5" t="s">
        <v>273</v>
      </c>
      <c r="B9" s="5" t="s">
        <v>5</v>
      </c>
      <c r="C9" s="5" t="s">
        <v>709</v>
      </c>
      <c r="D9" s="24">
        <f>D8+1</f>
        <v>1</v>
      </c>
      <c r="E9" s="5" t="s">
        <v>708</v>
      </c>
      <c r="F9" s="5" t="s">
        <v>406</v>
      </c>
    </row>
    <row r="10" spans="1:6" x14ac:dyDescent="0.25">
      <c r="A10" s="5" t="s">
        <v>193</v>
      </c>
      <c r="B10" s="5" t="s">
        <v>169</v>
      </c>
      <c r="C10" s="5" t="s">
        <v>194</v>
      </c>
      <c r="D10" s="24">
        <f t="shared" ref="D10:D18" si="0">D9+1</f>
        <v>2</v>
      </c>
      <c r="E10" s="5" t="s">
        <v>708</v>
      </c>
      <c r="F10" s="5" t="s">
        <v>406</v>
      </c>
    </row>
    <row r="11" spans="1:6" x14ac:dyDescent="0.25">
      <c r="A11" s="5" t="s">
        <v>274</v>
      </c>
      <c r="B11" s="5" t="s">
        <v>95</v>
      </c>
      <c r="C11" s="5" t="s">
        <v>275</v>
      </c>
      <c r="D11" s="24">
        <f t="shared" si="0"/>
        <v>3</v>
      </c>
      <c r="E11" s="5" t="s">
        <v>708</v>
      </c>
      <c r="F11" s="5" t="s">
        <v>406</v>
      </c>
    </row>
    <row r="12" spans="1:6" x14ac:dyDescent="0.25">
      <c r="A12" s="5" t="s">
        <v>299</v>
      </c>
      <c r="B12" s="5" t="s">
        <v>300</v>
      </c>
      <c r="C12" s="5" t="s">
        <v>301</v>
      </c>
      <c r="D12" s="24">
        <f t="shared" si="0"/>
        <v>4</v>
      </c>
      <c r="E12" s="5" t="s">
        <v>708</v>
      </c>
      <c r="F12" s="5" t="s">
        <v>406</v>
      </c>
    </row>
    <row r="13" spans="1:6" x14ac:dyDescent="0.25">
      <c r="A13" s="5" t="s">
        <v>150</v>
      </c>
      <c r="B13" s="5" t="s">
        <v>15</v>
      </c>
      <c r="C13" s="5" t="s">
        <v>278</v>
      </c>
      <c r="D13" s="24">
        <f t="shared" si="0"/>
        <v>5</v>
      </c>
      <c r="E13" s="5" t="s">
        <v>708</v>
      </c>
      <c r="F13" s="5" t="s">
        <v>406</v>
      </c>
    </row>
    <row r="14" spans="1:6" x14ac:dyDescent="0.25">
      <c r="A14" s="5" t="s">
        <v>273</v>
      </c>
      <c r="B14" s="5" t="s">
        <v>5</v>
      </c>
      <c r="C14" s="5" t="s">
        <v>709</v>
      </c>
      <c r="D14" s="24">
        <f t="shared" si="0"/>
        <v>6</v>
      </c>
      <c r="E14" s="5" t="s">
        <v>708</v>
      </c>
      <c r="F14" s="5" t="s">
        <v>406</v>
      </c>
    </row>
    <row r="15" spans="1:6" x14ac:dyDescent="0.25">
      <c r="A15" s="5" t="s">
        <v>193</v>
      </c>
      <c r="B15" s="5" t="s">
        <v>169</v>
      </c>
      <c r="C15" s="5" t="s">
        <v>194</v>
      </c>
      <c r="D15" s="24">
        <f t="shared" si="0"/>
        <v>7</v>
      </c>
      <c r="E15" s="5" t="s">
        <v>708</v>
      </c>
      <c r="F15" s="5" t="s">
        <v>406</v>
      </c>
    </row>
    <row r="16" spans="1:6" x14ac:dyDescent="0.25">
      <c r="A16" s="5" t="s">
        <v>274</v>
      </c>
      <c r="B16" s="5" t="s">
        <v>95</v>
      </c>
      <c r="C16" s="5" t="s">
        <v>275</v>
      </c>
      <c r="D16" s="24">
        <f t="shared" si="0"/>
        <v>8</v>
      </c>
      <c r="E16" s="5" t="s">
        <v>708</v>
      </c>
      <c r="F16" s="5" t="s">
        <v>406</v>
      </c>
    </row>
    <row r="17" spans="1:6" x14ac:dyDescent="0.25">
      <c r="A17" s="5" t="s">
        <v>299</v>
      </c>
      <c r="B17" s="5" t="s">
        <v>300</v>
      </c>
      <c r="C17" s="5" t="s">
        <v>301</v>
      </c>
      <c r="D17" s="24">
        <f t="shared" si="0"/>
        <v>9</v>
      </c>
      <c r="E17" s="5" t="s">
        <v>708</v>
      </c>
      <c r="F17" s="5" t="s">
        <v>406</v>
      </c>
    </row>
    <row r="18" spans="1:6" x14ac:dyDescent="0.25">
      <c r="A18" s="5" t="s">
        <v>150</v>
      </c>
      <c r="B18" s="5" t="s">
        <v>15</v>
      </c>
      <c r="C18" s="5" t="s">
        <v>278</v>
      </c>
      <c r="D18" s="24">
        <f t="shared" si="0"/>
        <v>10</v>
      </c>
      <c r="E18" s="5" t="s">
        <v>708</v>
      </c>
      <c r="F18" s="5" t="s">
        <v>406</v>
      </c>
    </row>
    <row r="19" spans="1:6" x14ac:dyDescent="0.25">
      <c r="A19" s="12" t="s">
        <v>23</v>
      </c>
      <c r="B19" s="152"/>
      <c r="C19" s="152"/>
      <c r="D19" s="97">
        <f>D18</f>
        <v>10</v>
      </c>
      <c r="E19" s="77"/>
      <c r="F19" s="152"/>
    </row>
    <row r="20" spans="1:6" x14ac:dyDescent="0.25">
      <c r="A20" s="12"/>
      <c r="B20" s="152"/>
      <c r="C20" s="152"/>
      <c r="D20" s="77"/>
      <c r="E20" s="77"/>
      <c r="F20" s="152"/>
    </row>
    <row r="21" spans="1:6" x14ac:dyDescent="0.25">
      <c r="A21" s="110" t="s">
        <v>647</v>
      </c>
      <c r="B21" s="110" t="s">
        <v>212</v>
      </c>
      <c r="C21" s="113" t="s">
        <v>676</v>
      </c>
      <c r="D21" s="24">
        <v>1</v>
      </c>
      <c r="E21" s="5" t="s">
        <v>708</v>
      </c>
      <c r="F21" s="5" t="s">
        <v>614</v>
      </c>
    </row>
    <row r="22" spans="1:6" x14ac:dyDescent="0.25">
      <c r="A22" s="110" t="s">
        <v>648</v>
      </c>
      <c r="B22" s="110" t="s">
        <v>625</v>
      </c>
      <c r="C22" s="113" t="s">
        <v>677</v>
      </c>
      <c r="D22" s="24">
        <f t="shared" ref="D22:D50" si="1">D21+1</f>
        <v>2</v>
      </c>
      <c r="E22" s="5" t="s">
        <v>708</v>
      </c>
      <c r="F22" s="5" t="s">
        <v>423</v>
      </c>
    </row>
    <row r="23" spans="1:6" x14ac:dyDescent="0.25">
      <c r="A23" s="111" t="s">
        <v>649</v>
      </c>
      <c r="B23" s="111" t="s">
        <v>626</v>
      </c>
      <c r="C23" s="113" t="s">
        <v>678</v>
      </c>
      <c r="D23" s="24">
        <f t="shared" si="1"/>
        <v>3</v>
      </c>
      <c r="E23" s="5" t="s">
        <v>708</v>
      </c>
      <c r="F23" s="5" t="s">
        <v>615</v>
      </c>
    </row>
    <row r="24" spans="1:6" x14ac:dyDescent="0.25">
      <c r="A24" s="110" t="s">
        <v>650</v>
      </c>
      <c r="B24" s="110" t="s">
        <v>627</v>
      </c>
      <c r="C24" s="113" t="s">
        <v>679</v>
      </c>
      <c r="D24" s="24">
        <f t="shared" si="1"/>
        <v>4</v>
      </c>
      <c r="E24" s="5" t="s">
        <v>708</v>
      </c>
      <c r="F24" s="5" t="s">
        <v>616</v>
      </c>
    </row>
    <row r="25" spans="1:6" x14ac:dyDescent="0.25">
      <c r="A25" s="111" t="s">
        <v>651</v>
      </c>
      <c r="B25" s="111" t="s">
        <v>628</v>
      </c>
      <c r="C25" s="113" t="s">
        <v>680</v>
      </c>
      <c r="D25" s="24">
        <f t="shared" si="1"/>
        <v>5</v>
      </c>
      <c r="E25" s="5" t="s">
        <v>708</v>
      </c>
      <c r="F25" s="5" t="s">
        <v>76</v>
      </c>
    </row>
    <row r="26" spans="1:6" x14ac:dyDescent="0.25">
      <c r="A26" s="110" t="s">
        <v>652</v>
      </c>
      <c r="B26" s="110" t="s">
        <v>149</v>
      </c>
      <c r="C26" s="113" t="s">
        <v>681</v>
      </c>
      <c r="D26" s="24">
        <f t="shared" si="1"/>
        <v>6</v>
      </c>
      <c r="E26" s="5" t="s">
        <v>708</v>
      </c>
      <c r="F26" s="5" t="s">
        <v>617</v>
      </c>
    </row>
    <row r="27" spans="1:6" x14ac:dyDescent="0.25">
      <c r="A27" s="111" t="s">
        <v>653</v>
      </c>
      <c r="B27" s="111" t="s">
        <v>629</v>
      </c>
      <c r="C27" s="113" t="s">
        <v>682</v>
      </c>
      <c r="D27" s="24">
        <f t="shared" si="1"/>
        <v>7</v>
      </c>
      <c r="E27" s="5" t="s">
        <v>708</v>
      </c>
      <c r="F27" s="5" t="s">
        <v>53</v>
      </c>
    </row>
    <row r="28" spans="1:6" x14ac:dyDescent="0.25">
      <c r="A28" s="111" t="s">
        <v>654</v>
      </c>
      <c r="B28" s="111" t="s">
        <v>298</v>
      </c>
      <c r="C28" s="113" t="s">
        <v>683</v>
      </c>
      <c r="D28" s="24">
        <f t="shared" si="1"/>
        <v>8</v>
      </c>
      <c r="E28" s="5" t="s">
        <v>708</v>
      </c>
      <c r="F28" s="5" t="s">
        <v>618</v>
      </c>
    </row>
    <row r="29" spans="1:6" x14ac:dyDescent="0.25">
      <c r="A29" s="110" t="s">
        <v>655</v>
      </c>
      <c r="B29" s="110" t="s">
        <v>630</v>
      </c>
      <c r="C29" s="113" t="s">
        <v>684</v>
      </c>
      <c r="D29" s="24">
        <f t="shared" si="1"/>
        <v>9</v>
      </c>
      <c r="E29" s="5" t="s">
        <v>708</v>
      </c>
      <c r="F29" s="5" t="s">
        <v>615</v>
      </c>
    </row>
    <row r="30" spans="1:6" x14ac:dyDescent="0.25">
      <c r="A30" s="110" t="s">
        <v>656</v>
      </c>
      <c r="B30" s="110" t="s">
        <v>114</v>
      </c>
      <c r="C30" s="113" t="s">
        <v>685</v>
      </c>
      <c r="D30" s="24">
        <f t="shared" si="1"/>
        <v>10</v>
      </c>
      <c r="E30" s="5" t="s">
        <v>708</v>
      </c>
      <c r="F30" s="5" t="s">
        <v>619</v>
      </c>
    </row>
    <row r="31" spans="1:6" x14ac:dyDescent="0.25">
      <c r="A31" s="111" t="s">
        <v>657</v>
      </c>
      <c r="B31" s="111" t="s">
        <v>631</v>
      </c>
      <c r="C31" s="113" t="s">
        <v>686</v>
      </c>
      <c r="D31" s="24">
        <f t="shared" si="1"/>
        <v>11</v>
      </c>
      <c r="E31" s="5" t="s">
        <v>708</v>
      </c>
      <c r="F31" s="5" t="s">
        <v>620</v>
      </c>
    </row>
    <row r="32" spans="1:6" x14ac:dyDescent="0.25">
      <c r="A32" s="110" t="s">
        <v>658</v>
      </c>
      <c r="B32" s="110" t="s">
        <v>632</v>
      </c>
      <c r="C32" s="113" t="s">
        <v>687</v>
      </c>
      <c r="D32" s="24">
        <f t="shared" si="1"/>
        <v>12</v>
      </c>
      <c r="E32" s="5" t="s">
        <v>708</v>
      </c>
      <c r="F32" s="5" t="s">
        <v>617</v>
      </c>
    </row>
    <row r="33" spans="1:6" x14ac:dyDescent="0.25">
      <c r="A33" s="110" t="s">
        <v>659</v>
      </c>
      <c r="B33" s="110" t="s">
        <v>632</v>
      </c>
      <c r="C33" s="114" t="s">
        <v>688</v>
      </c>
      <c r="D33" s="24">
        <f t="shared" si="1"/>
        <v>13</v>
      </c>
      <c r="E33" s="5" t="s">
        <v>708</v>
      </c>
      <c r="F33" s="5" t="s">
        <v>527</v>
      </c>
    </row>
    <row r="34" spans="1:6" x14ac:dyDescent="0.25">
      <c r="A34" s="110" t="s">
        <v>660</v>
      </c>
      <c r="B34" s="110" t="s">
        <v>633</v>
      </c>
      <c r="C34" s="113" t="s">
        <v>689</v>
      </c>
      <c r="D34" s="24">
        <f t="shared" si="1"/>
        <v>14</v>
      </c>
      <c r="E34" s="5" t="s">
        <v>708</v>
      </c>
      <c r="F34" s="5" t="s">
        <v>53</v>
      </c>
    </row>
    <row r="35" spans="1:6" x14ac:dyDescent="0.25">
      <c r="A35" s="111" t="s">
        <v>661</v>
      </c>
      <c r="B35" s="111" t="s">
        <v>634</v>
      </c>
      <c r="C35" s="113" t="s">
        <v>690</v>
      </c>
      <c r="D35" s="24">
        <f t="shared" si="1"/>
        <v>15</v>
      </c>
      <c r="E35" s="5" t="s">
        <v>708</v>
      </c>
      <c r="F35" s="5" t="s">
        <v>621</v>
      </c>
    </row>
    <row r="36" spans="1:6" x14ac:dyDescent="0.25">
      <c r="A36" s="111" t="s">
        <v>662</v>
      </c>
      <c r="B36" s="111" t="s">
        <v>635</v>
      </c>
      <c r="C36" s="113" t="s">
        <v>691</v>
      </c>
      <c r="D36" s="24">
        <f t="shared" si="1"/>
        <v>16</v>
      </c>
      <c r="E36" s="5" t="s">
        <v>708</v>
      </c>
      <c r="F36" s="5" t="s">
        <v>53</v>
      </c>
    </row>
    <row r="37" spans="1:6" x14ac:dyDescent="0.25">
      <c r="A37" s="110" t="s">
        <v>663</v>
      </c>
      <c r="B37" s="110" t="s">
        <v>636</v>
      </c>
      <c r="C37" s="113" t="s">
        <v>692</v>
      </c>
      <c r="D37" s="24">
        <f t="shared" si="1"/>
        <v>17</v>
      </c>
      <c r="E37" s="5" t="s">
        <v>708</v>
      </c>
      <c r="F37" s="5" t="s">
        <v>619</v>
      </c>
    </row>
    <row r="38" spans="1:6" x14ac:dyDescent="0.25">
      <c r="A38" s="110" t="s">
        <v>664</v>
      </c>
      <c r="B38" s="110" t="s">
        <v>637</v>
      </c>
      <c r="C38" s="113" t="s">
        <v>693</v>
      </c>
      <c r="D38" s="24">
        <f t="shared" si="1"/>
        <v>18</v>
      </c>
      <c r="E38" s="5" t="s">
        <v>708</v>
      </c>
      <c r="F38" s="5" t="s">
        <v>76</v>
      </c>
    </row>
    <row r="39" spans="1:6" x14ac:dyDescent="0.25">
      <c r="A39" s="110" t="s">
        <v>665</v>
      </c>
      <c r="B39" s="110" t="s">
        <v>638</v>
      </c>
      <c r="C39" s="113" t="s">
        <v>694</v>
      </c>
      <c r="D39" s="24">
        <f t="shared" si="1"/>
        <v>19</v>
      </c>
      <c r="E39" s="5" t="s">
        <v>708</v>
      </c>
      <c r="F39" s="5" t="s">
        <v>622</v>
      </c>
    </row>
    <row r="40" spans="1:6" x14ac:dyDescent="0.25">
      <c r="A40" s="111" t="s">
        <v>666</v>
      </c>
      <c r="B40" s="111" t="s">
        <v>639</v>
      </c>
      <c r="C40" s="113" t="s">
        <v>695</v>
      </c>
      <c r="D40" s="24">
        <f t="shared" si="1"/>
        <v>20</v>
      </c>
      <c r="E40" s="5" t="s">
        <v>708</v>
      </c>
      <c r="F40" s="5" t="s">
        <v>53</v>
      </c>
    </row>
    <row r="41" spans="1:6" x14ac:dyDescent="0.25">
      <c r="A41" s="110" t="s">
        <v>667</v>
      </c>
      <c r="B41" s="110" t="s">
        <v>640</v>
      </c>
      <c r="C41" s="115" t="s">
        <v>696</v>
      </c>
      <c r="D41" s="24">
        <f t="shared" si="1"/>
        <v>21</v>
      </c>
      <c r="E41" s="5" t="s">
        <v>708</v>
      </c>
      <c r="F41" s="5" t="s">
        <v>620</v>
      </c>
    </row>
    <row r="42" spans="1:6" x14ac:dyDescent="0.25">
      <c r="A42" s="111" t="s">
        <v>372</v>
      </c>
      <c r="B42" s="111" t="s">
        <v>641</v>
      </c>
      <c r="C42" s="115" t="s">
        <v>697</v>
      </c>
      <c r="D42" s="24">
        <f t="shared" si="1"/>
        <v>22</v>
      </c>
      <c r="E42" s="5" t="s">
        <v>708</v>
      </c>
      <c r="F42" s="5" t="s">
        <v>617</v>
      </c>
    </row>
    <row r="43" spans="1:6" x14ac:dyDescent="0.25">
      <c r="A43" s="110" t="s">
        <v>668</v>
      </c>
      <c r="B43" s="110" t="s">
        <v>431</v>
      </c>
      <c r="C43" s="113" t="s">
        <v>698</v>
      </c>
      <c r="D43" s="24">
        <f t="shared" si="1"/>
        <v>23</v>
      </c>
      <c r="E43" s="5" t="s">
        <v>708</v>
      </c>
      <c r="F43" s="5" t="s">
        <v>615</v>
      </c>
    </row>
    <row r="44" spans="1:6" x14ac:dyDescent="0.25">
      <c r="A44" s="110" t="s">
        <v>669</v>
      </c>
      <c r="B44" s="110" t="s">
        <v>642</v>
      </c>
      <c r="C44" s="113" t="s">
        <v>699</v>
      </c>
      <c r="D44" s="24">
        <f t="shared" si="1"/>
        <v>24</v>
      </c>
      <c r="E44" s="5" t="s">
        <v>708</v>
      </c>
      <c r="F44" s="5" t="s">
        <v>623</v>
      </c>
    </row>
    <row r="45" spans="1:6" x14ac:dyDescent="0.25">
      <c r="A45" s="111" t="s">
        <v>670</v>
      </c>
      <c r="B45" s="111" t="s">
        <v>643</v>
      </c>
      <c r="C45" s="113" t="s">
        <v>700</v>
      </c>
      <c r="D45" s="24">
        <f t="shared" si="1"/>
        <v>25</v>
      </c>
      <c r="E45" s="5" t="s">
        <v>708</v>
      </c>
      <c r="F45" s="5" t="s">
        <v>527</v>
      </c>
    </row>
    <row r="46" spans="1:6" x14ac:dyDescent="0.25">
      <c r="A46" s="110" t="s">
        <v>671</v>
      </c>
      <c r="B46" s="110" t="s">
        <v>10</v>
      </c>
      <c r="C46" s="113" t="s">
        <v>701</v>
      </c>
      <c r="D46" s="24">
        <f t="shared" si="1"/>
        <v>26</v>
      </c>
      <c r="E46" s="5" t="s">
        <v>708</v>
      </c>
      <c r="F46" s="5" t="s">
        <v>619</v>
      </c>
    </row>
    <row r="47" spans="1:6" x14ac:dyDescent="0.25">
      <c r="A47" s="110" t="s">
        <v>672</v>
      </c>
      <c r="B47" s="110" t="s">
        <v>413</v>
      </c>
      <c r="C47" s="113" t="s">
        <v>702</v>
      </c>
      <c r="D47" s="24">
        <f t="shared" si="1"/>
        <v>27</v>
      </c>
      <c r="E47" s="5" t="s">
        <v>708</v>
      </c>
      <c r="F47" s="5" t="s">
        <v>620</v>
      </c>
    </row>
    <row r="48" spans="1:6" x14ac:dyDescent="0.25">
      <c r="A48" s="110" t="s">
        <v>673</v>
      </c>
      <c r="B48" s="110" t="s">
        <v>644</v>
      </c>
      <c r="C48" s="115" t="s">
        <v>703</v>
      </c>
      <c r="D48" s="24">
        <f t="shared" si="1"/>
        <v>28</v>
      </c>
      <c r="E48" s="5" t="s">
        <v>708</v>
      </c>
      <c r="F48" s="5" t="s">
        <v>615</v>
      </c>
    </row>
    <row r="49" spans="1:6" x14ac:dyDescent="0.25">
      <c r="A49" s="111" t="s">
        <v>674</v>
      </c>
      <c r="B49" s="111" t="s">
        <v>645</v>
      </c>
      <c r="C49" s="113" t="s">
        <v>704</v>
      </c>
      <c r="D49" s="24">
        <f t="shared" si="1"/>
        <v>29</v>
      </c>
      <c r="E49" s="5" t="s">
        <v>708</v>
      </c>
      <c r="F49" s="5" t="s">
        <v>706</v>
      </c>
    </row>
    <row r="50" spans="1:6" x14ac:dyDescent="0.25">
      <c r="A50" s="110" t="s">
        <v>675</v>
      </c>
      <c r="B50" s="110" t="s">
        <v>646</v>
      </c>
      <c r="C50" s="113" t="s">
        <v>705</v>
      </c>
      <c r="D50" s="24">
        <f t="shared" si="1"/>
        <v>30</v>
      </c>
      <c r="E50" s="5" t="s">
        <v>708</v>
      </c>
      <c r="F50" s="152" t="s">
        <v>707</v>
      </c>
    </row>
    <row r="51" spans="1:6" x14ac:dyDescent="0.25">
      <c r="A51" s="12" t="s">
        <v>23</v>
      </c>
      <c r="B51" s="152"/>
      <c r="C51" s="152"/>
      <c r="D51" s="97">
        <f>D50</f>
        <v>30</v>
      </c>
      <c r="E51" s="77"/>
      <c r="F51" s="152"/>
    </row>
    <row r="52" spans="1:6" x14ac:dyDescent="0.25">
      <c r="A52" s="152"/>
      <c r="B52" s="152"/>
      <c r="C52" s="152"/>
      <c r="D52" s="152"/>
      <c r="E52" s="152"/>
      <c r="F52" s="152"/>
    </row>
    <row r="53" spans="1:6" x14ac:dyDescent="0.25">
      <c r="A53" s="19" t="s">
        <v>71</v>
      </c>
      <c r="B53" s="152"/>
      <c r="C53" s="152"/>
      <c r="D53" s="80">
        <f>D19</f>
        <v>10</v>
      </c>
      <c r="E53" s="80"/>
      <c r="F53" s="152"/>
    </row>
    <row r="54" spans="1:6" x14ac:dyDescent="0.25">
      <c r="A54" s="20" t="s">
        <v>73</v>
      </c>
      <c r="B54" s="152"/>
      <c r="C54" s="152"/>
      <c r="D54" s="79">
        <v>0</v>
      </c>
      <c r="E54" s="79"/>
      <c r="F54" s="152"/>
    </row>
    <row r="55" spans="1:6" x14ac:dyDescent="0.25">
      <c r="A55" s="20" t="s">
        <v>72</v>
      </c>
      <c r="B55" s="152"/>
      <c r="C55" s="152"/>
      <c r="D55" s="79">
        <f>D51</f>
        <v>30</v>
      </c>
      <c r="E55" s="79"/>
      <c r="F55" s="15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9"/>
  <sheetViews>
    <sheetView topLeftCell="A25" workbookViewId="0">
      <selection activeCell="A35" sqref="A35"/>
    </sheetView>
  </sheetViews>
  <sheetFormatPr defaultRowHeight="15" x14ac:dyDescent="0.25"/>
  <cols>
    <col min="1" max="1" width="19.7109375" customWidth="1"/>
    <col min="2" max="2" width="23.42578125" customWidth="1"/>
    <col min="3" max="3" width="31" customWidth="1"/>
    <col min="4" max="4" width="12.28515625" customWidth="1"/>
    <col min="5" max="5" width="24.42578125" customWidth="1"/>
    <col min="6" max="6" width="13.7109375" bestFit="1" customWidth="1"/>
  </cols>
  <sheetData>
    <row r="1" spans="1:7" x14ac:dyDescent="0.25">
      <c r="A1" s="8" t="s">
        <v>62</v>
      </c>
      <c r="B1" s="86" t="s">
        <v>1461</v>
      </c>
      <c r="C1" s="101"/>
      <c r="E1" s="152"/>
      <c r="F1" s="152"/>
      <c r="G1" s="152"/>
    </row>
    <row r="2" spans="1:7" x14ac:dyDescent="0.25">
      <c r="A2" s="8" t="s">
        <v>63</v>
      </c>
      <c r="B2" s="15">
        <v>43577</v>
      </c>
      <c r="C2" s="152"/>
      <c r="E2" s="152"/>
      <c r="F2" s="152"/>
      <c r="G2" s="152"/>
    </row>
    <row r="3" spans="1:7" x14ac:dyDescent="0.25">
      <c r="A3" s="8" t="s">
        <v>64</v>
      </c>
      <c r="B3" s="11" t="s">
        <v>320</v>
      </c>
      <c r="C3" s="152"/>
      <c r="E3" s="152"/>
      <c r="F3" s="152"/>
      <c r="G3" s="152"/>
    </row>
    <row r="4" spans="1:7" x14ac:dyDescent="0.25">
      <c r="A4" s="8" t="s">
        <v>66</v>
      </c>
      <c r="B4" s="11" t="s">
        <v>90</v>
      </c>
      <c r="C4" s="152"/>
      <c r="E4" s="152"/>
      <c r="F4" s="152"/>
      <c r="G4" s="152"/>
    </row>
    <row r="5" spans="1:7" x14ac:dyDescent="0.25">
      <c r="A5" s="8" t="s">
        <v>422</v>
      </c>
      <c r="B5" s="11" t="s">
        <v>48</v>
      </c>
      <c r="C5" s="152"/>
      <c r="E5" s="152"/>
      <c r="F5" s="152"/>
      <c r="G5" s="152"/>
    </row>
    <row r="6" spans="1:7" x14ac:dyDescent="0.25">
      <c r="A6" s="8" t="s">
        <v>67</v>
      </c>
      <c r="B6" s="11">
        <v>8</v>
      </c>
      <c r="C6" s="152"/>
      <c r="E6" s="152"/>
      <c r="F6" s="152"/>
      <c r="G6" s="152"/>
    </row>
    <row r="7" spans="1:7" x14ac:dyDescent="0.25">
      <c r="B7" s="152"/>
      <c r="C7" s="152"/>
      <c r="D7" s="152"/>
      <c r="E7" s="152"/>
      <c r="F7" s="152"/>
    </row>
    <row r="8" spans="1:7" x14ac:dyDescent="0.25">
      <c r="A8" s="4" t="s">
        <v>0</v>
      </c>
      <c r="B8" s="4" t="s">
        <v>1</v>
      </c>
      <c r="C8" s="4" t="s">
        <v>159</v>
      </c>
      <c r="D8" s="24"/>
      <c r="E8" s="4" t="s">
        <v>125</v>
      </c>
      <c r="F8" s="4" t="s">
        <v>160</v>
      </c>
    </row>
    <row r="9" spans="1:7" x14ac:dyDescent="0.25">
      <c r="A9" s="5" t="s">
        <v>218</v>
      </c>
      <c r="B9" s="5" t="s">
        <v>219</v>
      </c>
      <c r="C9" s="5" t="s">
        <v>220</v>
      </c>
      <c r="D9" s="24">
        <f>D8+1</f>
        <v>1</v>
      </c>
      <c r="E9" s="5" t="s">
        <v>722</v>
      </c>
      <c r="F9" s="5" t="s">
        <v>409</v>
      </c>
    </row>
    <row r="10" spans="1:7" x14ac:dyDescent="0.25">
      <c r="A10" s="5" t="s">
        <v>321</v>
      </c>
      <c r="B10" s="5" t="s">
        <v>322</v>
      </c>
      <c r="C10" s="5" t="s">
        <v>323</v>
      </c>
      <c r="D10" s="24">
        <f t="shared" ref="D10:D44" si="0">D9+1</f>
        <v>2</v>
      </c>
      <c r="E10" s="5" t="s">
        <v>722</v>
      </c>
      <c r="F10" s="5" t="s">
        <v>409</v>
      </c>
    </row>
    <row r="11" spans="1:7" x14ac:dyDescent="0.25">
      <c r="A11" s="5" t="s">
        <v>324</v>
      </c>
      <c r="B11" s="5" t="s">
        <v>106</v>
      </c>
      <c r="C11" s="5" t="s">
        <v>325</v>
      </c>
      <c r="D11" s="24">
        <f t="shared" si="0"/>
        <v>3</v>
      </c>
      <c r="E11" s="5" t="s">
        <v>722</v>
      </c>
      <c r="F11" s="5" t="s">
        <v>409</v>
      </c>
    </row>
    <row r="12" spans="1:7" x14ac:dyDescent="0.25">
      <c r="A12" s="5" t="s">
        <v>221</v>
      </c>
      <c r="B12" s="5" t="s">
        <v>222</v>
      </c>
      <c r="C12" s="5" t="s">
        <v>223</v>
      </c>
      <c r="D12" s="24">
        <f t="shared" si="0"/>
        <v>4</v>
      </c>
      <c r="E12" s="5" t="s">
        <v>722</v>
      </c>
      <c r="F12" s="5" t="s">
        <v>409</v>
      </c>
    </row>
    <row r="13" spans="1:7" x14ac:dyDescent="0.25">
      <c r="A13" s="5" t="s">
        <v>723</v>
      </c>
      <c r="B13" s="5" t="s">
        <v>724</v>
      </c>
      <c r="C13" s="5" t="s">
        <v>725</v>
      </c>
      <c r="D13" s="24">
        <f t="shared" si="0"/>
        <v>5</v>
      </c>
      <c r="E13" s="5" t="s">
        <v>722</v>
      </c>
      <c r="F13" s="5" t="s">
        <v>409</v>
      </c>
    </row>
    <row r="14" spans="1:7" x14ac:dyDescent="0.25">
      <c r="A14" s="5" t="s">
        <v>326</v>
      </c>
      <c r="B14" s="5" t="s">
        <v>327</v>
      </c>
      <c r="C14" s="5" t="s">
        <v>328</v>
      </c>
      <c r="D14" s="24">
        <f t="shared" si="0"/>
        <v>6</v>
      </c>
      <c r="E14" s="5" t="s">
        <v>722</v>
      </c>
      <c r="F14" s="5" t="s">
        <v>409</v>
      </c>
    </row>
    <row r="15" spans="1:7" x14ac:dyDescent="0.25">
      <c r="A15" s="5" t="s">
        <v>726</v>
      </c>
      <c r="B15" s="5" t="s">
        <v>87</v>
      </c>
      <c r="C15" s="5" t="s">
        <v>727</v>
      </c>
      <c r="D15" s="24">
        <f t="shared" si="0"/>
        <v>7</v>
      </c>
      <c r="E15" s="5" t="s">
        <v>722</v>
      </c>
      <c r="F15" s="5" t="s">
        <v>409</v>
      </c>
    </row>
    <row r="16" spans="1:7" x14ac:dyDescent="0.25">
      <c r="A16" s="5" t="s">
        <v>730</v>
      </c>
      <c r="B16" s="5" t="s">
        <v>112</v>
      </c>
      <c r="C16" s="5" t="s">
        <v>731</v>
      </c>
      <c r="D16" s="24">
        <f t="shared" si="0"/>
        <v>8</v>
      </c>
      <c r="E16" s="5" t="s">
        <v>722</v>
      </c>
      <c r="F16" s="5" t="s">
        <v>409</v>
      </c>
    </row>
    <row r="17" spans="1:6" x14ac:dyDescent="0.25">
      <c r="A17" s="5" t="s">
        <v>138</v>
      </c>
      <c r="B17" s="5" t="s">
        <v>346</v>
      </c>
      <c r="C17" s="5" t="s">
        <v>347</v>
      </c>
      <c r="D17" s="24">
        <f t="shared" si="0"/>
        <v>9</v>
      </c>
      <c r="E17" s="5" t="s">
        <v>722</v>
      </c>
      <c r="F17" s="5" t="s">
        <v>409</v>
      </c>
    </row>
    <row r="18" spans="1:6" x14ac:dyDescent="0.25">
      <c r="A18" s="5" t="s">
        <v>348</v>
      </c>
      <c r="B18" s="5" t="s">
        <v>349</v>
      </c>
      <c r="C18" s="5" t="s">
        <v>350</v>
      </c>
      <c r="D18" s="24">
        <f t="shared" si="0"/>
        <v>10</v>
      </c>
      <c r="E18" s="5" t="s">
        <v>722</v>
      </c>
      <c r="F18" s="5" t="s">
        <v>409</v>
      </c>
    </row>
    <row r="19" spans="1:6" x14ac:dyDescent="0.25">
      <c r="A19" s="5" t="s">
        <v>329</v>
      </c>
      <c r="B19" s="5" t="s">
        <v>260</v>
      </c>
      <c r="C19" s="5" t="s">
        <v>330</v>
      </c>
      <c r="D19" s="24">
        <f t="shared" si="0"/>
        <v>11</v>
      </c>
      <c r="E19" s="5" t="s">
        <v>722</v>
      </c>
      <c r="F19" s="5" t="s">
        <v>409</v>
      </c>
    </row>
    <row r="20" spans="1:6" x14ac:dyDescent="0.25">
      <c r="A20" s="5" t="s">
        <v>116</v>
      </c>
      <c r="B20" s="5" t="s">
        <v>151</v>
      </c>
      <c r="C20" s="5" t="s">
        <v>732</v>
      </c>
      <c r="D20" s="24">
        <f t="shared" si="0"/>
        <v>12</v>
      </c>
      <c r="E20" s="5" t="s">
        <v>722</v>
      </c>
      <c r="F20" s="5" t="s">
        <v>409</v>
      </c>
    </row>
    <row r="21" spans="1:6" x14ac:dyDescent="0.25">
      <c r="A21" s="5" t="s">
        <v>331</v>
      </c>
      <c r="B21" s="5" t="s">
        <v>332</v>
      </c>
      <c r="C21" s="5" t="s">
        <v>333</v>
      </c>
      <c r="D21" s="24">
        <f t="shared" si="0"/>
        <v>13</v>
      </c>
      <c r="E21" s="5" t="s">
        <v>722</v>
      </c>
      <c r="F21" s="5" t="s">
        <v>409</v>
      </c>
    </row>
    <row r="22" spans="1:6" x14ac:dyDescent="0.25">
      <c r="A22" s="5" t="s">
        <v>334</v>
      </c>
      <c r="B22" s="5" t="s">
        <v>106</v>
      </c>
      <c r="C22" s="5" t="s">
        <v>335</v>
      </c>
      <c r="D22" s="24">
        <f t="shared" si="0"/>
        <v>14</v>
      </c>
      <c r="E22" s="5" t="s">
        <v>722</v>
      </c>
      <c r="F22" s="5" t="s">
        <v>409</v>
      </c>
    </row>
    <row r="23" spans="1:6" x14ac:dyDescent="0.25">
      <c r="A23" s="5" t="s">
        <v>336</v>
      </c>
      <c r="B23" s="5" t="s">
        <v>337</v>
      </c>
      <c r="C23" s="5" t="s">
        <v>338</v>
      </c>
      <c r="D23" s="24">
        <f t="shared" si="0"/>
        <v>15</v>
      </c>
      <c r="E23" s="5" t="s">
        <v>722</v>
      </c>
      <c r="F23" s="5" t="s">
        <v>409</v>
      </c>
    </row>
    <row r="24" spans="1:6" x14ac:dyDescent="0.25">
      <c r="A24" s="5" t="s">
        <v>826</v>
      </c>
      <c r="B24" s="5" t="s">
        <v>827</v>
      </c>
      <c r="C24" s="5" t="s">
        <v>735</v>
      </c>
      <c r="D24" s="24">
        <f t="shared" si="0"/>
        <v>16</v>
      </c>
      <c r="E24" s="5" t="s">
        <v>722</v>
      </c>
      <c r="F24" s="5" t="s">
        <v>409</v>
      </c>
    </row>
    <row r="25" spans="1:6" x14ac:dyDescent="0.25">
      <c r="A25" s="5" t="s">
        <v>202</v>
      </c>
      <c r="B25" s="5" t="s">
        <v>203</v>
      </c>
      <c r="C25" s="5" t="s">
        <v>204</v>
      </c>
      <c r="D25" s="24">
        <f t="shared" si="0"/>
        <v>17</v>
      </c>
      <c r="E25" s="5" t="s">
        <v>722</v>
      </c>
      <c r="F25" s="5" t="s">
        <v>409</v>
      </c>
    </row>
    <row r="26" spans="1:6" x14ac:dyDescent="0.25">
      <c r="A26" s="5" t="s">
        <v>339</v>
      </c>
      <c r="B26" s="5" t="s">
        <v>229</v>
      </c>
      <c r="C26" s="5" t="s">
        <v>340</v>
      </c>
      <c r="D26" s="24">
        <f t="shared" si="0"/>
        <v>18</v>
      </c>
      <c r="E26" s="5" t="s">
        <v>722</v>
      </c>
      <c r="F26" s="5" t="s">
        <v>409</v>
      </c>
    </row>
    <row r="27" spans="1:6" x14ac:dyDescent="0.25">
      <c r="A27" s="5" t="s">
        <v>341</v>
      </c>
      <c r="B27" s="5" t="s">
        <v>178</v>
      </c>
      <c r="C27" s="5" t="s">
        <v>342</v>
      </c>
      <c r="D27" s="24">
        <f t="shared" si="0"/>
        <v>19</v>
      </c>
      <c r="E27" s="5" t="s">
        <v>722</v>
      </c>
      <c r="F27" s="5" t="s">
        <v>409</v>
      </c>
    </row>
    <row r="28" spans="1:6" x14ac:dyDescent="0.25">
      <c r="A28" s="5" t="s">
        <v>736</v>
      </c>
      <c r="B28" s="5" t="s">
        <v>178</v>
      </c>
      <c r="C28" s="5" t="s">
        <v>737</v>
      </c>
      <c r="D28" s="24">
        <f t="shared" si="0"/>
        <v>20</v>
      </c>
      <c r="E28" s="5" t="s">
        <v>722</v>
      </c>
      <c r="F28" s="5" t="s">
        <v>409</v>
      </c>
    </row>
    <row r="29" spans="1:6" x14ac:dyDescent="0.25">
      <c r="A29" s="5" t="s">
        <v>738</v>
      </c>
      <c r="B29" s="5" t="s">
        <v>739</v>
      </c>
      <c r="C29" s="5" t="s">
        <v>740</v>
      </c>
      <c r="D29" s="24">
        <f t="shared" si="0"/>
        <v>21</v>
      </c>
      <c r="E29" s="5" t="s">
        <v>722</v>
      </c>
      <c r="F29" s="5" t="s">
        <v>409</v>
      </c>
    </row>
    <row r="30" spans="1:6" x14ac:dyDescent="0.25">
      <c r="A30" s="5" t="s">
        <v>741</v>
      </c>
      <c r="B30" s="5" t="s">
        <v>742</v>
      </c>
      <c r="C30" s="5" t="s">
        <v>743</v>
      </c>
      <c r="D30" s="24">
        <f t="shared" si="0"/>
        <v>22</v>
      </c>
      <c r="E30" s="5" t="s">
        <v>722</v>
      </c>
      <c r="F30" s="5" t="s">
        <v>409</v>
      </c>
    </row>
    <row r="31" spans="1:6" x14ac:dyDescent="0.25">
      <c r="A31" s="5" t="s">
        <v>22</v>
      </c>
      <c r="B31" s="5" t="s">
        <v>744</v>
      </c>
      <c r="C31" s="5" t="s">
        <v>745</v>
      </c>
      <c r="D31" s="24">
        <f t="shared" si="0"/>
        <v>23</v>
      </c>
      <c r="E31" s="5" t="s">
        <v>722</v>
      </c>
      <c r="F31" s="5" t="s">
        <v>409</v>
      </c>
    </row>
    <row r="32" spans="1:6" x14ac:dyDescent="0.25">
      <c r="A32" s="5" t="s">
        <v>343</v>
      </c>
      <c r="B32" s="5" t="s">
        <v>344</v>
      </c>
      <c r="C32" s="5" t="s">
        <v>345</v>
      </c>
      <c r="D32" s="24">
        <f t="shared" si="0"/>
        <v>24</v>
      </c>
      <c r="E32" s="5" t="s">
        <v>722</v>
      </c>
      <c r="F32" s="5" t="s">
        <v>409</v>
      </c>
    </row>
    <row r="33" spans="1:6" x14ac:dyDescent="0.25">
      <c r="A33" s="1" t="s">
        <v>23</v>
      </c>
      <c r="B33" s="5"/>
      <c r="C33" s="5"/>
      <c r="D33" s="136">
        <f>D32</f>
        <v>24</v>
      </c>
      <c r="E33" s="5"/>
      <c r="F33" s="5"/>
    </row>
    <row r="34" spans="1:6" x14ac:dyDescent="0.25">
      <c r="A34" s="1"/>
      <c r="B34" s="5"/>
      <c r="C34" s="5"/>
      <c r="D34" s="24"/>
      <c r="E34" s="5"/>
      <c r="F34" s="5"/>
    </row>
    <row r="35" spans="1:6" x14ac:dyDescent="0.25">
      <c r="A35" s="5" t="s">
        <v>126</v>
      </c>
      <c r="B35" s="5" t="s">
        <v>129</v>
      </c>
      <c r="C35" s="5" t="s">
        <v>130</v>
      </c>
      <c r="D35" s="24">
        <v>1</v>
      </c>
      <c r="E35" s="5" t="s">
        <v>722</v>
      </c>
      <c r="F35" s="5" t="s">
        <v>408</v>
      </c>
    </row>
    <row r="36" spans="1:6" x14ac:dyDescent="0.25">
      <c r="A36" s="5" t="s">
        <v>126</v>
      </c>
      <c r="B36" s="5" t="s">
        <v>127</v>
      </c>
      <c r="C36" s="5" t="s">
        <v>128</v>
      </c>
      <c r="D36" s="24">
        <f t="shared" si="0"/>
        <v>2</v>
      </c>
      <c r="E36" s="5" t="s">
        <v>722</v>
      </c>
      <c r="F36" s="5" t="s">
        <v>408</v>
      </c>
    </row>
    <row r="37" spans="1:6" x14ac:dyDescent="0.25">
      <c r="A37" s="5" t="s">
        <v>824</v>
      </c>
      <c r="B37" s="5" t="s">
        <v>825</v>
      </c>
      <c r="C37" s="5" t="s">
        <v>131</v>
      </c>
      <c r="D37" s="24">
        <f t="shared" si="0"/>
        <v>3</v>
      </c>
      <c r="E37" s="5" t="s">
        <v>722</v>
      </c>
      <c r="F37" s="5" t="s">
        <v>408</v>
      </c>
    </row>
    <row r="38" spans="1:6" x14ac:dyDescent="0.25">
      <c r="A38" s="5" t="s">
        <v>728</v>
      </c>
      <c r="B38" s="5" t="s">
        <v>229</v>
      </c>
      <c r="C38" s="5" t="s">
        <v>729</v>
      </c>
      <c r="D38" s="24">
        <f t="shared" si="0"/>
        <v>4</v>
      </c>
      <c r="E38" s="5" t="s">
        <v>722</v>
      </c>
      <c r="F38" s="5" t="s">
        <v>408</v>
      </c>
    </row>
    <row r="39" spans="1:6" x14ac:dyDescent="0.25">
      <c r="A39" s="5" t="s">
        <v>134</v>
      </c>
      <c r="B39" s="5" t="s">
        <v>135</v>
      </c>
      <c r="C39" s="5" t="s">
        <v>136</v>
      </c>
      <c r="D39" s="24">
        <f t="shared" si="0"/>
        <v>5</v>
      </c>
      <c r="E39" s="5" t="s">
        <v>722</v>
      </c>
      <c r="F39" s="5" t="s">
        <v>408</v>
      </c>
    </row>
    <row r="40" spans="1:6" x14ac:dyDescent="0.25">
      <c r="A40" s="5" t="s">
        <v>140</v>
      </c>
      <c r="B40" s="5" t="s">
        <v>141</v>
      </c>
      <c r="C40" s="5" t="s">
        <v>142</v>
      </c>
      <c r="D40" s="24">
        <f t="shared" si="0"/>
        <v>6</v>
      </c>
      <c r="E40" s="5" t="s">
        <v>722</v>
      </c>
      <c r="F40" s="5" t="s">
        <v>408</v>
      </c>
    </row>
    <row r="41" spans="1:6" x14ac:dyDescent="0.25">
      <c r="A41" s="5" t="s">
        <v>144</v>
      </c>
      <c r="B41" s="5" t="s">
        <v>145</v>
      </c>
      <c r="C41" s="5" t="s">
        <v>146</v>
      </c>
      <c r="D41" s="24">
        <f t="shared" si="0"/>
        <v>7</v>
      </c>
      <c r="E41" s="5" t="s">
        <v>722</v>
      </c>
      <c r="F41" s="5" t="s">
        <v>408</v>
      </c>
    </row>
    <row r="42" spans="1:6" x14ac:dyDescent="0.25">
      <c r="A42" s="5" t="s">
        <v>336</v>
      </c>
      <c r="B42" s="5" t="s">
        <v>733</v>
      </c>
      <c r="C42" s="5" t="s">
        <v>734</v>
      </c>
      <c r="D42" s="24">
        <f t="shared" si="0"/>
        <v>8</v>
      </c>
      <c r="E42" s="5" t="s">
        <v>722</v>
      </c>
      <c r="F42" s="5" t="s">
        <v>408</v>
      </c>
    </row>
    <row r="43" spans="1:6" x14ac:dyDescent="0.25">
      <c r="A43" s="5" t="s">
        <v>155</v>
      </c>
      <c r="B43" s="5" t="s">
        <v>156</v>
      </c>
      <c r="C43" s="5" t="s">
        <v>157</v>
      </c>
      <c r="D43" s="24">
        <f t="shared" si="0"/>
        <v>9</v>
      </c>
      <c r="E43" s="5" t="s">
        <v>722</v>
      </c>
      <c r="F43" s="5" t="s">
        <v>408</v>
      </c>
    </row>
    <row r="44" spans="1:6" x14ac:dyDescent="0.25">
      <c r="A44" s="5" t="s">
        <v>38</v>
      </c>
      <c r="B44" s="5" t="s">
        <v>39</v>
      </c>
      <c r="C44" s="5" t="s">
        <v>40</v>
      </c>
      <c r="D44" s="24">
        <f t="shared" si="0"/>
        <v>10</v>
      </c>
      <c r="E44" s="5" t="s">
        <v>722</v>
      </c>
      <c r="F44" s="5" t="s">
        <v>408</v>
      </c>
    </row>
    <row r="45" spans="1:6" x14ac:dyDescent="0.25">
      <c r="A45" s="1" t="s">
        <v>23</v>
      </c>
      <c r="B45" s="5"/>
      <c r="C45" s="5"/>
      <c r="D45" s="97">
        <f>D44</f>
        <v>10</v>
      </c>
      <c r="E45" s="5"/>
      <c r="F45" s="5"/>
    </row>
    <row r="46" spans="1:6" x14ac:dyDescent="0.25">
      <c r="A46" s="5"/>
      <c r="B46" s="5"/>
      <c r="C46" s="5"/>
      <c r="D46" s="24"/>
      <c r="E46" s="5"/>
      <c r="F46" s="5"/>
    </row>
    <row r="47" spans="1:6" x14ac:dyDescent="0.25">
      <c r="A47" s="19" t="s">
        <v>71</v>
      </c>
      <c r="B47" s="152"/>
      <c r="D47" s="80">
        <f>D33+D45</f>
        <v>34</v>
      </c>
      <c r="E47" s="80"/>
      <c r="F47" s="152"/>
    </row>
    <row r="48" spans="1:6" x14ac:dyDescent="0.25">
      <c r="A48" s="20" t="s">
        <v>73</v>
      </c>
      <c r="B48" s="152"/>
      <c r="D48" s="79">
        <v>0</v>
      </c>
      <c r="E48" s="79"/>
      <c r="F48" s="152"/>
    </row>
    <row r="49" spans="1:6" x14ac:dyDescent="0.25">
      <c r="A49" s="20" t="s">
        <v>72</v>
      </c>
      <c r="B49" s="152"/>
      <c r="D49" s="79">
        <f>D45</f>
        <v>10</v>
      </c>
      <c r="E49" s="79"/>
      <c r="F49" s="15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90"/>
  <sheetViews>
    <sheetView topLeftCell="A19" workbookViewId="0">
      <selection activeCell="J20" sqref="J20"/>
    </sheetView>
  </sheetViews>
  <sheetFormatPr defaultRowHeight="15" x14ac:dyDescent="0.25"/>
  <cols>
    <col min="1" max="1" width="21" customWidth="1"/>
    <col min="2" max="2" width="23.42578125" customWidth="1"/>
    <col min="3" max="3" width="31.85546875" customWidth="1"/>
    <col min="4" max="4" width="13" customWidth="1"/>
    <col min="5" max="5" width="23.28515625" customWidth="1"/>
    <col min="6" max="6" width="14.85546875" customWidth="1"/>
  </cols>
  <sheetData>
    <row r="1" spans="1:7" x14ac:dyDescent="0.25">
      <c r="A1" s="8" t="s">
        <v>62</v>
      </c>
      <c r="B1" s="86" t="s">
        <v>1462</v>
      </c>
      <c r="C1" s="101"/>
      <c r="E1" s="152"/>
      <c r="F1" s="152"/>
      <c r="G1" s="152"/>
    </row>
    <row r="2" spans="1:7" x14ac:dyDescent="0.25">
      <c r="A2" s="8" t="s">
        <v>63</v>
      </c>
      <c r="B2" s="15">
        <v>43579</v>
      </c>
      <c r="C2" s="152"/>
      <c r="E2" s="152"/>
      <c r="F2" s="152"/>
      <c r="G2" s="152"/>
    </row>
    <row r="3" spans="1:7" x14ac:dyDescent="0.25">
      <c r="A3" s="8" t="s">
        <v>64</v>
      </c>
      <c r="B3" s="11" t="s">
        <v>909</v>
      </c>
      <c r="C3" s="152"/>
      <c r="E3" s="152"/>
      <c r="F3" s="152"/>
      <c r="G3" s="152"/>
    </row>
    <row r="4" spans="1:7" x14ac:dyDescent="0.25">
      <c r="A4" s="8" t="s">
        <v>66</v>
      </c>
      <c r="B4" s="11" t="s">
        <v>90</v>
      </c>
      <c r="C4" s="152"/>
      <c r="E4" s="152"/>
      <c r="F4" s="152"/>
      <c r="G4" s="152"/>
    </row>
    <row r="5" spans="1:7" x14ac:dyDescent="0.25">
      <c r="A5" s="8" t="s">
        <v>422</v>
      </c>
      <c r="B5" s="11" t="s">
        <v>48</v>
      </c>
      <c r="C5" s="152"/>
      <c r="E5" s="152"/>
      <c r="F5" s="152"/>
      <c r="G5" s="152"/>
    </row>
    <row r="6" spans="1:7" x14ac:dyDescent="0.25">
      <c r="A6" s="8" t="s">
        <v>67</v>
      </c>
      <c r="B6" s="11">
        <v>8</v>
      </c>
      <c r="C6" s="152"/>
      <c r="E6" s="152"/>
      <c r="F6" s="152"/>
      <c r="G6" s="152"/>
    </row>
    <row r="7" spans="1:7" x14ac:dyDescent="0.25">
      <c r="B7" s="152"/>
      <c r="C7" s="152"/>
      <c r="D7" s="152"/>
      <c r="E7" s="152"/>
      <c r="F7" s="152"/>
    </row>
    <row r="8" spans="1:7" x14ac:dyDescent="0.25">
      <c r="A8" s="4" t="s">
        <v>0</v>
      </c>
      <c r="B8" s="4" t="s">
        <v>1</v>
      </c>
      <c r="C8" s="4" t="s">
        <v>159</v>
      </c>
      <c r="D8" s="24"/>
      <c r="E8" s="4" t="s">
        <v>125</v>
      </c>
      <c r="F8" s="4" t="s">
        <v>160</v>
      </c>
    </row>
    <row r="9" spans="1:7" x14ac:dyDescent="0.25">
      <c r="A9" s="5" t="s">
        <v>882</v>
      </c>
      <c r="B9" s="5" t="s">
        <v>139</v>
      </c>
      <c r="C9" s="5" t="s">
        <v>891</v>
      </c>
      <c r="D9" s="24">
        <v>1</v>
      </c>
      <c r="E9" s="5" t="s">
        <v>908</v>
      </c>
      <c r="F9" s="5" t="s">
        <v>58</v>
      </c>
    </row>
    <row r="10" spans="1:7" x14ac:dyDescent="0.25">
      <c r="A10" s="5" t="s">
        <v>228</v>
      </c>
      <c r="B10" s="5" t="s">
        <v>229</v>
      </c>
      <c r="C10" s="5" t="s">
        <v>230</v>
      </c>
      <c r="D10" s="24">
        <f>D9+1</f>
        <v>2</v>
      </c>
      <c r="E10" s="5" t="s">
        <v>908</v>
      </c>
      <c r="F10" s="5" t="s">
        <v>58</v>
      </c>
    </row>
    <row r="11" spans="1:7" x14ac:dyDescent="0.25">
      <c r="A11" s="5" t="s">
        <v>232</v>
      </c>
      <c r="B11" s="5" t="s">
        <v>233</v>
      </c>
      <c r="C11" s="5" t="s">
        <v>234</v>
      </c>
      <c r="D11" s="24">
        <f t="shared" ref="D11:D35" si="0">D10+1</f>
        <v>3</v>
      </c>
      <c r="E11" s="5" t="s">
        <v>908</v>
      </c>
      <c r="F11" s="5" t="s">
        <v>58</v>
      </c>
    </row>
    <row r="12" spans="1:7" x14ac:dyDescent="0.25">
      <c r="A12" s="5" t="s">
        <v>839</v>
      </c>
      <c r="B12" s="5" t="s">
        <v>840</v>
      </c>
      <c r="C12" s="5" t="s">
        <v>892</v>
      </c>
      <c r="D12" s="24">
        <f t="shared" si="0"/>
        <v>4</v>
      </c>
      <c r="E12" s="5" t="s">
        <v>908</v>
      </c>
      <c r="F12" s="5" t="s">
        <v>58</v>
      </c>
    </row>
    <row r="13" spans="1:7" x14ac:dyDescent="0.25">
      <c r="A13" s="5" t="s">
        <v>226</v>
      </c>
      <c r="B13" s="5" t="s">
        <v>231</v>
      </c>
      <c r="C13" s="5" t="s">
        <v>237</v>
      </c>
      <c r="D13" s="24">
        <f t="shared" si="0"/>
        <v>5</v>
      </c>
      <c r="E13" s="5" t="s">
        <v>908</v>
      </c>
      <c r="F13" s="5" t="s">
        <v>58</v>
      </c>
    </row>
    <row r="14" spans="1:7" x14ac:dyDescent="0.25">
      <c r="A14" s="5" t="s">
        <v>837</v>
      </c>
      <c r="B14" s="5" t="s">
        <v>838</v>
      </c>
      <c r="C14" s="5" t="s">
        <v>893</v>
      </c>
      <c r="D14" s="24">
        <f t="shared" si="0"/>
        <v>6</v>
      </c>
      <c r="E14" s="5" t="s">
        <v>908</v>
      </c>
      <c r="F14" s="5" t="s">
        <v>58</v>
      </c>
    </row>
    <row r="15" spans="1:7" x14ac:dyDescent="0.25">
      <c r="A15" s="5" t="s">
        <v>883</v>
      </c>
      <c r="B15" s="5" t="s">
        <v>887</v>
      </c>
      <c r="C15" s="5" t="s">
        <v>894</v>
      </c>
      <c r="D15" s="24">
        <f t="shared" si="0"/>
        <v>7</v>
      </c>
      <c r="E15" s="5" t="s">
        <v>908</v>
      </c>
      <c r="F15" s="5" t="s">
        <v>58</v>
      </c>
    </row>
    <row r="16" spans="1:7" x14ac:dyDescent="0.25">
      <c r="A16" s="5" t="s">
        <v>238</v>
      </c>
      <c r="B16" s="5" t="s">
        <v>231</v>
      </c>
      <c r="C16" s="5" t="s">
        <v>239</v>
      </c>
      <c r="D16" s="24">
        <f t="shared" si="0"/>
        <v>8</v>
      </c>
      <c r="E16" s="5" t="s">
        <v>908</v>
      </c>
      <c r="F16" s="5" t="s">
        <v>58</v>
      </c>
    </row>
    <row r="17" spans="1:6" x14ac:dyDescent="0.25">
      <c r="A17" s="5" t="s">
        <v>884</v>
      </c>
      <c r="B17" s="5" t="s">
        <v>888</v>
      </c>
      <c r="C17" s="5" t="s">
        <v>895</v>
      </c>
      <c r="D17" s="24">
        <f t="shared" si="0"/>
        <v>9</v>
      </c>
      <c r="E17" s="5" t="s">
        <v>908</v>
      </c>
      <c r="F17" s="5" t="s">
        <v>58</v>
      </c>
    </row>
    <row r="18" spans="1:6" x14ac:dyDescent="0.25">
      <c r="A18" s="5" t="s">
        <v>875</v>
      </c>
      <c r="B18" s="5" t="s">
        <v>876</v>
      </c>
      <c r="C18" s="5" t="s">
        <v>896</v>
      </c>
      <c r="D18" s="24">
        <f t="shared" si="0"/>
        <v>10</v>
      </c>
      <c r="E18" s="5" t="s">
        <v>908</v>
      </c>
      <c r="F18" s="5" t="s">
        <v>58</v>
      </c>
    </row>
    <row r="19" spans="1:6" x14ac:dyDescent="0.25">
      <c r="A19" s="5" t="s">
        <v>830</v>
      </c>
      <c r="B19" s="5" t="s">
        <v>113</v>
      </c>
      <c r="C19" s="5" t="s">
        <v>897</v>
      </c>
      <c r="D19" s="24">
        <f t="shared" si="0"/>
        <v>11</v>
      </c>
      <c r="E19" s="5" t="s">
        <v>908</v>
      </c>
      <c r="F19" s="5" t="s">
        <v>58</v>
      </c>
    </row>
    <row r="20" spans="1:6" x14ac:dyDescent="0.25">
      <c r="A20" s="5" t="s">
        <v>241</v>
      </c>
      <c r="B20" s="5" t="s">
        <v>242</v>
      </c>
      <c r="C20" s="5" t="s">
        <v>243</v>
      </c>
      <c r="D20" s="24">
        <f t="shared" si="0"/>
        <v>12</v>
      </c>
      <c r="E20" s="5" t="s">
        <v>908</v>
      </c>
      <c r="F20" s="5" t="s">
        <v>58</v>
      </c>
    </row>
    <row r="21" spans="1:6" x14ac:dyDescent="0.25">
      <c r="A21" s="5" t="s">
        <v>244</v>
      </c>
      <c r="B21" s="5" t="s">
        <v>16</v>
      </c>
      <c r="C21" s="5" t="s">
        <v>245</v>
      </c>
      <c r="D21" s="24">
        <f t="shared" si="0"/>
        <v>13</v>
      </c>
      <c r="E21" s="5" t="s">
        <v>908</v>
      </c>
      <c r="F21" s="5" t="s">
        <v>58</v>
      </c>
    </row>
    <row r="22" spans="1:6" x14ac:dyDescent="0.25">
      <c r="A22" s="5" t="s">
        <v>878</v>
      </c>
      <c r="B22" s="5" t="s">
        <v>879</v>
      </c>
      <c r="C22" s="5" t="s">
        <v>898</v>
      </c>
      <c r="D22" s="24">
        <f t="shared" si="0"/>
        <v>14</v>
      </c>
      <c r="E22" s="5" t="s">
        <v>908</v>
      </c>
      <c r="F22" s="5" t="s">
        <v>58</v>
      </c>
    </row>
    <row r="23" spans="1:6" x14ac:dyDescent="0.25">
      <c r="A23" s="5" t="s">
        <v>885</v>
      </c>
      <c r="B23" s="5" t="s">
        <v>889</v>
      </c>
      <c r="C23" s="5" t="s">
        <v>899</v>
      </c>
      <c r="D23" s="24">
        <f t="shared" si="0"/>
        <v>15</v>
      </c>
      <c r="E23" s="5" t="s">
        <v>908</v>
      </c>
      <c r="F23" s="5" t="s">
        <v>58</v>
      </c>
    </row>
    <row r="24" spans="1:6" x14ac:dyDescent="0.25">
      <c r="A24" s="5" t="s">
        <v>659</v>
      </c>
      <c r="B24" s="5" t="s">
        <v>269</v>
      </c>
      <c r="C24" s="5" t="s">
        <v>900</v>
      </c>
      <c r="D24" s="24">
        <f t="shared" si="0"/>
        <v>16</v>
      </c>
      <c r="E24" s="5" t="s">
        <v>908</v>
      </c>
      <c r="F24" s="5" t="s">
        <v>58</v>
      </c>
    </row>
    <row r="25" spans="1:6" x14ac:dyDescent="0.25">
      <c r="A25" s="5" t="s">
        <v>289</v>
      </c>
      <c r="B25" s="5" t="s">
        <v>152</v>
      </c>
      <c r="C25" s="5" t="s">
        <v>290</v>
      </c>
      <c r="D25" s="24">
        <f t="shared" si="0"/>
        <v>17</v>
      </c>
      <c r="E25" s="5" t="s">
        <v>908</v>
      </c>
      <c r="F25" s="5" t="s">
        <v>58</v>
      </c>
    </row>
    <row r="26" spans="1:6" x14ac:dyDescent="0.25">
      <c r="A26" s="5" t="s">
        <v>886</v>
      </c>
      <c r="B26" s="5" t="s">
        <v>890</v>
      </c>
      <c r="C26" s="5" t="s">
        <v>901</v>
      </c>
      <c r="D26" s="24">
        <f t="shared" si="0"/>
        <v>18</v>
      </c>
      <c r="E26" s="5" t="s">
        <v>908</v>
      </c>
      <c r="F26" s="5" t="s">
        <v>58</v>
      </c>
    </row>
    <row r="27" spans="1:6" x14ac:dyDescent="0.25">
      <c r="A27" s="5" t="s">
        <v>860</v>
      </c>
      <c r="B27" s="5" t="s">
        <v>28</v>
      </c>
      <c r="C27" s="5" t="s">
        <v>902</v>
      </c>
      <c r="D27" s="24">
        <f t="shared" si="0"/>
        <v>19</v>
      </c>
      <c r="E27" s="5" t="s">
        <v>908</v>
      </c>
      <c r="F27" s="5" t="s">
        <v>58</v>
      </c>
    </row>
    <row r="28" spans="1:6" x14ac:dyDescent="0.25">
      <c r="A28" s="5" t="s">
        <v>213</v>
      </c>
      <c r="B28" s="5" t="s">
        <v>188</v>
      </c>
      <c r="C28" s="5" t="s">
        <v>903</v>
      </c>
      <c r="D28" s="24">
        <f t="shared" si="0"/>
        <v>20</v>
      </c>
      <c r="E28" s="5" t="s">
        <v>908</v>
      </c>
      <c r="F28" s="5" t="s">
        <v>58</v>
      </c>
    </row>
    <row r="29" spans="1:6" x14ac:dyDescent="0.25">
      <c r="A29" s="5" t="s">
        <v>247</v>
      </c>
      <c r="B29" s="5" t="s">
        <v>248</v>
      </c>
      <c r="C29" s="5" t="s">
        <v>249</v>
      </c>
      <c r="D29" s="24">
        <f t="shared" si="0"/>
        <v>21</v>
      </c>
      <c r="E29" s="5" t="s">
        <v>908</v>
      </c>
      <c r="F29" s="5" t="s">
        <v>58</v>
      </c>
    </row>
    <row r="30" spans="1:6" x14ac:dyDescent="0.25">
      <c r="A30" s="5" t="s">
        <v>250</v>
      </c>
      <c r="B30" s="5" t="s">
        <v>169</v>
      </c>
      <c r="C30" s="5" t="s">
        <v>251</v>
      </c>
      <c r="D30" s="24">
        <f t="shared" si="0"/>
        <v>22</v>
      </c>
      <c r="E30" s="5" t="s">
        <v>908</v>
      </c>
      <c r="F30" s="5" t="s">
        <v>58</v>
      </c>
    </row>
    <row r="31" spans="1:6" x14ac:dyDescent="0.25">
      <c r="A31" s="5" t="s">
        <v>293</v>
      </c>
      <c r="B31" s="5" t="s">
        <v>294</v>
      </c>
      <c r="C31" s="5" t="s">
        <v>904</v>
      </c>
      <c r="D31" s="24">
        <f t="shared" si="0"/>
        <v>23</v>
      </c>
      <c r="E31" s="5" t="s">
        <v>908</v>
      </c>
      <c r="F31" s="5" t="s">
        <v>58</v>
      </c>
    </row>
    <row r="32" spans="1:6" x14ac:dyDescent="0.25">
      <c r="A32" s="5" t="s">
        <v>867</v>
      </c>
      <c r="B32" s="5" t="s">
        <v>868</v>
      </c>
      <c r="C32" s="5" t="s">
        <v>905</v>
      </c>
      <c r="D32" s="24">
        <f t="shared" si="0"/>
        <v>24</v>
      </c>
      <c r="E32" s="5" t="s">
        <v>908</v>
      </c>
      <c r="F32" s="5" t="s">
        <v>58</v>
      </c>
    </row>
    <row r="33" spans="1:6" x14ac:dyDescent="0.25">
      <c r="A33" s="5" t="s">
        <v>292</v>
      </c>
      <c r="B33" s="5" t="s">
        <v>371</v>
      </c>
      <c r="C33" s="5" t="s">
        <v>906</v>
      </c>
      <c r="D33" s="24">
        <f t="shared" si="0"/>
        <v>25</v>
      </c>
      <c r="E33" s="5" t="s">
        <v>908</v>
      </c>
      <c r="F33" s="5" t="s">
        <v>58</v>
      </c>
    </row>
    <row r="34" spans="1:6" x14ac:dyDescent="0.25">
      <c r="A34" s="5" t="s">
        <v>842</v>
      </c>
      <c r="B34" s="5" t="s">
        <v>843</v>
      </c>
      <c r="C34" s="5" t="s">
        <v>907</v>
      </c>
      <c r="D34" s="24">
        <f t="shared" si="0"/>
        <v>26</v>
      </c>
      <c r="E34" s="5" t="s">
        <v>908</v>
      </c>
      <c r="F34" s="5" t="s">
        <v>58</v>
      </c>
    </row>
    <row r="35" spans="1:6" x14ac:dyDescent="0.25">
      <c r="A35" s="5" t="s">
        <v>252</v>
      </c>
      <c r="B35" s="5" t="s">
        <v>253</v>
      </c>
      <c r="C35" s="5" t="s">
        <v>254</v>
      </c>
      <c r="D35" s="24">
        <f t="shared" si="0"/>
        <v>27</v>
      </c>
      <c r="E35" s="5" t="s">
        <v>908</v>
      </c>
      <c r="F35" s="5" t="s">
        <v>58</v>
      </c>
    </row>
    <row r="36" spans="1:6" x14ac:dyDescent="0.25">
      <c r="A36" s="1" t="s">
        <v>23</v>
      </c>
      <c r="B36" s="5"/>
      <c r="C36" s="5"/>
      <c r="D36" s="97">
        <f>D35</f>
        <v>27</v>
      </c>
      <c r="E36" s="5"/>
      <c r="F36" s="5"/>
    </row>
    <row r="37" spans="1:6" x14ac:dyDescent="0.25">
      <c r="A37" s="1"/>
      <c r="B37" s="5"/>
      <c r="C37" s="5"/>
      <c r="D37" s="77"/>
      <c r="E37" s="5"/>
      <c r="F37" s="5"/>
    </row>
    <row r="38" spans="1:6" x14ac:dyDescent="0.25">
      <c r="A38" s="5" t="s">
        <v>828</v>
      </c>
      <c r="B38" s="5" t="s">
        <v>829</v>
      </c>
      <c r="C38" s="5"/>
      <c r="D38" s="77">
        <v>1</v>
      </c>
      <c r="E38" s="5" t="s">
        <v>908</v>
      </c>
      <c r="F38" s="5" t="s">
        <v>287</v>
      </c>
    </row>
    <row r="39" spans="1:6" x14ac:dyDescent="0.25">
      <c r="A39" s="5" t="s">
        <v>830</v>
      </c>
      <c r="B39" s="5" t="s">
        <v>113</v>
      </c>
      <c r="C39" s="5"/>
      <c r="D39" s="77">
        <f>D38+1</f>
        <v>2</v>
      </c>
      <c r="E39" s="5" t="s">
        <v>908</v>
      </c>
      <c r="F39" s="5" t="s">
        <v>287</v>
      </c>
    </row>
    <row r="40" spans="1:6" x14ac:dyDescent="0.25">
      <c r="A40" s="5" t="s">
        <v>831</v>
      </c>
      <c r="B40" s="5" t="s">
        <v>178</v>
      </c>
      <c r="C40" s="5"/>
      <c r="D40" s="77">
        <f t="shared" ref="D40:D85" si="1">D39+1</f>
        <v>3</v>
      </c>
      <c r="E40" s="5" t="s">
        <v>908</v>
      </c>
      <c r="F40" s="5" t="s">
        <v>287</v>
      </c>
    </row>
    <row r="41" spans="1:6" x14ac:dyDescent="0.25">
      <c r="A41" s="5" t="s">
        <v>832</v>
      </c>
      <c r="B41" s="5" t="s">
        <v>178</v>
      </c>
      <c r="C41" s="5"/>
      <c r="D41" s="77">
        <f t="shared" si="1"/>
        <v>4</v>
      </c>
      <c r="E41" s="5" t="s">
        <v>908</v>
      </c>
      <c r="F41" s="5" t="s">
        <v>287</v>
      </c>
    </row>
    <row r="42" spans="1:6" x14ac:dyDescent="0.25">
      <c r="A42" s="5" t="s">
        <v>241</v>
      </c>
      <c r="B42" s="5" t="s">
        <v>235</v>
      </c>
      <c r="C42" s="5"/>
      <c r="D42" s="77">
        <f t="shared" si="1"/>
        <v>5</v>
      </c>
      <c r="E42" s="5" t="s">
        <v>908</v>
      </c>
      <c r="F42" s="5" t="s">
        <v>287</v>
      </c>
    </row>
    <row r="43" spans="1:6" x14ac:dyDescent="0.25">
      <c r="A43" s="5" t="s">
        <v>232</v>
      </c>
      <c r="B43" s="5" t="s">
        <v>233</v>
      </c>
      <c r="C43" s="5"/>
      <c r="D43" s="77">
        <f t="shared" si="1"/>
        <v>6</v>
      </c>
      <c r="E43" s="5" t="s">
        <v>908</v>
      </c>
      <c r="F43" s="5" t="s">
        <v>287</v>
      </c>
    </row>
    <row r="44" spans="1:6" x14ac:dyDescent="0.25">
      <c r="A44" s="5" t="s">
        <v>166</v>
      </c>
      <c r="B44" s="5" t="s">
        <v>167</v>
      </c>
      <c r="C44" s="5"/>
      <c r="D44" s="77">
        <f t="shared" si="1"/>
        <v>7</v>
      </c>
      <c r="E44" s="5" t="s">
        <v>908</v>
      </c>
      <c r="F44" s="5" t="s">
        <v>287</v>
      </c>
    </row>
    <row r="45" spans="1:6" x14ac:dyDescent="0.25">
      <c r="A45" s="5" t="s">
        <v>213</v>
      </c>
      <c r="B45" s="5" t="s">
        <v>188</v>
      </c>
      <c r="C45" s="5"/>
      <c r="D45" s="77">
        <f t="shared" si="1"/>
        <v>8</v>
      </c>
      <c r="E45" s="5" t="s">
        <v>908</v>
      </c>
      <c r="F45" s="5" t="s">
        <v>287</v>
      </c>
    </row>
    <row r="46" spans="1:6" x14ac:dyDescent="0.25">
      <c r="A46" s="5" t="s">
        <v>286</v>
      </c>
      <c r="B46" s="5" t="s">
        <v>16</v>
      </c>
      <c r="C46" s="5"/>
      <c r="D46" s="77">
        <f t="shared" si="1"/>
        <v>9</v>
      </c>
      <c r="E46" s="5" t="s">
        <v>908</v>
      </c>
      <c r="F46" s="5" t="s">
        <v>287</v>
      </c>
    </row>
    <row r="47" spans="1:6" x14ac:dyDescent="0.25">
      <c r="A47" s="5" t="s">
        <v>833</v>
      </c>
      <c r="B47" s="5" t="s">
        <v>834</v>
      </c>
      <c r="C47" s="5"/>
      <c r="D47" s="77">
        <f t="shared" si="1"/>
        <v>10</v>
      </c>
      <c r="E47" s="5" t="s">
        <v>908</v>
      </c>
      <c r="F47" s="5" t="s">
        <v>287</v>
      </c>
    </row>
    <row r="48" spans="1:6" x14ac:dyDescent="0.25">
      <c r="A48" s="5" t="s">
        <v>252</v>
      </c>
      <c r="B48" s="5" t="s">
        <v>253</v>
      </c>
      <c r="C48" s="5"/>
      <c r="D48" s="77">
        <f t="shared" si="1"/>
        <v>11</v>
      </c>
      <c r="E48" s="5" t="s">
        <v>908</v>
      </c>
      <c r="F48" s="5" t="s">
        <v>287</v>
      </c>
    </row>
    <row r="49" spans="1:6" x14ac:dyDescent="0.25">
      <c r="A49" s="5" t="s">
        <v>835</v>
      </c>
      <c r="B49" s="5" t="s">
        <v>836</v>
      </c>
      <c r="C49" s="5"/>
      <c r="D49" s="77">
        <f t="shared" si="1"/>
        <v>12</v>
      </c>
      <c r="E49" s="5" t="s">
        <v>908</v>
      </c>
      <c r="F49" s="5" t="s">
        <v>287</v>
      </c>
    </row>
    <row r="50" spans="1:6" x14ac:dyDescent="0.25">
      <c r="A50" s="5" t="s">
        <v>837</v>
      </c>
      <c r="B50" s="5" t="s">
        <v>838</v>
      </c>
      <c r="C50" s="5"/>
      <c r="D50" s="77">
        <f t="shared" si="1"/>
        <v>13</v>
      </c>
      <c r="E50" s="5" t="s">
        <v>908</v>
      </c>
      <c r="F50" s="5" t="s">
        <v>287</v>
      </c>
    </row>
    <row r="51" spans="1:6" x14ac:dyDescent="0.25">
      <c r="A51" s="5" t="s">
        <v>839</v>
      </c>
      <c r="B51" s="5" t="s">
        <v>840</v>
      </c>
      <c r="C51" s="5"/>
      <c r="D51" s="77">
        <f t="shared" si="1"/>
        <v>14</v>
      </c>
      <c r="E51" s="5" t="s">
        <v>908</v>
      </c>
      <c r="F51" s="5" t="s">
        <v>287</v>
      </c>
    </row>
    <row r="52" spans="1:6" x14ac:dyDescent="0.25">
      <c r="A52" s="5" t="s">
        <v>841</v>
      </c>
      <c r="B52" s="5" t="s">
        <v>14</v>
      </c>
      <c r="C52" s="5"/>
      <c r="D52" s="77">
        <f t="shared" si="1"/>
        <v>15</v>
      </c>
      <c r="E52" s="5" t="s">
        <v>908</v>
      </c>
      <c r="F52" s="5" t="s">
        <v>287</v>
      </c>
    </row>
    <row r="53" spans="1:6" x14ac:dyDescent="0.25">
      <c r="A53" s="5" t="s">
        <v>842</v>
      </c>
      <c r="B53" s="5" t="s">
        <v>843</v>
      </c>
      <c r="C53" s="5"/>
      <c r="D53" s="77">
        <f t="shared" si="1"/>
        <v>16</v>
      </c>
      <c r="E53" s="5" t="s">
        <v>908</v>
      </c>
      <c r="F53" s="5" t="s">
        <v>287</v>
      </c>
    </row>
    <row r="54" spans="1:6" x14ac:dyDescent="0.25">
      <c r="A54" s="5" t="s">
        <v>844</v>
      </c>
      <c r="B54" s="5" t="s">
        <v>212</v>
      </c>
      <c r="C54" s="5"/>
      <c r="D54" s="77">
        <f t="shared" si="1"/>
        <v>17</v>
      </c>
      <c r="E54" s="5" t="s">
        <v>908</v>
      </c>
      <c r="F54" s="5" t="s">
        <v>287</v>
      </c>
    </row>
    <row r="55" spans="1:6" x14ac:dyDescent="0.25">
      <c r="A55" s="5" t="s">
        <v>845</v>
      </c>
      <c r="B55" s="5" t="s">
        <v>546</v>
      </c>
      <c r="C55" s="5"/>
      <c r="D55" s="77">
        <f t="shared" si="1"/>
        <v>18</v>
      </c>
      <c r="E55" s="5" t="s">
        <v>908</v>
      </c>
      <c r="F55" s="5" t="s">
        <v>287</v>
      </c>
    </row>
    <row r="56" spans="1:6" x14ac:dyDescent="0.25">
      <c r="A56" s="5" t="s">
        <v>648</v>
      </c>
      <c r="B56" s="5" t="s">
        <v>267</v>
      </c>
      <c r="C56" s="5"/>
      <c r="D56" s="77">
        <f t="shared" si="1"/>
        <v>19</v>
      </c>
      <c r="E56" s="5" t="s">
        <v>908</v>
      </c>
      <c r="F56" s="5" t="s">
        <v>287</v>
      </c>
    </row>
    <row r="57" spans="1:6" x14ac:dyDescent="0.25">
      <c r="A57" s="5" t="s">
        <v>846</v>
      </c>
      <c r="B57" s="5" t="s">
        <v>847</v>
      </c>
      <c r="C57" s="5"/>
      <c r="D57" s="77">
        <f t="shared" si="1"/>
        <v>20</v>
      </c>
      <c r="E57" s="5" t="s">
        <v>908</v>
      </c>
      <c r="F57" s="5" t="s">
        <v>287</v>
      </c>
    </row>
    <row r="58" spans="1:6" x14ac:dyDescent="0.25">
      <c r="A58" s="5" t="s">
        <v>508</v>
      </c>
      <c r="B58" s="5" t="s">
        <v>509</v>
      </c>
      <c r="C58" s="5"/>
      <c r="D58" s="77">
        <f t="shared" si="1"/>
        <v>21</v>
      </c>
      <c r="E58" s="5" t="s">
        <v>908</v>
      </c>
      <c r="F58" s="5" t="s">
        <v>287</v>
      </c>
    </row>
    <row r="59" spans="1:6" x14ac:dyDescent="0.25">
      <c r="A59" s="5" t="s">
        <v>848</v>
      </c>
      <c r="B59" s="5" t="s">
        <v>285</v>
      </c>
      <c r="C59" s="5"/>
      <c r="D59" s="77">
        <f t="shared" si="1"/>
        <v>22</v>
      </c>
      <c r="E59" s="5" t="s">
        <v>908</v>
      </c>
      <c r="F59" s="5" t="s">
        <v>287</v>
      </c>
    </row>
    <row r="60" spans="1:6" x14ac:dyDescent="0.25">
      <c r="A60" s="5" t="s">
        <v>849</v>
      </c>
      <c r="B60" s="5" t="s">
        <v>850</v>
      </c>
      <c r="C60" s="5"/>
      <c r="D60" s="77">
        <f t="shared" si="1"/>
        <v>23</v>
      </c>
      <c r="E60" s="5" t="s">
        <v>908</v>
      </c>
      <c r="F60" s="5" t="s">
        <v>287</v>
      </c>
    </row>
    <row r="61" spans="1:6" x14ac:dyDescent="0.25">
      <c r="A61" s="5" t="s">
        <v>851</v>
      </c>
      <c r="B61" s="5" t="s">
        <v>852</v>
      </c>
      <c r="C61" s="5"/>
      <c r="D61" s="77">
        <f t="shared" si="1"/>
        <v>24</v>
      </c>
      <c r="E61" s="5" t="s">
        <v>908</v>
      </c>
      <c r="F61" s="5" t="s">
        <v>287</v>
      </c>
    </row>
    <row r="62" spans="1:6" x14ac:dyDescent="0.25">
      <c r="A62" s="5" t="s">
        <v>853</v>
      </c>
      <c r="B62" s="5" t="s">
        <v>298</v>
      </c>
      <c r="C62" s="5"/>
      <c r="D62" s="77">
        <f t="shared" si="1"/>
        <v>25</v>
      </c>
      <c r="E62" s="5" t="s">
        <v>908</v>
      </c>
      <c r="F62" s="5" t="s">
        <v>287</v>
      </c>
    </row>
    <row r="63" spans="1:6" x14ac:dyDescent="0.25">
      <c r="A63" s="5" t="s">
        <v>854</v>
      </c>
      <c r="B63" s="5" t="s">
        <v>855</v>
      </c>
      <c r="C63" s="5"/>
      <c r="D63" s="77">
        <f t="shared" si="1"/>
        <v>26</v>
      </c>
      <c r="E63" s="5" t="s">
        <v>908</v>
      </c>
      <c r="F63" s="5" t="s">
        <v>287</v>
      </c>
    </row>
    <row r="64" spans="1:6" x14ac:dyDescent="0.25">
      <c r="A64" s="5" t="s">
        <v>856</v>
      </c>
      <c r="B64" s="5" t="s">
        <v>15</v>
      </c>
      <c r="C64" s="5"/>
      <c r="D64" s="77">
        <f t="shared" si="1"/>
        <v>27</v>
      </c>
      <c r="E64" s="5" t="s">
        <v>908</v>
      </c>
      <c r="F64" s="5" t="s">
        <v>287</v>
      </c>
    </row>
    <row r="65" spans="1:6" x14ac:dyDescent="0.25">
      <c r="A65" s="5" t="s">
        <v>857</v>
      </c>
      <c r="B65" s="5" t="s">
        <v>153</v>
      </c>
      <c r="C65" s="5"/>
      <c r="D65" s="77">
        <f t="shared" si="1"/>
        <v>28</v>
      </c>
      <c r="E65" s="5" t="s">
        <v>908</v>
      </c>
      <c r="F65" s="5" t="s">
        <v>287</v>
      </c>
    </row>
    <row r="66" spans="1:6" x14ac:dyDescent="0.25">
      <c r="A66" s="5" t="s">
        <v>858</v>
      </c>
      <c r="B66" s="5" t="s">
        <v>859</v>
      </c>
      <c r="C66" s="5"/>
      <c r="D66" s="77">
        <f t="shared" si="1"/>
        <v>29</v>
      </c>
      <c r="E66" s="5" t="s">
        <v>908</v>
      </c>
      <c r="F66" s="5" t="s">
        <v>287</v>
      </c>
    </row>
    <row r="67" spans="1:6" x14ac:dyDescent="0.25">
      <c r="A67" s="5" t="s">
        <v>860</v>
      </c>
      <c r="B67" s="5" t="s">
        <v>28</v>
      </c>
      <c r="C67" s="5"/>
      <c r="D67" s="77">
        <f t="shared" si="1"/>
        <v>30</v>
      </c>
      <c r="E67" s="5" t="s">
        <v>908</v>
      </c>
      <c r="F67" s="5" t="s">
        <v>287</v>
      </c>
    </row>
    <row r="68" spans="1:6" x14ac:dyDescent="0.25">
      <c r="A68" s="5" t="s">
        <v>226</v>
      </c>
      <c r="B68" s="5" t="s">
        <v>861</v>
      </c>
      <c r="C68" s="5"/>
      <c r="D68" s="77">
        <f t="shared" si="1"/>
        <v>31</v>
      </c>
      <c r="E68" s="5" t="s">
        <v>908</v>
      </c>
      <c r="F68" s="5" t="s">
        <v>287</v>
      </c>
    </row>
    <row r="69" spans="1:6" x14ac:dyDescent="0.25">
      <c r="A69" s="5" t="s">
        <v>226</v>
      </c>
      <c r="B69" s="5" t="s">
        <v>231</v>
      </c>
      <c r="C69" s="5"/>
      <c r="D69" s="77">
        <f t="shared" si="1"/>
        <v>32</v>
      </c>
      <c r="E69" s="5" t="s">
        <v>908</v>
      </c>
      <c r="F69" s="5" t="s">
        <v>287</v>
      </c>
    </row>
    <row r="70" spans="1:6" x14ac:dyDescent="0.25">
      <c r="A70" s="5" t="s">
        <v>238</v>
      </c>
      <c r="B70" s="5" t="s">
        <v>231</v>
      </c>
      <c r="C70" s="5"/>
      <c r="D70" s="77">
        <f t="shared" si="1"/>
        <v>33</v>
      </c>
      <c r="E70" s="5" t="s">
        <v>908</v>
      </c>
      <c r="F70" s="5" t="s">
        <v>287</v>
      </c>
    </row>
    <row r="71" spans="1:6" x14ac:dyDescent="0.25">
      <c r="A71" s="5" t="s">
        <v>862</v>
      </c>
      <c r="B71" s="5" t="s">
        <v>863</v>
      </c>
      <c r="C71" s="5"/>
      <c r="D71" s="77">
        <f t="shared" si="1"/>
        <v>34</v>
      </c>
      <c r="E71" s="5" t="s">
        <v>908</v>
      </c>
      <c r="F71" s="5" t="s">
        <v>287</v>
      </c>
    </row>
    <row r="72" spans="1:6" x14ac:dyDescent="0.25">
      <c r="A72" s="5" t="s">
        <v>133</v>
      </c>
      <c r="B72" s="5" t="s">
        <v>864</v>
      </c>
      <c r="C72" s="5"/>
      <c r="D72" s="77">
        <f t="shared" si="1"/>
        <v>35</v>
      </c>
      <c r="E72" s="5" t="s">
        <v>908</v>
      </c>
      <c r="F72" s="5" t="s">
        <v>287</v>
      </c>
    </row>
    <row r="73" spans="1:6" x14ac:dyDescent="0.25">
      <c r="A73" s="5" t="s">
        <v>667</v>
      </c>
      <c r="B73" s="5" t="s">
        <v>865</v>
      </c>
      <c r="C73" s="5"/>
      <c r="D73" s="77">
        <f t="shared" si="1"/>
        <v>36</v>
      </c>
      <c r="E73" s="5" t="s">
        <v>908</v>
      </c>
      <c r="F73" s="5" t="s">
        <v>287</v>
      </c>
    </row>
    <row r="74" spans="1:6" x14ac:dyDescent="0.25">
      <c r="A74" s="5" t="s">
        <v>247</v>
      </c>
      <c r="B74" s="5" t="s">
        <v>248</v>
      </c>
      <c r="C74" s="5"/>
      <c r="D74" s="77">
        <f t="shared" si="1"/>
        <v>37</v>
      </c>
      <c r="E74" s="5" t="s">
        <v>908</v>
      </c>
      <c r="F74" s="5" t="s">
        <v>287</v>
      </c>
    </row>
    <row r="75" spans="1:6" x14ac:dyDescent="0.25">
      <c r="A75" s="5" t="s">
        <v>516</v>
      </c>
      <c r="B75" s="5" t="s">
        <v>866</v>
      </c>
      <c r="C75" s="5"/>
      <c r="D75" s="77">
        <f t="shared" si="1"/>
        <v>38</v>
      </c>
      <c r="E75" s="5" t="s">
        <v>908</v>
      </c>
      <c r="F75" s="5" t="s">
        <v>287</v>
      </c>
    </row>
    <row r="76" spans="1:6" x14ac:dyDescent="0.25">
      <c r="A76" s="5" t="s">
        <v>867</v>
      </c>
      <c r="B76" s="5" t="s">
        <v>868</v>
      </c>
      <c r="C76" s="5"/>
      <c r="D76" s="77">
        <f t="shared" si="1"/>
        <v>39</v>
      </c>
      <c r="E76" s="5" t="s">
        <v>908</v>
      </c>
      <c r="F76" s="5" t="s">
        <v>287</v>
      </c>
    </row>
    <row r="77" spans="1:6" x14ac:dyDescent="0.25">
      <c r="A77" s="5" t="s">
        <v>869</v>
      </c>
      <c r="B77" s="5" t="s">
        <v>870</v>
      </c>
      <c r="C77" s="5"/>
      <c r="D77" s="77">
        <f t="shared" si="1"/>
        <v>40</v>
      </c>
      <c r="E77" s="5" t="s">
        <v>908</v>
      </c>
      <c r="F77" s="5" t="s">
        <v>287</v>
      </c>
    </row>
    <row r="78" spans="1:6" x14ac:dyDescent="0.25">
      <c r="A78" s="5" t="s">
        <v>871</v>
      </c>
      <c r="B78" s="5" t="s">
        <v>5</v>
      </c>
      <c r="C78" s="5"/>
      <c r="D78" s="77">
        <f t="shared" si="1"/>
        <v>41</v>
      </c>
      <c r="E78" s="5" t="s">
        <v>908</v>
      </c>
      <c r="F78" s="5" t="s">
        <v>287</v>
      </c>
    </row>
    <row r="79" spans="1:6" x14ac:dyDescent="0.25">
      <c r="A79" s="5" t="s">
        <v>872</v>
      </c>
      <c r="B79" s="5" t="s">
        <v>303</v>
      </c>
      <c r="C79" s="5"/>
      <c r="D79" s="77">
        <f t="shared" si="1"/>
        <v>42</v>
      </c>
      <c r="E79" s="5" t="s">
        <v>908</v>
      </c>
      <c r="F79" s="5" t="s">
        <v>287</v>
      </c>
    </row>
    <row r="80" spans="1:6" x14ac:dyDescent="0.25">
      <c r="A80" s="5" t="s">
        <v>873</v>
      </c>
      <c r="B80" s="5" t="s">
        <v>874</v>
      </c>
      <c r="C80" s="5"/>
      <c r="D80" s="77">
        <f t="shared" si="1"/>
        <v>43</v>
      </c>
      <c r="E80" s="5" t="s">
        <v>908</v>
      </c>
      <c r="F80" s="5" t="s">
        <v>287</v>
      </c>
    </row>
    <row r="81" spans="1:6" x14ac:dyDescent="0.25">
      <c r="A81" s="5" t="s">
        <v>875</v>
      </c>
      <c r="B81" s="5" t="s">
        <v>876</v>
      </c>
      <c r="C81" s="5"/>
      <c r="D81" s="77">
        <f t="shared" si="1"/>
        <v>44</v>
      </c>
      <c r="E81" s="5" t="s">
        <v>908</v>
      </c>
      <c r="F81" s="5" t="s">
        <v>287</v>
      </c>
    </row>
    <row r="82" spans="1:6" x14ac:dyDescent="0.25">
      <c r="A82" s="5" t="s">
        <v>673</v>
      </c>
      <c r="B82" s="5" t="s">
        <v>877</v>
      </c>
      <c r="C82" s="5"/>
      <c r="D82" s="77">
        <f t="shared" si="1"/>
        <v>45</v>
      </c>
      <c r="E82" s="5" t="s">
        <v>908</v>
      </c>
      <c r="F82" s="5" t="s">
        <v>287</v>
      </c>
    </row>
    <row r="83" spans="1:6" x14ac:dyDescent="0.25">
      <c r="A83" s="5" t="s">
        <v>659</v>
      </c>
      <c r="B83" s="5" t="s">
        <v>269</v>
      </c>
      <c r="C83" s="5"/>
      <c r="D83" s="77">
        <f t="shared" si="1"/>
        <v>46</v>
      </c>
      <c r="E83" s="5" t="s">
        <v>908</v>
      </c>
      <c r="F83" s="5" t="s">
        <v>287</v>
      </c>
    </row>
    <row r="84" spans="1:6" x14ac:dyDescent="0.25">
      <c r="A84" s="5" t="s">
        <v>878</v>
      </c>
      <c r="B84" s="5" t="s">
        <v>879</v>
      </c>
      <c r="C84" s="5"/>
      <c r="D84" s="77">
        <f t="shared" si="1"/>
        <v>47</v>
      </c>
      <c r="E84" s="5" t="s">
        <v>908</v>
      </c>
      <c r="F84" s="5" t="s">
        <v>287</v>
      </c>
    </row>
    <row r="85" spans="1:6" x14ac:dyDescent="0.25">
      <c r="A85" s="5" t="s">
        <v>880</v>
      </c>
      <c r="B85" s="5" t="s">
        <v>881</v>
      </c>
      <c r="C85" s="5"/>
      <c r="D85" s="77">
        <f t="shared" si="1"/>
        <v>48</v>
      </c>
      <c r="E85" s="5" t="s">
        <v>908</v>
      </c>
      <c r="F85" s="5" t="s">
        <v>287</v>
      </c>
    </row>
    <row r="86" spans="1:6" x14ac:dyDescent="0.25">
      <c r="A86" s="1" t="s">
        <v>23</v>
      </c>
      <c r="B86" s="5"/>
      <c r="C86" s="5"/>
      <c r="D86" s="97">
        <f>D85</f>
        <v>48</v>
      </c>
      <c r="E86" s="5"/>
      <c r="F86" s="5"/>
    </row>
    <row r="87" spans="1:6" x14ac:dyDescent="0.25">
      <c r="A87" s="5"/>
      <c r="B87" s="5"/>
      <c r="C87" s="5"/>
      <c r="D87" s="24"/>
      <c r="E87" s="5"/>
      <c r="F87" s="5"/>
    </row>
    <row r="88" spans="1:6" x14ac:dyDescent="0.25">
      <c r="A88" s="19" t="s">
        <v>71</v>
      </c>
      <c r="B88" s="152"/>
      <c r="D88" s="80">
        <f>D36</f>
        <v>27</v>
      </c>
      <c r="E88" s="80"/>
      <c r="F88" s="152"/>
    </row>
    <row r="89" spans="1:6" x14ac:dyDescent="0.25">
      <c r="A89" s="20" t="s">
        <v>73</v>
      </c>
      <c r="B89" s="152"/>
      <c r="D89" s="79">
        <v>0</v>
      </c>
      <c r="E89" s="79"/>
      <c r="F89" s="152"/>
    </row>
    <row r="90" spans="1:6" x14ac:dyDescent="0.25">
      <c r="A90" s="20" t="s">
        <v>72</v>
      </c>
      <c r="B90" s="152"/>
      <c r="D90" s="79">
        <f>D86</f>
        <v>48</v>
      </c>
      <c r="E90" s="79"/>
      <c r="F90" s="152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4"/>
  <sheetViews>
    <sheetView topLeftCell="A19" workbookViewId="0">
      <selection activeCell="G33" sqref="G33"/>
    </sheetView>
  </sheetViews>
  <sheetFormatPr defaultRowHeight="15" x14ac:dyDescent="0.25"/>
  <cols>
    <col min="1" max="1" width="19.7109375" customWidth="1"/>
    <col min="2" max="2" width="23.42578125" customWidth="1"/>
    <col min="3" max="3" width="31" customWidth="1"/>
    <col min="4" max="4" width="12.28515625" customWidth="1"/>
    <col min="5" max="5" width="24.42578125" customWidth="1"/>
    <col min="6" max="6" width="13.7109375" bestFit="1" customWidth="1"/>
  </cols>
  <sheetData>
    <row r="1" spans="1:7" x14ac:dyDescent="0.25">
      <c r="A1" s="8" t="s">
        <v>62</v>
      </c>
      <c r="B1" s="86" t="s">
        <v>1460</v>
      </c>
      <c r="C1" s="101"/>
      <c r="E1" s="152"/>
      <c r="F1" s="152"/>
      <c r="G1" s="152"/>
    </row>
    <row r="2" spans="1:7" x14ac:dyDescent="0.25">
      <c r="A2" s="8" t="s">
        <v>63</v>
      </c>
      <c r="B2" s="15">
        <v>43584</v>
      </c>
      <c r="C2" s="152"/>
      <c r="E2" s="152"/>
      <c r="F2" s="152"/>
      <c r="G2" s="152"/>
    </row>
    <row r="3" spans="1:7" x14ac:dyDescent="0.25">
      <c r="A3" s="8" t="s">
        <v>64</v>
      </c>
      <c r="B3" s="11" t="s">
        <v>721</v>
      </c>
      <c r="C3" s="152"/>
      <c r="E3" s="152"/>
      <c r="F3" s="152"/>
      <c r="G3" s="152"/>
    </row>
    <row r="4" spans="1:7" x14ac:dyDescent="0.25">
      <c r="A4" s="8" t="s">
        <v>66</v>
      </c>
      <c r="B4" s="11" t="s">
        <v>90</v>
      </c>
      <c r="C4" s="152"/>
      <c r="E4" s="152"/>
      <c r="F4" s="152"/>
      <c r="G4" s="152"/>
    </row>
    <row r="5" spans="1:7" x14ac:dyDescent="0.25">
      <c r="A5" s="8" t="s">
        <v>422</v>
      </c>
      <c r="B5" s="11" t="s">
        <v>48</v>
      </c>
      <c r="C5" s="152"/>
      <c r="E5" s="152"/>
      <c r="F5" s="152"/>
      <c r="G5" s="152"/>
    </row>
    <row r="6" spans="1:7" x14ac:dyDescent="0.25">
      <c r="A6" s="8" t="s">
        <v>67</v>
      </c>
      <c r="B6" s="11">
        <v>8</v>
      </c>
      <c r="C6" s="152"/>
      <c r="E6" s="152"/>
      <c r="F6" s="152"/>
      <c r="G6" s="152"/>
    </row>
    <row r="7" spans="1:7" x14ac:dyDescent="0.25">
      <c r="B7" s="152"/>
      <c r="C7" s="152"/>
      <c r="D7" s="152"/>
      <c r="E7" s="152"/>
      <c r="F7" s="152"/>
    </row>
    <row r="8" spans="1:7" x14ac:dyDescent="0.25">
      <c r="A8" s="4" t="s">
        <v>0</v>
      </c>
      <c r="B8" s="4" t="s">
        <v>1</v>
      </c>
      <c r="C8" s="4" t="s">
        <v>159</v>
      </c>
      <c r="D8" s="24"/>
      <c r="E8" s="4" t="s">
        <v>125</v>
      </c>
      <c r="F8" s="4" t="s">
        <v>160</v>
      </c>
    </row>
    <row r="9" spans="1:7" x14ac:dyDescent="0.25">
      <c r="A9" s="5" t="s">
        <v>710</v>
      </c>
      <c r="B9" s="5" t="s">
        <v>711</v>
      </c>
      <c r="C9" s="5" t="s">
        <v>712</v>
      </c>
      <c r="D9" s="24">
        <f>D8+1</f>
        <v>1</v>
      </c>
      <c r="E9" s="5" t="s">
        <v>708</v>
      </c>
      <c r="F9" s="5" t="s">
        <v>401</v>
      </c>
    </row>
    <row r="10" spans="1:7" x14ac:dyDescent="0.25">
      <c r="A10" s="5" t="s">
        <v>161</v>
      </c>
      <c r="B10" s="5" t="s">
        <v>139</v>
      </c>
      <c r="C10" s="5" t="s">
        <v>162</v>
      </c>
      <c r="D10" s="24">
        <f t="shared" ref="D10:D27" si="0">D9+1</f>
        <v>2</v>
      </c>
      <c r="E10" s="5" t="s">
        <v>708</v>
      </c>
      <c r="F10" s="5" t="s">
        <v>401</v>
      </c>
    </row>
    <row r="11" spans="1:7" x14ac:dyDescent="0.25">
      <c r="A11" s="5" t="s">
        <v>164</v>
      </c>
      <c r="B11" s="5" t="s">
        <v>120</v>
      </c>
      <c r="C11" s="5" t="s">
        <v>165</v>
      </c>
      <c r="D11" s="24">
        <f t="shared" si="0"/>
        <v>3</v>
      </c>
      <c r="E11" s="5" t="s">
        <v>708</v>
      </c>
      <c r="F11" s="5" t="s">
        <v>401</v>
      </c>
    </row>
    <row r="12" spans="1:7" x14ac:dyDescent="0.25">
      <c r="A12" s="5" t="s">
        <v>3</v>
      </c>
      <c r="B12" s="5" t="s">
        <v>26</v>
      </c>
      <c r="C12" s="5" t="s">
        <v>27</v>
      </c>
      <c r="D12" s="24">
        <f t="shared" si="0"/>
        <v>4</v>
      </c>
      <c r="E12" s="5" t="s">
        <v>708</v>
      </c>
      <c r="F12" s="5" t="s">
        <v>401</v>
      </c>
    </row>
    <row r="13" spans="1:7" x14ac:dyDescent="0.25">
      <c r="A13" s="5" t="s">
        <v>166</v>
      </c>
      <c r="B13" s="5" t="s">
        <v>167</v>
      </c>
      <c r="C13" s="5" t="s">
        <v>168</v>
      </c>
      <c r="D13" s="24">
        <f t="shared" si="0"/>
        <v>5</v>
      </c>
      <c r="E13" s="5" t="s">
        <v>708</v>
      </c>
      <c r="F13" s="5" t="s">
        <v>401</v>
      </c>
    </row>
    <row r="14" spans="1:7" x14ac:dyDescent="0.25">
      <c r="A14" s="5" t="s">
        <v>195</v>
      </c>
      <c r="B14" s="5" t="s">
        <v>196</v>
      </c>
      <c r="C14" s="5" t="s">
        <v>197</v>
      </c>
      <c r="D14" s="24">
        <f t="shared" si="0"/>
        <v>6</v>
      </c>
      <c r="E14" s="5" t="s">
        <v>708</v>
      </c>
      <c r="F14" s="5" t="s">
        <v>401</v>
      </c>
    </row>
    <row r="15" spans="1:7" x14ac:dyDescent="0.25">
      <c r="A15" s="5" t="s">
        <v>306</v>
      </c>
      <c r="B15" s="5" t="s">
        <v>253</v>
      </c>
      <c r="C15" s="5" t="s">
        <v>307</v>
      </c>
      <c r="D15" s="24">
        <f t="shared" si="0"/>
        <v>7</v>
      </c>
      <c r="E15" s="5" t="s">
        <v>708</v>
      </c>
      <c r="F15" s="5" t="s">
        <v>401</v>
      </c>
    </row>
    <row r="16" spans="1:7" x14ac:dyDescent="0.25">
      <c r="A16" s="5" t="s">
        <v>308</v>
      </c>
      <c r="B16" s="5" t="s">
        <v>163</v>
      </c>
      <c r="C16" s="5" t="s">
        <v>309</v>
      </c>
      <c r="D16" s="24">
        <f t="shared" si="0"/>
        <v>8</v>
      </c>
      <c r="E16" s="5" t="s">
        <v>708</v>
      </c>
      <c r="F16" s="5" t="s">
        <v>401</v>
      </c>
    </row>
    <row r="17" spans="1:6" x14ac:dyDescent="0.25">
      <c r="A17" s="5" t="s">
        <v>365</v>
      </c>
      <c r="B17" s="5" t="s">
        <v>713</v>
      </c>
      <c r="C17" s="5" t="s">
        <v>714</v>
      </c>
      <c r="D17" s="24">
        <f t="shared" si="0"/>
        <v>9</v>
      </c>
      <c r="E17" s="5" t="s">
        <v>708</v>
      </c>
      <c r="F17" s="5" t="s">
        <v>401</v>
      </c>
    </row>
    <row r="18" spans="1:6" x14ac:dyDescent="0.25">
      <c r="A18" s="5" t="s">
        <v>175</v>
      </c>
      <c r="B18" s="5" t="s">
        <v>176</v>
      </c>
      <c r="C18" s="5" t="s">
        <v>177</v>
      </c>
      <c r="D18" s="24">
        <f t="shared" si="0"/>
        <v>10</v>
      </c>
      <c r="E18" s="5" t="s">
        <v>708</v>
      </c>
      <c r="F18" s="5" t="s">
        <v>401</v>
      </c>
    </row>
    <row r="19" spans="1:6" x14ac:dyDescent="0.25">
      <c r="A19" s="5" t="s">
        <v>181</v>
      </c>
      <c r="B19" s="5" t="s">
        <v>182</v>
      </c>
      <c r="C19" s="5" t="s">
        <v>183</v>
      </c>
      <c r="D19" s="24">
        <f t="shared" si="0"/>
        <v>11</v>
      </c>
      <c r="E19" s="5" t="s">
        <v>708</v>
      </c>
      <c r="F19" s="5" t="s">
        <v>401</v>
      </c>
    </row>
    <row r="20" spans="1:6" x14ac:dyDescent="0.25">
      <c r="A20" s="5" t="s">
        <v>123</v>
      </c>
      <c r="B20" s="5" t="s">
        <v>185</v>
      </c>
      <c r="C20" s="5" t="s">
        <v>310</v>
      </c>
      <c r="D20" s="24">
        <f t="shared" si="0"/>
        <v>12</v>
      </c>
      <c r="E20" s="5" t="s">
        <v>708</v>
      </c>
      <c r="F20" s="5" t="s">
        <v>401</v>
      </c>
    </row>
    <row r="21" spans="1:6" x14ac:dyDescent="0.25">
      <c r="A21" s="5" t="s">
        <v>311</v>
      </c>
      <c r="B21" s="5" t="s">
        <v>312</v>
      </c>
      <c r="C21" s="5" t="s">
        <v>313</v>
      </c>
      <c r="D21" s="24">
        <f t="shared" si="0"/>
        <v>13</v>
      </c>
      <c r="E21" s="5" t="s">
        <v>708</v>
      </c>
      <c r="F21" s="5" t="s">
        <v>401</v>
      </c>
    </row>
    <row r="22" spans="1:6" x14ac:dyDescent="0.25">
      <c r="A22" s="5" t="s">
        <v>715</v>
      </c>
      <c r="B22" s="5" t="s">
        <v>122</v>
      </c>
      <c r="C22" s="5" t="s">
        <v>716</v>
      </c>
      <c r="D22" s="24">
        <f t="shared" si="0"/>
        <v>14</v>
      </c>
      <c r="E22" s="5" t="s">
        <v>708</v>
      </c>
      <c r="F22" s="5" t="s">
        <v>401</v>
      </c>
    </row>
    <row r="23" spans="1:6" x14ac:dyDescent="0.25">
      <c r="A23" s="5" t="s">
        <v>186</v>
      </c>
      <c r="B23" s="5" t="s">
        <v>17</v>
      </c>
      <c r="C23" s="5" t="s">
        <v>187</v>
      </c>
      <c r="D23" s="24">
        <f t="shared" si="0"/>
        <v>15</v>
      </c>
      <c r="E23" s="5" t="s">
        <v>708</v>
      </c>
      <c r="F23" s="5" t="s">
        <v>401</v>
      </c>
    </row>
    <row r="24" spans="1:6" x14ac:dyDescent="0.25">
      <c r="A24" s="5" t="s">
        <v>315</v>
      </c>
      <c r="B24" s="5" t="s">
        <v>316</v>
      </c>
      <c r="C24" s="5" t="s">
        <v>317</v>
      </c>
      <c r="D24" s="24">
        <f t="shared" si="0"/>
        <v>16</v>
      </c>
      <c r="E24" s="5" t="s">
        <v>708</v>
      </c>
      <c r="F24" s="5" t="s">
        <v>401</v>
      </c>
    </row>
    <row r="25" spans="1:6" x14ac:dyDescent="0.25">
      <c r="A25" s="5" t="s">
        <v>717</v>
      </c>
      <c r="B25" s="5" t="s">
        <v>151</v>
      </c>
      <c r="C25" s="5" t="s">
        <v>718</v>
      </c>
      <c r="D25" s="24">
        <f t="shared" si="0"/>
        <v>17</v>
      </c>
      <c r="E25" s="5" t="s">
        <v>708</v>
      </c>
      <c r="F25" s="5" t="s">
        <v>401</v>
      </c>
    </row>
    <row r="26" spans="1:6" x14ac:dyDescent="0.25">
      <c r="A26" s="5" t="s">
        <v>213</v>
      </c>
      <c r="B26" s="5" t="s">
        <v>719</v>
      </c>
      <c r="C26" s="5" t="s">
        <v>720</v>
      </c>
      <c r="D26" s="24">
        <f t="shared" si="0"/>
        <v>18</v>
      </c>
      <c r="E26" s="5" t="s">
        <v>708</v>
      </c>
      <c r="F26" s="5" t="s">
        <v>401</v>
      </c>
    </row>
    <row r="27" spans="1:6" x14ac:dyDescent="0.25">
      <c r="A27" s="5" t="s">
        <v>20</v>
      </c>
      <c r="B27" s="5" t="s">
        <v>15</v>
      </c>
      <c r="C27" s="5" t="s">
        <v>21</v>
      </c>
      <c r="D27" s="24">
        <f t="shared" si="0"/>
        <v>19</v>
      </c>
      <c r="E27" s="5" t="s">
        <v>708</v>
      </c>
      <c r="F27" s="5" t="s">
        <v>401</v>
      </c>
    </row>
    <row r="28" spans="1:6" x14ac:dyDescent="0.25">
      <c r="A28" s="1" t="s">
        <v>23</v>
      </c>
      <c r="B28" s="152"/>
      <c r="C28" s="152"/>
      <c r="D28" s="97">
        <f>D27</f>
        <v>19</v>
      </c>
      <c r="E28" s="77"/>
      <c r="F28" s="152"/>
    </row>
    <row r="29" spans="1:6" x14ac:dyDescent="0.25">
      <c r="B29" s="152"/>
      <c r="C29" s="152"/>
      <c r="D29" s="77"/>
      <c r="E29" s="77"/>
      <c r="F29" s="152"/>
    </row>
    <row r="30" spans="1:6" x14ac:dyDescent="0.25">
      <c r="A30" s="4" t="s">
        <v>0</v>
      </c>
      <c r="B30" s="4" t="s">
        <v>1</v>
      </c>
      <c r="C30" s="4" t="s">
        <v>159</v>
      </c>
      <c r="D30" s="24"/>
      <c r="E30" s="4" t="s">
        <v>125</v>
      </c>
      <c r="F30" s="4" t="s">
        <v>160</v>
      </c>
    </row>
    <row r="31" spans="1:6" x14ac:dyDescent="0.25">
      <c r="A31" s="5" t="s">
        <v>806</v>
      </c>
      <c r="B31" s="5" t="s">
        <v>169</v>
      </c>
      <c r="C31" s="5"/>
      <c r="D31" s="24">
        <f>D30+1</f>
        <v>1</v>
      </c>
      <c r="E31" s="5" t="s">
        <v>708</v>
      </c>
      <c r="F31" s="5" t="s">
        <v>287</v>
      </c>
    </row>
    <row r="32" spans="1:6" x14ac:dyDescent="0.25">
      <c r="A32" s="5" t="s">
        <v>807</v>
      </c>
      <c r="B32" s="5" t="s">
        <v>808</v>
      </c>
      <c r="C32" s="5"/>
      <c r="D32" s="24">
        <f t="shared" ref="D32:D49" si="1">D31+1</f>
        <v>2</v>
      </c>
      <c r="E32" s="5" t="s">
        <v>708</v>
      </c>
      <c r="F32" s="5" t="s">
        <v>287</v>
      </c>
    </row>
    <row r="33" spans="1:6" x14ac:dyDescent="0.25">
      <c r="A33" s="5" t="s">
        <v>385</v>
      </c>
      <c r="B33" s="5" t="s">
        <v>383</v>
      </c>
      <c r="C33" s="5"/>
      <c r="D33" s="24">
        <f t="shared" si="1"/>
        <v>3</v>
      </c>
      <c r="E33" s="5" t="s">
        <v>708</v>
      </c>
      <c r="F33" s="5" t="s">
        <v>287</v>
      </c>
    </row>
    <row r="34" spans="1:6" x14ac:dyDescent="0.25">
      <c r="A34" s="5" t="s">
        <v>809</v>
      </c>
      <c r="B34" s="5" t="s">
        <v>15</v>
      </c>
      <c r="C34" s="5"/>
      <c r="D34" s="24">
        <f t="shared" si="1"/>
        <v>4</v>
      </c>
      <c r="E34" s="5" t="s">
        <v>708</v>
      </c>
      <c r="F34" s="5" t="s">
        <v>287</v>
      </c>
    </row>
    <row r="35" spans="1:6" x14ac:dyDescent="0.25">
      <c r="A35" s="5" t="s">
        <v>810</v>
      </c>
      <c r="B35" s="5" t="s">
        <v>231</v>
      </c>
      <c r="C35" s="5"/>
      <c r="D35" s="24">
        <f t="shared" si="1"/>
        <v>5</v>
      </c>
      <c r="E35" s="5" t="s">
        <v>708</v>
      </c>
      <c r="F35" s="5" t="s">
        <v>287</v>
      </c>
    </row>
    <row r="36" spans="1:6" x14ac:dyDescent="0.25">
      <c r="A36" s="5" t="s">
        <v>710</v>
      </c>
      <c r="B36" s="5" t="s">
        <v>711</v>
      </c>
      <c r="C36" s="5"/>
      <c r="D36" s="24">
        <f t="shared" si="1"/>
        <v>6</v>
      </c>
      <c r="E36" s="5" t="s">
        <v>708</v>
      </c>
      <c r="F36" s="5" t="s">
        <v>287</v>
      </c>
    </row>
    <row r="37" spans="1:6" x14ac:dyDescent="0.25">
      <c r="A37" s="5" t="s">
        <v>812</v>
      </c>
      <c r="B37" s="5" t="s">
        <v>295</v>
      </c>
      <c r="C37" s="5"/>
      <c r="D37" s="24">
        <f t="shared" si="1"/>
        <v>7</v>
      </c>
      <c r="E37" s="5" t="s">
        <v>708</v>
      </c>
      <c r="F37" s="5" t="s">
        <v>287</v>
      </c>
    </row>
    <row r="38" spans="1:6" x14ac:dyDescent="0.25">
      <c r="A38" s="5" t="s">
        <v>811</v>
      </c>
      <c r="B38" s="5" t="s">
        <v>173</v>
      </c>
      <c r="C38" s="5"/>
      <c r="D38" s="24">
        <f t="shared" si="1"/>
        <v>8</v>
      </c>
      <c r="E38" s="5" t="s">
        <v>708</v>
      </c>
      <c r="F38" s="5" t="s">
        <v>287</v>
      </c>
    </row>
    <row r="39" spans="1:6" x14ac:dyDescent="0.25">
      <c r="A39" s="5" t="s">
        <v>813</v>
      </c>
      <c r="B39" s="5" t="s">
        <v>814</v>
      </c>
      <c r="C39" s="5"/>
      <c r="D39" s="24">
        <f t="shared" si="1"/>
        <v>9</v>
      </c>
      <c r="E39" s="5" t="s">
        <v>708</v>
      </c>
      <c r="F39" s="5" t="s">
        <v>287</v>
      </c>
    </row>
    <row r="40" spans="1:6" x14ac:dyDescent="0.25">
      <c r="A40" s="5" t="s">
        <v>815</v>
      </c>
      <c r="B40" s="5" t="s">
        <v>376</v>
      </c>
      <c r="C40" s="5"/>
      <c r="D40" s="24">
        <f t="shared" si="1"/>
        <v>10</v>
      </c>
      <c r="E40" s="5" t="s">
        <v>708</v>
      </c>
      <c r="F40" s="5" t="s">
        <v>287</v>
      </c>
    </row>
    <row r="41" spans="1:6" x14ac:dyDescent="0.25">
      <c r="A41" s="5" t="s">
        <v>166</v>
      </c>
      <c r="B41" s="5" t="s">
        <v>167</v>
      </c>
      <c r="C41" s="5"/>
      <c r="D41" s="24">
        <f t="shared" si="1"/>
        <v>11</v>
      </c>
      <c r="E41" s="5" t="s">
        <v>708</v>
      </c>
      <c r="F41" s="5" t="s">
        <v>287</v>
      </c>
    </row>
    <row r="42" spans="1:6" x14ac:dyDescent="0.25">
      <c r="A42" s="5" t="s">
        <v>715</v>
      </c>
      <c r="B42" s="5" t="s">
        <v>122</v>
      </c>
      <c r="C42" s="5"/>
      <c r="D42" s="24">
        <f t="shared" si="1"/>
        <v>12</v>
      </c>
      <c r="E42" s="5" t="s">
        <v>708</v>
      </c>
      <c r="F42" s="5" t="s">
        <v>287</v>
      </c>
    </row>
    <row r="43" spans="1:6" x14ac:dyDescent="0.25">
      <c r="A43" s="5" t="s">
        <v>319</v>
      </c>
      <c r="B43" s="5" t="s">
        <v>154</v>
      </c>
      <c r="C43" s="5"/>
      <c r="D43" s="24">
        <f t="shared" si="1"/>
        <v>13</v>
      </c>
      <c r="E43" s="5" t="s">
        <v>708</v>
      </c>
      <c r="F43" s="5" t="s">
        <v>287</v>
      </c>
    </row>
    <row r="44" spans="1:6" x14ac:dyDescent="0.25">
      <c r="A44" s="5" t="s">
        <v>816</v>
      </c>
      <c r="B44" s="5" t="s">
        <v>817</v>
      </c>
      <c r="C44" s="5"/>
      <c r="D44" s="24">
        <f t="shared" si="1"/>
        <v>14</v>
      </c>
      <c r="E44" s="5" t="s">
        <v>708</v>
      </c>
      <c r="F44" s="5" t="s">
        <v>287</v>
      </c>
    </row>
    <row r="45" spans="1:6" x14ac:dyDescent="0.25">
      <c r="A45" s="5" t="s">
        <v>818</v>
      </c>
      <c r="B45" s="5" t="s">
        <v>212</v>
      </c>
      <c r="C45" s="5"/>
      <c r="D45" s="24">
        <f t="shared" si="1"/>
        <v>15</v>
      </c>
      <c r="E45" s="5" t="s">
        <v>708</v>
      </c>
      <c r="F45" s="5" t="s">
        <v>287</v>
      </c>
    </row>
    <row r="46" spans="1:6" x14ac:dyDescent="0.25">
      <c r="A46" s="5" t="s">
        <v>246</v>
      </c>
      <c r="B46" s="5" t="s">
        <v>4</v>
      </c>
      <c r="C46" s="5"/>
      <c r="D46" s="24">
        <f t="shared" si="1"/>
        <v>16</v>
      </c>
      <c r="E46" s="5" t="s">
        <v>708</v>
      </c>
      <c r="F46" s="5" t="s">
        <v>287</v>
      </c>
    </row>
    <row r="47" spans="1:6" x14ac:dyDescent="0.25">
      <c r="A47" s="5" t="s">
        <v>186</v>
      </c>
      <c r="B47" s="5" t="s">
        <v>17</v>
      </c>
      <c r="C47" s="5"/>
      <c r="D47" s="24">
        <f t="shared" si="1"/>
        <v>17</v>
      </c>
      <c r="E47" s="5" t="s">
        <v>708</v>
      </c>
      <c r="F47" s="5" t="s">
        <v>287</v>
      </c>
    </row>
    <row r="48" spans="1:6" x14ac:dyDescent="0.25">
      <c r="A48" s="5" t="s">
        <v>164</v>
      </c>
      <c r="B48" s="5" t="s">
        <v>120</v>
      </c>
      <c r="C48" s="5"/>
      <c r="D48" s="24">
        <f t="shared" si="1"/>
        <v>18</v>
      </c>
      <c r="E48" s="5" t="s">
        <v>708</v>
      </c>
      <c r="F48" s="5" t="s">
        <v>287</v>
      </c>
    </row>
    <row r="49" spans="1:6" x14ac:dyDescent="0.25">
      <c r="A49" s="5" t="s">
        <v>20</v>
      </c>
      <c r="B49" s="5" t="s">
        <v>15</v>
      </c>
      <c r="C49" s="5"/>
      <c r="D49" s="24">
        <f t="shared" si="1"/>
        <v>19</v>
      </c>
      <c r="E49" s="5" t="s">
        <v>708</v>
      </c>
      <c r="F49" s="5" t="s">
        <v>287</v>
      </c>
    </row>
    <row r="50" spans="1:6" x14ac:dyDescent="0.25">
      <c r="A50" s="1" t="s">
        <v>23</v>
      </c>
      <c r="B50" s="5"/>
      <c r="C50" s="5"/>
      <c r="D50" s="97">
        <f>D49</f>
        <v>19</v>
      </c>
      <c r="E50" s="5"/>
      <c r="F50" s="5"/>
    </row>
    <row r="51" spans="1:6" x14ac:dyDescent="0.25">
      <c r="A51" s="5"/>
      <c r="B51" s="5"/>
      <c r="C51" s="5"/>
      <c r="D51" s="24"/>
      <c r="E51" s="5"/>
      <c r="F51" s="5"/>
    </row>
    <row r="52" spans="1:6" x14ac:dyDescent="0.25">
      <c r="A52" s="19" t="s">
        <v>71</v>
      </c>
      <c r="B52" s="152"/>
      <c r="D52" s="80">
        <f>D28</f>
        <v>19</v>
      </c>
      <c r="E52" s="80"/>
      <c r="F52" s="152"/>
    </row>
    <row r="53" spans="1:6" x14ac:dyDescent="0.25">
      <c r="A53" s="20" t="s">
        <v>73</v>
      </c>
      <c r="B53" s="152"/>
      <c r="D53" s="79">
        <v>0</v>
      </c>
      <c r="E53" s="79"/>
      <c r="F53" s="152"/>
    </row>
    <row r="54" spans="1:6" x14ac:dyDescent="0.25">
      <c r="A54" s="20" t="s">
        <v>72</v>
      </c>
      <c r="B54" s="152"/>
      <c r="D54" s="79">
        <f>D50</f>
        <v>19</v>
      </c>
      <c r="E54" s="79"/>
      <c r="F54" s="15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2" workbookViewId="0">
      <selection activeCell="A2" sqref="A1:XFD1048576"/>
    </sheetView>
  </sheetViews>
  <sheetFormatPr defaultColWidth="9.140625" defaultRowHeight="12" x14ac:dyDescent="0.2"/>
  <cols>
    <col min="1" max="1" width="23.85546875" style="148" customWidth="1"/>
    <col min="2" max="2" width="29.85546875" style="148" customWidth="1"/>
    <col min="3" max="3" width="10.5703125" style="151" customWidth="1"/>
    <col min="4" max="4" width="28.5703125" style="148" customWidth="1"/>
    <col min="5" max="5" width="23.7109375" style="148" customWidth="1"/>
    <col min="6" max="6" width="13" style="148" customWidth="1"/>
    <col min="7" max="7" width="9.140625" style="148"/>
    <col min="8" max="8" width="24.42578125" style="148" bestFit="1" customWidth="1"/>
    <col min="9" max="16384" width="9.140625" style="148"/>
  </cols>
  <sheetData>
    <row r="1" spans="1:5" x14ac:dyDescent="0.2">
      <c r="A1" s="8" t="s">
        <v>62</v>
      </c>
      <c r="B1" s="86" t="s">
        <v>1466</v>
      </c>
      <c r="C1" s="86"/>
    </row>
    <row r="2" spans="1:5" x14ac:dyDescent="0.2">
      <c r="A2" s="8" t="s">
        <v>63</v>
      </c>
      <c r="B2" s="15" t="s">
        <v>1467</v>
      </c>
      <c r="C2" s="15"/>
    </row>
    <row r="3" spans="1:5" x14ac:dyDescent="0.2">
      <c r="A3" s="8" t="s">
        <v>64</v>
      </c>
      <c r="B3" s="11" t="s">
        <v>1468</v>
      </c>
      <c r="C3" s="11"/>
    </row>
    <row r="4" spans="1:5" x14ac:dyDescent="0.2">
      <c r="A4" s="8" t="s">
        <v>66</v>
      </c>
      <c r="B4" s="11" t="s">
        <v>69</v>
      </c>
      <c r="C4" s="11"/>
    </row>
    <row r="5" spans="1:5" x14ac:dyDescent="0.2">
      <c r="A5" s="8" t="s">
        <v>422</v>
      </c>
      <c r="B5" s="11" t="s">
        <v>48</v>
      </c>
      <c r="C5" s="11"/>
    </row>
    <row r="6" spans="1:5" x14ac:dyDescent="0.2">
      <c r="A6" s="8" t="s">
        <v>67</v>
      </c>
      <c r="B6" s="11" t="s">
        <v>1468</v>
      </c>
      <c r="C6" s="11"/>
    </row>
    <row r="8" spans="1:5" x14ac:dyDescent="0.2">
      <c r="A8" s="4" t="s">
        <v>419</v>
      </c>
      <c r="B8" s="4" t="s">
        <v>25</v>
      </c>
      <c r="C8" s="4"/>
      <c r="D8" s="4" t="s">
        <v>2</v>
      </c>
      <c r="E8" s="4" t="s">
        <v>1524</v>
      </c>
    </row>
    <row r="9" spans="1:5" x14ac:dyDescent="0.2">
      <c r="A9" s="18" t="s">
        <v>1469</v>
      </c>
      <c r="B9" s="18" t="s">
        <v>1494</v>
      </c>
      <c r="C9" s="5">
        <v>1</v>
      </c>
      <c r="D9" s="5" t="s">
        <v>1523</v>
      </c>
      <c r="E9" s="18" t="s">
        <v>1525</v>
      </c>
    </row>
    <row r="10" spans="1:5" x14ac:dyDescent="0.2">
      <c r="A10" s="18" t="s">
        <v>1470</v>
      </c>
      <c r="B10" s="18" t="s">
        <v>1495</v>
      </c>
      <c r="C10" s="5">
        <f>C9+1</f>
        <v>2</v>
      </c>
      <c r="D10" s="5" t="s">
        <v>1523</v>
      </c>
      <c r="E10" s="18" t="s">
        <v>1525</v>
      </c>
    </row>
    <row r="11" spans="1:5" x14ac:dyDescent="0.2">
      <c r="A11" s="18" t="s">
        <v>1471</v>
      </c>
      <c r="B11" s="18" t="s">
        <v>1496</v>
      </c>
      <c r="C11" s="5">
        <f t="shared" ref="C11:C37" si="0">C10+1</f>
        <v>3</v>
      </c>
      <c r="D11" s="5" t="s">
        <v>1523</v>
      </c>
      <c r="E11" s="18" t="s">
        <v>1525</v>
      </c>
    </row>
    <row r="12" spans="1:5" x14ac:dyDescent="0.2">
      <c r="A12" s="18" t="s">
        <v>1472</v>
      </c>
      <c r="B12" s="18" t="s">
        <v>1497</v>
      </c>
      <c r="C12" s="5">
        <f t="shared" si="0"/>
        <v>4</v>
      </c>
      <c r="D12" s="5" t="s">
        <v>1523</v>
      </c>
      <c r="E12" s="18" t="s">
        <v>1525</v>
      </c>
    </row>
    <row r="13" spans="1:5" x14ac:dyDescent="0.2">
      <c r="A13" s="18" t="s">
        <v>1473</v>
      </c>
      <c r="B13" s="18" t="s">
        <v>1498</v>
      </c>
      <c r="C13" s="5">
        <f t="shared" si="0"/>
        <v>5</v>
      </c>
      <c r="D13" s="5" t="s">
        <v>1523</v>
      </c>
      <c r="E13" s="18" t="s">
        <v>1525</v>
      </c>
    </row>
    <row r="14" spans="1:5" x14ac:dyDescent="0.2">
      <c r="A14" s="18" t="s">
        <v>1474</v>
      </c>
      <c r="B14" s="18" t="s">
        <v>1499</v>
      </c>
      <c r="C14" s="5">
        <f t="shared" si="0"/>
        <v>6</v>
      </c>
      <c r="D14" s="5" t="s">
        <v>1523</v>
      </c>
      <c r="E14" s="18" t="s">
        <v>1525</v>
      </c>
    </row>
    <row r="15" spans="1:5" x14ac:dyDescent="0.2">
      <c r="A15" s="18" t="s">
        <v>1475</v>
      </c>
      <c r="B15" s="18" t="s">
        <v>1500</v>
      </c>
      <c r="C15" s="5">
        <f t="shared" si="0"/>
        <v>7</v>
      </c>
      <c r="D15" s="5" t="s">
        <v>1523</v>
      </c>
      <c r="E15" s="18" t="s">
        <v>1525</v>
      </c>
    </row>
    <row r="16" spans="1:5" x14ac:dyDescent="0.2">
      <c r="A16" s="18" t="s">
        <v>1476</v>
      </c>
      <c r="B16" s="18" t="s">
        <v>1501</v>
      </c>
      <c r="C16" s="5">
        <f t="shared" si="0"/>
        <v>8</v>
      </c>
      <c r="D16" s="5" t="s">
        <v>1523</v>
      </c>
      <c r="E16" s="18" t="s">
        <v>1525</v>
      </c>
    </row>
    <row r="17" spans="1:7" x14ac:dyDescent="0.2">
      <c r="A17" s="18" t="s">
        <v>1477</v>
      </c>
      <c r="B17" s="18" t="s">
        <v>1502</v>
      </c>
      <c r="C17" s="5">
        <f t="shared" si="0"/>
        <v>9</v>
      </c>
      <c r="D17" s="5" t="s">
        <v>1523</v>
      </c>
      <c r="E17" s="18" t="s">
        <v>1525</v>
      </c>
    </row>
    <row r="18" spans="1:7" x14ac:dyDescent="0.2">
      <c r="A18" s="18" t="s">
        <v>1478</v>
      </c>
      <c r="B18" s="18" t="s">
        <v>1503</v>
      </c>
      <c r="C18" s="5">
        <f t="shared" si="0"/>
        <v>10</v>
      </c>
      <c r="D18" s="5" t="s">
        <v>1523</v>
      </c>
      <c r="E18" s="18" t="s">
        <v>1525</v>
      </c>
    </row>
    <row r="19" spans="1:7" x14ac:dyDescent="0.2">
      <c r="A19" s="18" t="s">
        <v>1479</v>
      </c>
      <c r="B19" s="18" t="s">
        <v>1504</v>
      </c>
      <c r="C19" s="5">
        <f t="shared" si="0"/>
        <v>11</v>
      </c>
      <c r="D19" s="5" t="s">
        <v>1523</v>
      </c>
      <c r="E19" s="18" t="s">
        <v>1525</v>
      </c>
    </row>
    <row r="20" spans="1:7" x14ac:dyDescent="0.2">
      <c r="A20" s="18" t="s">
        <v>374</v>
      </c>
      <c r="B20" s="18" t="s">
        <v>1505</v>
      </c>
      <c r="C20" s="5">
        <f t="shared" si="0"/>
        <v>12</v>
      </c>
      <c r="D20" s="5" t="s">
        <v>1523</v>
      </c>
      <c r="E20" s="18" t="s">
        <v>1525</v>
      </c>
    </row>
    <row r="21" spans="1:7" x14ac:dyDescent="0.2">
      <c r="A21" s="18" t="s">
        <v>417</v>
      </c>
      <c r="B21" s="18" t="s">
        <v>1506</v>
      </c>
      <c r="C21" s="5">
        <f t="shared" si="0"/>
        <v>13</v>
      </c>
      <c r="D21" s="5" t="s">
        <v>1523</v>
      </c>
      <c r="E21" s="18" t="s">
        <v>1525</v>
      </c>
    </row>
    <row r="22" spans="1:7" x14ac:dyDescent="0.2">
      <c r="A22" s="18" t="s">
        <v>1480</v>
      </c>
      <c r="B22" s="18" t="s">
        <v>1507</v>
      </c>
      <c r="C22" s="5">
        <f t="shared" si="0"/>
        <v>14</v>
      </c>
      <c r="D22" s="5" t="s">
        <v>1523</v>
      </c>
      <c r="E22" s="18" t="s">
        <v>1525</v>
      </c>
    </row>
    <row r="23" spans="1:7" x14ac:dyDescent="0.2">
      <c r="A23" s="18" t="s">
        <v>1480</v>
      </c>
      <c r="B23" s="18" t="s">
        <v>1508</v>
      </c>
      <c r="C23" s="5">
        <f t="shared" si="0"/>
        <v>15</v>
      </c>
      <c r="D23" s="5" t="s">
        <v>1523</v>
      </c>
      <c r="E23" s="18" t="s">
        <v>1525</v>
      </c>
    </row>
    <row r="24" spans="1:7" x14ac:dyDescent="0.2">
      <c r="A24" s="18" t="s">
        <v>1481</v>
      </c>
      <c r="B24" s="18" t="s">
        <v>1509</v>
      </c>
      <c r="C24" s="5">
        <f t="shared" si="0"/>
        <v>16</v>
      </c>
      <c r="D24" s="5" t="s">
        <v>1523</v>
      </c>
      <c r="E24" s="18" t="s">
        <v>1525</v>
      </c>
    </row>
    <row r="25" spans="1:7" x14ac:dyDescent="0.2">
      <c r="A25" s="18" t="s">
        <v>1482</v>
      </c>
      <c r="B25" s="18" t="s">
        <v>1510</v>
      </c>
      <c r="C25" s="5">
        <f t="shared" si="0"/>
        <v>17</v>
      </c>
      <c r="D25" s="5" t="s">
        <v>1523</v>
      </c>
      <c r="E25" s="18" t="s">
        <v>1525</v>
      </c>
    </row>
    <row r="26" spans="1:7" x14ac:dyDescent="0.2">
      <c r="A26" s="18" t="s">
        <v>1483</v>
      </c>
      <c r="B26" s="18" t="s">
        <v>1511</v>
      </c>
      <c r="C26" s="5">
        <f t="shared" si="0"/>
        <v>18</v>
      </c>
      <c r="D26" s="5" t="s">
        <v>1523</v>
      </c>
      <c r="E26" s="18" t="s">
        <v>1525</v>
      </c>
    </row>
    <row r="27" spans="1:7" x14ac:dyDescent="0.2">
      <c r="A27" s="18" t="s">
        <v>1484</v>
      </c>
      <c r="B27" s="18" t="s">
        <v>1512</v>
      </c>
      <c r="C27" s="5">
        <f t="shared" si="0"/>
        <v>19</v>
      </c>
      <c r="D27" s="5" t="s">
        <v>1523</v>
      </c>
      <c r="E27" s="18" t="s">
        <v>1525</v>
      </c>
    </row>
    <row r="28" spans="1:7" x14ac:dyDescent="0.2">
      <c r="A28" s="18" t="s">
        <v>1485</v>
      </c>
      <c r="B28" s="18" t="s">
        <v>1513</v>
      </c>
      <c r="C28" s="5">
        <f t="shared" si="0"/>
        <v>20</v>
      </c>
      <c r="D28" s="5" t="s">
        <v>1523</v>
      </c>
      <c r="E28" s="18" t="s">
        <v>1525</v>
      </c>
    </row>
    <row r="29" spans="1:7" x14ac:dyDescent="0.2">
      <c r="A29" s="18" t="s">
        <v>1486</v>
      </c>
      <c r="B29" s="18" t="s">
        <v>1514</v>
      </c>
      <c r="C29" s="5">
        <f t="shared" si="0"/>
        <v>21</v>
      </c>
      <c r="D29" s="5" t="s">
        <v>1523</v>
      </c>
      <c r="E29" s="18" t="s">
        <v>1525</v>
      </c>
    </row>
    <row r="30" spans="1:7" x14ac:dyDescent="0.2">
      <c r="A30" s="18" t="s">
        <v>1487</v>
      </c>
      <c r="B30" s="18" t="s">
        <v>1515</v>
      </c>
      <c r="C30" s="5">
        <f t="shared" si="0"/>
        <v>22</v>
      </c>
      <c r="D30" s="5" t="s">
        <v>1523</v>
      </c>
      <c r="E30" s="18" t="s">
        <v>1525</v>
      </c>
      <c r="G30" s="5"/>
    </row>
    <row r="31" spans="1:7" x14ac:dyDescent="0.2">
      <c r="A31" s="18" t="s">
        <v>1488</v>
      </c>
      <c r="B31" s="18" t="s">
        <v>1516</v>
      </c>
      <c r="C31" s="5">
        <f t="shared" si="0"/>
        <v>23</v>
      </c>
      <c r="D31" s="5" t="s">
        <v>1523</v>
      </c>
      <c r="E31" s="18" t="s">
        <v>1525</v>
      </c>
      <c r="G31" s="5"/>
    </row>
    <row r="32" spans="1:7" x14ac:dyDescent="0.2">
      <c r="A32" s="18" t="s">
        <v>1489</v>
      </c>
      <c r="B32" s="18" t="s">
        <v>1517</v>
      </c>
      <c r="C32" s="5">
        <f t="shared" si="0"/>
        <v>24</v>
      </c>
      <c r="D32" s="5" t="s">
        <v>1523</v>
      </c>
      <c r="E32" s="18" t="s">
        <v>1525</v>
      </c>
    </row>
    <row r="33" spans="1:5" x14ac:dyDescent="0.2">
      <c r="A33" s="18" t="s">
        <v>1490</v>
      </c>
      <c r="B33" s="18" t="s">
        <v>1518</v>
      </c>
      <c r="C33" s="5">
        <f t="shared" si="0"/>
        <v>25</v>
      </c>
      <c r="D33" s="5" t="s">
        <v>1523</v>
      </c>
      <c r="E33" s="18" t="s">
        <v>1525</v>
      </c>
    </row>
    <row r="34" spans="1:5" x14ac:dyDescent="0.2">
      <c r="A34" s="18" t="s">
        <v>1475</v>
      </c>
      <c r="B34" s="18" t="s">
        <v>1519</v>
      </c>
      <c r="C34" s="5">
        <f t="shared" si="0"/>
        <v>26</v>
      </c>
      <c r="D34" s="5" t="s">
        <v>1523</v>
      </c>
      <c r="E34" s="18" t="s">
        <v>1525</v>
      </c>
    </row>
    <row r="35" spans="1:5" x14ac:dyDescent="0.2">
      <c r="A35" s="18" t="s">
        <v>1491</v>
      </c>
      <c r="B35" s="18" t="s">
        <v>1520</v>
      </c>
      <c r="C35" s="5">
        <f t="shared" si="0"/>
        <v>27</v>
      </c>
      <c r="D35" s="5" t="s">
        <v>1523</v>
      </c>
      <c r="E35" s="18" t="s">
        <v>1525</v>
      </c>
    </row>
    <row r="36" spans="1:5" x14ac:dyDescent="0.2">
      <c r="A36" s="18" t="s">
        <v>1492</v>
      </c>
      <c r="B36" s="18" t="s">
        <v>1521</v>
      </c>
      <c r="C36" s="5">
        <f t="shared" si="0"/>
        <v>28</v>
      </c>
      <c r="D36" s="5" t="s">
        <v>1523</v>
      </c>
      <c r="E36" s="18" t="s">
        <v>1525</v>
      </c>
    </row>
    <row r="37" spans="1:5" x14ac:dyDescent="0.2">
      <c r="A37" s="18" t="s">
        <v>1493</v>
      </c>
      <c r="B37" s="18" t="s">
        <v>1522</v>
      </c>
      <c r="C37" s="5">
        <f t="shared" si="0"/>
        <v>29</v>
      </c>
      <c r="D37" s="5" t="s">
        <v>1523</v>
      </c>
      <c r="E37" s="18" t="s">
        <v>1525</v>
      </c>
    </row>
    <row r="38" spans="1:5" s="151" customFormat="1" x14ac:dyDescent="0.2">
      <c r="A38" s="102" t="s">
        <v>23</v>
      </c>
      <c r="B38" s="18"/>
      <c r="C38" s="87">
        <f>C37</f>
        <v>29</v>
      </c>
      <c r="D38" s="5"/>
      <c r="E38" s="18"/>
    </row>
    <row r="39" spans="1:5" s="151" customFormat="1" x14ac:dyDescent="0.2">
      <c r="A39" s="18"/>
      <c r="B39" s="18"/>
      <c r="C39" s="5"/>
      <c r="D39" s="5"/>
      <c r="E39" s="18"/>
    </row>
    <row r="40" spans="1:5" x14ac:dyDescent="0.2">
      <c r="A40" s="19" t="s">
        <v>1026</v>
      </c>
      <c r="B40" s="151"/>
      <c r="C40" s="80">
        <f>C38</f>
        <v>29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6"/>
  <sheetViews>
    <sheetView workbookViewId="0">
      <selection activeCell="H24" sqref="H24"/>
    </sheetView>
  </sheetViews>
  <sheetFormatPr defaultRowHeight="15" x14ac:dyDescent="0.25"/>
  <cols>
    <col min="1" max="1" width="21" customWidth="1"/>
    <col min="2" max="2" width="23.42578125" customWidth="1"/>
    <col min="3" max="3" width="31.85546875" customWidth="1"/>
    <col min="4" max="4" width="13" customWidth="1"/>
    <col min="5" max="5" width="26" customWidth="1"/>
    <col min="6" max="6" width="14.85546875" customWidth="1"/>
  </cols>
  <sheetData>
    <row r="1" spans="1:7" x14ac:dyDescent="0.25">
      <c r="A1" s="8" t="s">
        <v>62</v>
      </c>
      <c r="B1" s="86" t="s">
        <v>1463</v>
      </c>
      <c r="C1" s="101"/>
      <c r="E1" s="152"/>
      <c r="F1" s="152"/>
      <c r="G1" s="152"/>
    </row>
    <row r="2" spans="1:7" x14ac:dyDescent="0.25">
      <c r="A2" s="8" t="s">
        <v>63</v>
      </c>
      <c r="B2" s="15">
        <v>43585</v>
      </c>
      <c r="C2" s="152"/>
      <c r="E2" s="152"/>
      <c r="F2" s="152"/>
      <c r="G2" s="152"/>
    </row>
    <row r="3" spans="1:7" x14ac:dyDescent="0.25">
      <c r="A3" s="8" t="s">
        <v>64</v>
      </c>
      <c r="B3" s="11" t="s">
        <v>276</v>
      </c>
      <c r="C3" s="152"/>
      <c r="E3" s="152"/>
      <c r="F3" s="152"/>
      <c r="G3" s="152"/>
    </row>
    <row r="4" spans="1:7" x14ac:dyDescent="0.25">
      <c r="A4" s="8" t="s">
        <v>66</v>
      </c>
      <c r="B4" s="11" t="s">
        <v>90</v>
      </c>
      <c r="C4" s="152"/>
      <c r="E4" s="152"/>
      <c r="F4" s="152"/>
      <c r="G4" s="152"/>
    </row>
    <row r="5" spans="1:7" x14ac:dyDescent="0.25">
      <c r="A5" s="8" t="s">
        <v>422</v>
      </c>
      <c r="B5" s="11" t="s">
        <v>48</v>
      </c>
      <c r="C5" s="152"/>
      <c r="E5" s="152"/>
      <c r="F5" s="152"/>
      <c r="G5" s="152"/>
    </row>
    <row r="6" spans="1:7" x14ac:dyDescent="0.25">
      <c r="A6" s="8" t="s">
        <v>67</v>
      </c>
      <c r="B6" s="11">
        <v>8</v>
      </c>
      <c r="C6" s="152"/>
      <c r="E6" s="152"/>
      <c r="F6" s="152"/>
      <c r="G6" s="152"/>
    </row>
    <row r="7" spans="1:7" x14ac:dyDescent="0.25">
      <c r="B7" s="152"/>
      <c r="C7" s="152"/>
      <c r="D7" s="152"/>
      <c r="E7" s="152"/>
      <c r="F7" s="152"/>
    </row>
    <row r="8" spans="1:7" x14ac:dyDescent="0.25">
      <c r="A8" s="4" t="s">
        <v>0</v>
      </c>
      <c r="B8" s="4" t="s">
        <v>1</v>
      </c>
      <c r="C8" s="4" t="s">
        <v>159</v>
      </c>
      <c r="D8" s="24"/>
      <c r="E8" s="4" t="s">
        <v>125</v>
      </c>
      <c r="F8" s="4" t="s">
        <v>160</v>
      </c>
    </row>
    <row r="9" spans="1:7" x14ac:dyDescent="0.25">
      <c r="A9" s="5" t="s">
        <v>261</v>
      </c>
      <c r="B9" s="5" t="s">
        <v>262</v>
      </c>
      <c r="C9" s="5" t="s">
        <v>263</v>
      </c>
      <c r="D9" s="24">
        <v>1</v>
      </c>
      <c r="E9" s="5" t="s">
        <v>971</v>
      </c>
      <c r="F9" s="5" t="s">
        <v>54</v>
      </c>
    </row>
    <row r="10" spans="1:7" x14ac:dyDescent="0.25">
      <c r="A10" s="5" t="s">
        <v>946</v>
      </c>
      <c r="B10" s="5" t="s">
        <v>154</v>
      </c>
      <c r="C10" s="5" t="s">
        <v>958</v>
      </c>
      <c r="D10" s="24">
        <f>D9+1</f>
        <v>2</v>
      </c>
      <c r="E10" s="5" t="s">
        <v>971</v>
      </c>
      <c r="F10" s="5" t="s">
        <v>54</v>
      </c>
    </row>
    <row r="11" spans="1:7" x14ac:dyDescent="0.25">
      <c r="A11" s="5" t="s">
        <v>972</v>
      </c>
      <c r="B11" s="5" t="s">
        <v>143</v>
      </c>
      <c r="C11" s="5" t="s">
        <v>973</v>
      </c>
      <c r="D11" s="24">
        <f t="shared" ref="D11:D12" si="0">D10+1</f>
        <v>3</v>
      </c>
      <c r="E11" s="5" t="s">
        <v>971</v>
      </c>
      <c r="F11" s="5" t="s">
        <v>54</v>
      </c>
    </row>
    <row r="12" spans="1:7" x14ac:dyDescent="0.25">
      <c r="A12" s="5" t="s">
        <v>271</v>
      </c>
      <c r="B12" s="5" t="s">
        <v>15</v>
      </c>
      <c r="C12" s="5" t="s">
        <v>272</v>
      </c>
      <c r="D12" s="24">
        <f t="shared" si="0"/>
        <v>4</v>
      </c>
      <c r="E12" s="5" t="s">
        <v>971</v>
      </c>
      <c r="F12" s="5" t="s">
        <v>54</v>
      </c>
    </row>
    <row r="13" spans="1:7" x14ac:dyDescent="0.25">
      <c r="A13" s="1" t="s">
        <v>23</v>
      </c>
      <c r="B13" s="5"/>
      <c r="C13" s="5"/>
      <c r="D13" s="97">
        <f>D12</f>
        <v>4</v>
      </c>
      <c r="E13" s="5"/>
      <c r="F13" s="5"/>
    </row>
    <row r="14" spans="1:7" x14ac:dyDescent="0.25">
      <c r="A14" s="1"/>
      <c r="B14" s="5"/>
      <c r="C14" s="5"/>
      <c r="D14" s="77"/>
      <c r="E14" s="5"/>
      <c r="F14" s="5"/>
    </row>
    <row r="15" spans="1:7" x14ac:dyDescent="0.25">
      <c r="A15" s="110" t="s">
        <v>910</v>
      </c>
      <c r="B15" s="110" t="s">
        <v>458</v>
      </c>
      <c r="C15" s="141" t="s">
        <v>917</v>
      </c>
      <c r="D15" s="139">
        <v>1</v>
      </c>
      <c r="E15" s="5" t="s">
        <v>971</v>
      </c>
      <c r="F15" s="138" t="s">
        <v>287</v>
      </c>
    </row>
    <row r="16" spans="1:7" x14ac:dyDescent="0.25">
      <c r="A16" s="110" t="s">
        <v>911</v>
      </c>
      <c r="B16" s="110" t="s">
        <v>914</v>
      </c>
      <c r="C16" s="140" t="s">
        <v>918</v>
      </c>
      <c r="D16" s="139">
        <f>D15+1</f>
        <v>2</v>
      </c>
      <c r="E16" s="5" t="s">
        <v>971</v>
      </c>
      <c r="F16" s="138" t="s">
        <v>287</v>
      </c>
    </row>
    <row r="17" spans="1:6" x14ac:dyDescent="0.25">
      <c r="A17" s="110" t="s">
        <v>912</v>
      </c>
      <c r="B17" s="110" t="s">
        <v>915</v>
      </c>
      <c r="C17" s="140" t="s">
        <v>919</v>
      </c>
      <c r="D17" s="139">
        <f t="shared" ref="D17:D41" si="1">D16+1</f>
        <v>3</v>
      </c>
      <c r="E17" s="5" t="s">
        <v>971</v>
      </c>
      <c r="F17" s="138" t="s">
        <v>287</v>
      </c>
    </row>
    <row r="18" spans="1:6" x14ac:dyDescent="0.25">
      <c r="A18" s="110" t="s">
        <v>913</v>
      </c>
      <c r="B18" s="110" t="s">
        <v>916</v>
      </c>
      <c r="C18" s="141" t="s">
        <v>920</v>
      </c>
      <c r="D18" s="139">
        <f t="shared" si="1"/>
        <v>4</v>
      </c>
      <c r="E18" s="5" t="s">
        <v>971</v>
      </c>
      <c r="F18" s="138" t="s">
        <v>287</v>
      </c>
    </row>
    <row r="19" spans="1:6" x14ac:dyDescent="0.25">
      <c r="A19" s="110" t="s">
        <v>921</v>
      </c>
      <c r="B19" s="110" t="s">
        <v>108</v>
      </c>
      <c r="C19" s="141" t="s">
        <v>932</v>
      </c>
      <c r="D19" s="139">
        <f t="shared" si="1"/>
        <v>5</v>
      </c>
      <c r="E19" s="5" t="s">
        <v>971</v>
      </c>
      <c r="F19" s="138" t="s">
        <v>287</v>
      </c>
    </row>
    <row r="20" spans="1:6" x14ac:dyDescent="0.25">
      <c r="A20" s="110" t="s">
        <v>922</v>
      </c>
      <c r="B20" s="110" t="s">
        <v>5</v>
      </c>
      <c r="C20" s="141" t="s">
        <v>933</v>
      </c>
      <c r="D20" s="139">
        <f t="shared" si="1"/>
        <v>6</v>
      </c>
      <c r="E20" s="5" t="s">
        <v>971</v>
      </c>
      <c r="F20" s="138" t="s">
        <v>287</v>
      </c>
    </row>
    <row r="21" spans="1:6" x14ac:dyDescent="0.25">
      <c r="A21" s="111" t="s">
        <v>923</v>
      </c>
      <c r="B21" s="111" t="s">
        <v>438</v>
      </c>
      <c r="C21" s="141" t="s">
        <v>934</v>
      </c>
      <c r="D21" s="139">
        <f t="shared" si="1"/>
        <v>7</v>
      </c>
      <c r="E21" s="5" t="s">
        <v>971</v>
      </c>
      <c r="F21" s="138" t="s">
        <v>287</v>
      </c>
    </row>
    <row r="22" spans="1:6" x14ac:dyDescent="0.25">
      <c r="A22" s="110" t="s">
        <v>924</v>
      </c>
      <c r="B22" s="110" t="s">
        <v>928</v>
      </c>
      <c r="C22" s="141" t="s">
        <v>935</v>
      </c>
      <c r="D22" s="139">
        <f t="shared" si="1"/>
        <v>8</v>
      </c>
      <c r="E22" s="5" t="s">
        <v>971</v>
      </c>
      <c r="F22" s="138" t="s">
        <v>287</v>
      </c>
    </row>
    <row r="23" spans="1:6" x14ac:dyDescent="0.25">
      <c r="A23" s="110" t="s">
        <v>925</v>
      </c>
      <c r="B23" s="110" t="s">
        <v>929</v>
      </c>
      <c r="C23" s="141" t="s">
        <v>936</v>
      </c>
      <c r="D23" s="139">
        <f t="shared" si="1"/>
        <v>9</v>
      </c>
      <c r="E23" s="5" t="s">
        <v>971</v>
      </c>
      <c r="F23" s="138" t="s">
        <v>287</v>
      </c>
    </row>
    <row r="24" spans="1:6" x14ac:dyDescent="0.25">
      <c r="A24" s="110" t="s">
        <v>531</v>
      </c>
      <c r="B24" s="110" t="s">
        <v>532</v>
      </c>
      <c r="C24" s="140" t="s">
        <v>937</v>
      </c>
      <c r="D24" s="139">
        <f t="shared" si="1"/>
        <v>10</v>
      </c>
      <c r="E24" s="5" t="s">
        <v>971</v>
      </c>
      <c r="F24" s="138" t="s">
        <v>287</v>
      </c>
    </row>
    <row r="25" spans="1:6" x14ac:dyDescent="0.25">
      <c r="A25" s="111" t="s">
        <v>500</v>
      </c>
      <c r="B25" s="111" t="s">
        <v>184</v>
      </c>
      <c r="C25" s="141" t="s">
        <v>938</v>
      </c>
      <c r="D25" s="139">
        <f t="shared" si="1"/>
        <v>11</v>
      </c>
      <c r="E25" s="5" t="s">
        <v>971</v>
      </c>
      <c r="F25" s="138" t="s">
        <v>287</v>
      </c>
    </row>
    <row r="26" spans="1:6" x14ac:dyDescent="0.25">
      <c r="A26" s="111" t="s">
        <v>926</v>
      </c>
      <c r="B26" s="111" t="s">
        <v>930</v>
      </c>
      <c r="C26" s="141" t="s">
        <v>939</v>
      </c>
      <c r="D26" s="139">
        <f t="shared" si="1"/>
        <v>12</v>
      </c>
      <c r="E26" s="5" t="s">
        <v>971</v>
      </c>
      <c r="F26" s="138" t="s">
        <v>287</v>
      </c>
    </row>
    <row r="27" spans="1:6" x14ac:dyDescent="0.25">
      <c r="A27" s="110" t="s">
        <v>927</v>
      </c>
      <c r="B27" s="110" t="s">
        <v>931</v>
      </c>
      <c r="C27" s="140" t="s">
        <v>940</v>
      </c>
      <c r="D27" s="139">
        <f t="shared" si="1"/>
        <v>13</v>
      </c>
      <c r="E27" s="5" t="s">
        <v>971</v>
      </c>
      <c r="F27" s="138" t="s">
        <v>287</v>
      </c>
    </row>
    <row r="28" spans="1:6" x14ac:dyDescent="0.25">
      <c r="A28" s="111" t="s">
        <v>658</v>
      </c>
      <c r="B28" s="111" t="s">
        <v>947</v>
      </c>
      <c r="C28" s="141" t="s">
        <v>952</v>
      </c>
      <c r="D28" s="139">
        <f t="shared" si="1"/>
        <v>14</v>
      </c>
      <c r="E28" s="5" t="s">
        <v>971</v>
      </c>
      <c r="F28" s="138" t="s">
        <v>287</v>
      </c>
    </row>
    <row r="29" spans="1:6" x14ac:dyDescent="0.25">
      <c r="A29" s="110" t="s">
        <v>941</v>
      </c>
      <c r="B29" s="110" t="s">
        <v>948</v>
      </c>
      <c r="C29" s="141" t="s">
        <v>953</v>
      </c>
      <c r="D29" s="139">
        <f t="shared" si="1"/>
        <v>15</v>
      </c>
      <c r="E29" s="5" t="s">
        <v>971</v>
      </c>
      <c r="F29" s="138" t="s">
        <v>287</v>
      </c>
    </row>
    <row r="30" spans="1:6" x14ac:dyDescent="0.25">
      <c r="A30" s="110" t="s">
        <v>942</v>
      </c>
      <c r="B30" s="110" t="s">
        <v>92</v>
      </c>
      <c r="C30" s="141" t="s">
        <v>954</v>
      </c>
      <c r="D30" s="139">
        <f t="shared" si="1"/>
        <v>16</v>
      </c>
      <c r="E30" s="5" t="s">
        <v>971</v>
      </c>
      <c r="F30" s="138" t="s">
        <v>287</v>
      </c>
    </row>
    <row r="31" spans="1:6" ht="15" customHeight="1" x14ac:dyDescent="0.25">
      <c r="A31" s="110" t="s">
        <v>661</v>
      </c>
      <c r="B31" s="110" t="s">
        <v>949</v>
      </c>
      <c r="C31" s="142" t="s">
        <v>690</v>
      </c>
      <c r="D31" s="139">
        <f t="shared" si="1"/>
        <v>17</v>
      </c>
      <c r="E31" s="5" t="s">
        <v>971</v>
      </c>
      <c r="F31" s="138" t="s">
        <v>287</v>
      </c>
    </row>
    <row r="32" spans="1:6" x14ac:dyDescent="0.25">
      <c r="A32" s="111" t="s">
        <v>943</v>
      </c>
      <c r="B32" s="111" t="s">
        <v>950</v>
      </c>
      <c r="C32" s="141" t="s">
        <v>955</v>
      </c>
      <c r="D32" s="139">
        <f t="shared" si="1"/>
        <v>18</v>
      </c>
      <c r="E32" s="5" t="s">
        <v>971</v>
      </c>
      <c r="F32" s="138" t="s">
        <v>287</v>
      </c>
    </row>
    <row r="33" spans="1:6" x14ac:dyDescent="0.25">
      <c r="A33" s="110" t="s">
        <v>944</v>
      </c>
      <c r="B33" s="110" t="s">
        <v>951</v>
      </c>
      <c r="C33" s="141" t="s">
        <v>956</v>
      </c>
      <c r="D33" s="139">
        <f t="shared" si="1"/>
        <v>19</v>
      </c>
      <c r="E33" s="5" t="s">
        <v>971</v>
      </c>
      <c r="F33" s="138" t="s">
        <v>287</v>
      </c>
    </row>
    <row r="34" spans="1:6" x14ac:dyDescent="0.25">
      <c r="A34" s="111" t="s">
        <v>945</v>
      </c>
      <c r="B34" s="111" t="s">
        <v>88</v>
      </c>
      <c r="C34" s="140" t="s">
        <v>957</v>
      </c>
      <c r="D34" s="139">
        <f t="shared" si="1"/>
        <v>20</v>
      </c>
      <c r="E34" s="5" t="s">
        <v>971</v>
      </c>
      <c r="F34" s="138" t="s">
        <v>287</v>
      </c>
    </row>
    <row r="35" spans="1:6" x14ac:dyDescent="0.25">
      <c r="A35" s="111" t="s">
        <v>945</v>
      </c>
      <c r="B35" s="111" t="s">
        <v>88</v>
      </c>
      <c r="C35" s="140" t="s">
        <v>957</v>
      </c>
      <c r="D35" s="139">
        <f t="shared" si="1"/>
        <v>21</v>
      </c>
      <c r="E35" s="5" t="s">
        <v>971</v>
      </c>
      <c r="F35" s="138" t="s">
        <v>287</v>
      </c>
    </row>
    <row r="36" spans="1:6" x14ac:dyDescent="0.25">
      <c r="A36" s="111" t="s">
        <v>945</v>
      </c>
      <c r="B36" s="111" t="s">
        <v>88</v>
      </c>
      <c r="C36" s="140" t="s">
        <v>957</v>
      </c>
      <c r="D36" s="139">
        <f t="shared" si="1"/>
        <v>22</v>
      </c>
      <c r="E36" s="5" t="s">
        <v>971</v>
      </c>
      <c r="F36" s="138" t="s">
        <v>287</v>
      </c>
    </row>
    <row r="37" spans="1:6" x14ac:dyDescent="0.25">
      <c r="A37" s="110" t="s">
        <v>921</v>
      </c>
      <c r="B37" s="110" t="s">
        <v>108</v>
      </c>
      <c r="C37" s="141" t="s">
        <v>932</v>
      </c>
      <c r="D37" s="139">
        <f t="shared" si="1"/>
        <v>23</v>
      </c>
      <c r="E37" s="5" t="s">
        <v>971</v>
      </c>
      <c r="F37" s="138" t="s">
        <v>287</v>
      </c>
    </row>
    <row r="38" spans="1:6" x14ac:dyDescent="0.25">
      <c r="A38" s="111" t="s">
        <v>959</v>
      </c>
      <c r="B38" s="111" t="s">
        <v>960</v>
      </c>
      <c r="C38" s="141" t="s">
        <v>961</v>
      </c>
      <c r="D38" s="139">
        <f t="shared" si="1"/>
        <v>24</v>
      </c>
      <c r="E38" s="5" t="s">
        <v>971</v>
      </c>
      <c r="F38" s="138" t="s">
        <v>287</v>
      </c>
    </row>
    <row r="39" spans="1:6" x14ac:dyDescent="0.25">
      <c r="A39" s="110" t="s">
        <v>962</v>
      </c>
      <c r="B39" s="110" t="s">
        <v>965</v>
      </c>
      <c r="C39" s="140" t="s">
        <v>968</v>
      </c>
      <c r="D39" s="139">
        <f t="shared" si="1"/>
        <v>25</v>
      </c>
      <c r="E39" s="5" t="s">
        <v>971</v>
      </c>
      <c r="F39" s="138" t="s">
        <v>287</v>
      </c>
    </row>
    <row r="40" spans="1:6" x14ac:dyDescent="0.25">
      <c r="A40" s="110" t="s">
        <v>963</v>
      </c>
      <c r="B40" s="110" t="s">
        <v>966</v>
      </c>
      <c r="C40" s="141" t="s">
        <v>969</v>
      </c>
      <c r="D40" s="139">
        <f t="shared" si="1"/>
        <v>26</v>
      </c>
      <c r="E40" s="5" t="s">
        <v>971</v>
      </c>
      <c r="F40" s="138" t="s">
        <v>287</v>
      </c>
    </row>
    <row r="41" spans="1:6" x14ac:dyDescent="0.25">
      <c r="A41" s="111" t="s">
        <v>964</v>
      </c>
      <c r="B41" s="111" t="s">
        <v>967</v>
      </c>
      <c r="C41" s="141" t="s">
        <v>970</v>
      </c>
      <c r="D41" s="139">
        <f t="shared" si="1"/>
        <v>27</v>
      </c>
      <c r="E41" s="5" t="s">
        <v>971</v>
      </c>
      <c r="F41" s="138" t="s">
        <v>287</v>
      </c>
    </row>
    <row r="42" spans="1:6" x14ac:dyDescent="0.25">
      <c r="A42" s="1" t="s">
        <v>23</v>
      </c>
      <c r="B42" s="5"/>
      <c r="C42" s="5"/>
      <c r="D42" s="97">
        <f>D41</f>
        <v>27</v>
      </c>
      <c r="E42" s="5"/>
      <c r="F42" s="5"/>
    </row>
    <row r="43" spans="1:6" x14ac:dyDescent="0.25">
      <c r="A43" s="5"/>
      <c r="B43" s="5"/>
      <c r="C43" s="5"/>
      <c r="D43" s="24"/>
      <c r="E43" s="5"/>
      <c r="F43" s="5"/>
    </row>
    <row r="44" spans="1:6" x14ac:dyDescent="0.25">
      <c r="A44" s="19" t="s">
        <v>71</v>
      </c>
      <c r="B44" s="152"/>
      <c r="D44" s="80">
        <f>D13</f>
        <v>4</v>
      </c>
      <c r="E44" s="80"/>
      <c r="F44" s="152"/>
    </row>
    <row r="45" spans="1:6" x14ac:dyDescent="0.25">
      <c r="A45" s="20" t="s">
        <v>73</v>
      </c>
      <c r="B45" s="152"/>
      <c r="D45" s="79">
        <v>0</v>
      </c>
      <c r="E45" s="79"/>
      <c r="F45" s="152"/>
    </row>
    <row r="46" spans="1:6" x14ac:dyDescent="0.25">
      <c r="A46" s="20" t="s">
        <v>72</v>
      </c>
      <c r="B46" s="152"/>
      <c r="D46" s="79">
        <f>D42</f>
        <v>27</v>
      </c>
      <c r="E46" s="79"/>
      <c r="F46" s="152"/>
    </row>
  </sheetData>
  <hyperlinks>
    <hyperlink ref="C17" r:id="rId1"/>
    <hyperlink ref="C19" r:id="rId2"/>
    <hyperlink ref="C24" r:id="rId3"/>
    <hyperlink ref="C27" r:id="rId4"/>
    <hyperlink ref="C37" r:id="rId5"/>
    <hyperlink ref="C33" r:id="rId6" display="mailto:jamiel.snow@stantec.com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3"/>
  <sheetViews>
    <sheetView workbookViewId="0">
      <selection activeCell="E15" sqref="E15"/>
    </sheetView>
  </sheetViews>
  <sheetFormatPr defaultColWidth="9.140625" defaultRowHeight="12" x14ac:dyDescent="0.2"/>
  <cols>
    <col min="1" max="2" width="21.7109375" style="152" customWidth="1"/>
    <col min="3" max="3" width="27.5703125" style="152" bestFit="1" customWidth="1"/>
    <col min="4" max="4" width="14.5703125" style="152" customWidth="1"/>
    <col min="5" max="6" width="21.7109375" style="152" customWidth="1"/>
    <col min="7" max="16384" width="9.140625" style="152"/>
  </cols>
  <sheetData>
    <row r="1" spans="1:6" x14ac:dyDescent="0.2">
      <c r="A1" s="8" t="s">
        <v>62</v>
      </c>
      <c r="B1" s="86" t="s">
        <v>1464</v>
      </c>
      <c r="C1" s="88"/>
      <c r="D1" s="12"/>
      <c r="E1" s="76"/>
    </row>
    <row r="2" spans="1:6" x14ac:dyDescent="0.2">
      <c r="A2" s="8" t="s">
        <v>63</v>
      </c>
      <c r="B2" s="10" t="s">
        <v>538</v>
      </c>
    </row>
    <row r="3" spans="1:6" x14ac:dyDescent="0.2">
      <c r="A3" s="8" t="s">
        <v>64</v>
      </c>
      <c r="B3" s="11" t="s">
        <v>624</v>
      </c>
    </row>
    <row r="4" spans="1:6" x14ac:dyDescent="0.2">
      <c r="A4" s="8" t="s">
        <v>66</v>
      </c>
      <c r="B4" s="11" t="s">
        <v>90</v>
      </c>
    </row>
    <row r="5" spans="1:6" x14ac:dyDescent="0.2">
      <c r="A5" s="8" t="s">
        <v>67</v>
      </c>
      <c r="B5" s="11">
        <v>16</v>
      </c>
    </row>
    <row r="6" spans="1:6" x14ac:dyDescent="0.2">
      <c r="A6" s="12" t="s">
        <v>1588</v>
      </c>
      <c r="B6" s="152" t="s">
        <v>48</v>
      </c>
    </row>
    <row r="8" spans="1:6" x14ac:dyDescent="0.2">
      <c r="A8" s="4" t="s">
        <v>0</v>
      </c>
      <c r="B8" s="4" t="s">
        <v>1</v>
      </c>
      <c r="C8" s="4" t="s">
        <v>89</v>
      </c>
      <c r="D8" s="4"/>
      <c r="E8" s="4" t="s">
        <v>125</v>
      </c>
    </row>
    <row r="9" spans="1:6" x14ac:dyDescent="0.2">
      <c r="A9" s="5" t="s">
        <v>256</v>
      </c>
      <c r="B9" s="5" t="s">
        <v>257</v>
      </c>
      <c r="C9" s="5" t="s">
        <v>258</v>
      </c>
      <c r="D9" s="3">
        <v>1</v>
      </c>
      <c r="E9" s="5" t="s">
        <v>493</v>
      </c>
      <c r="F9" s="152" t="s">
        <v>54</v>
      </c>
    </row>
    <row r="10" spans="1:6" x14ac:dyDescent="0.2">
      <c r="A10" s="5" t="s">
        <v>6</v>
      </c>
      <c r="B10" s="5" t="s">
        <v>7</v>
      </c>
      <c r="C10" s="5" t="s">
        <v>8</v>
      </c>
      <c r="D10" s="3">
        <f>D9+1</f>
        <v>2</v>
      </c>
      <c r="E10" s="5" t="s">
        <v>493</v>
      </c>
      <c r="F10" s="152" t="s">
        <v>54</v>
      </c>
    </row>
    <row r="11" spans="1:6" x14ac:dyDescent="0.2">
      <c r="A11" s="5" t="s">
        <v>264</v>
      </c>
      <c r="B11" s="5" t="s">
        <v>115</v>
      </c>
      <c r="C11" s="5" t="s">
        <v>265</v>
      </c>
      <c r="D11" s="3">
        <f t="shared" ref="D11:D38" si="0">D10+1</f>
        <v>3</v>
      </c>
      <c r="E11" s="5" t="s">
        <v>493</v>
      </c>
      <c r="F11" s="152" t="s">
        <v>54</v>
      </c>
    </row>
    <row r="12" spans="1:6" x14ac:dyDescent="0.2">
      <c r="A12" s="5" t="s">
        <v>121</v>
      </c>
      <c r="B12" s="5" t="s">
        <v>485</v>
      </c>
      <c r="C12" s="5" t="s">
        <v>486</v>
      </c>
      <c r="D12" s="3">
        <f t="shared" si="0"/>
        <v>4</v>
      </c>
      <c r="E12" s="5" t="s">
        <v>493</v>
      </c>
      <c r="F12" s="152" t="s">
        <v>54</v>
      </c>
    </row>
    <row r="13" spans="1:6" x14ac:dyDescent="0.2">
      <c r="A13" s="5" t="s">
        <v>487</v>
      </c>
      <c r="B13" s="5" t="s">
        <v>488</v>
      </c>
      <c r="C13" s="5" t="s">
        <v>489</v>
      </c>
      <c r="D13" s="3">
        <f t="shared" si="0"/>
        <v>5</v>
      </c>
      <c r="E13" s="5" t="s">
        <v>493</v>
      </c>
      <c r="F13" s="152" t="s">
        <v>54</v>
      </c>
    </row>
    <row r="14" spans="1:6" x14ac:dyDescent="0.2">
      <c r="A14" s="5" t="s">
        <v>11</v>
      </c>
      <c r="B14" s="5" t="s">
        <v>12</v>
      </c>
      <c r="C14" s="5" t="s">
        <v>13</v>
      </c>
      <c r="D14" s="3">
        <f t="shared" si="0"/>
        <v>6</v>
      </c>
      <c r="E14" s="5" t="s">
        <v>493</v>
      </c>
      <c r="F14" s="152" t="s">
        <v>54</v>
      </c>
    </row>
    <row r="15" spans="1:6" x14ac:dyDescent="0.2">
      <c r="A15" s="5" t="s">
        <v>201</v>
      </c>
      <c r="B15" s="5" t="s">
        <v>490</v>
      </c>
      <c r="C15" s="5" t="s">
        <v>491</v>
      </c>
      <c r="D15" s="3">
        <f t="shared" si="0"/>
        <v>7</v>
      </c>
      <c r="E15" s="5" t="s">
        <v>493</v>
      </c>
      <c r="F15" s="152" t="s">
        <v>54</v>
      </c>
    </row>
    <row r="16" spans="1:6" x14ac:dyDescent="0.2">
      <c r="A16" s="1" t="s">
        <v>23</v>
      </c>
      <c r="B16" s="5"/>
      <c r="C16" s="5"/>
      <c r="D16" s="104">
        <f>D15</f>
        <v>7</v>
      </c>
      <c r="E16" s="5"/>
    </row>
    <row r="17" spans="1:6" x14ac:dyDescent="0.2">
      <c r="A17" s="1"/>
      <c r="B17" s="5"/>
      <c r="C17" s="5"/>
      <c r="D17" s="150"/>
      <c r="E17" s="5"/>
    </row>
    <row r="18" spans="1:6" x14ac:dyDescent="0.2">
      <c r="A18" s="5" t="s">
        <v>138</v>
      </c>
      <c r="B18" s="5" t="s">
        <v>173</v>
      </c>
      <c r="C18" s="5" t="s">
        <v>174</v>
      </c>
      <c r="D18" s="3">
        <v>1</v>
      </c>
      <c r="E18" s="5" t="s">
        <v>493</v>
      </c>
      <c r="F18" s="152" t="s">
        <v>1465</v>
      </c>
    </row>
    <row r="19" spans="1:6" x14ac:dyDescent="0.2">
      <c r="A19" s="5" t="s">
        <v>314</v>
      </c>
      <c r="B19" s="5" t="s">
        <v>382</v>
      </c>
      <c r="C19" s="5" t="s">
        <v>492</v>
      </c>
      <c r="D19" s="3">
        <f>D18+1</f>
        <v>2</v>
      </c>
      <c r="E19" s="5" t="s">
        <v>493</v>
      </c>
      <c r="F19" s="152" t="s">
        <v>1465</v>
      </c>
    </row>
    <row r="20" spans="1:6" x14ac:dyDescent="0.2">
      <c r="A20" s="1"/>
      <c r="B20" s="5"/>
      <c r="C20" s="5"/>
      <c r="D20" s="104">
        <f>D19</f>
        <v>2</v>
      </c>
      <c r="E20" s="5"/>
    </row>
    <row r="21" spans="1:6" x14ac:dyDescent="0.2">
      <c r="A21" s="5"/>
      <c r="B21" s="5"/>
      <c r="C21" s="5"/>
      <c r="D21" s="3"/>
      <c r="E21" s="5"/>
    </row>
    <row r="22" spans="1:6" ht="12.75" x14ac:dyDescent="0.2">
      <c r="A22" s="5" t="s">
        <v>494</v>
      </c>
      <c r="B22" s="152" t="s">
        <v>297</v>
      </c>
      <c r="C22" s="7" t="s">
        <v>495</v>
      </c>
      <c r="D22" s="3">
        <v>1</v>
      </c>
      <c r="E22" s="5" t="s">
        <v>493</v>
      </c>
      <c r="F22" s="152" t="s">
        <v>76</v>
      </c>
    </row>
    <row r="23" spans="1:6" ht="12.75" x14ac:dyDescent="0.2">
      <c r="A23" s="5" t="s">
        <v>496</v>
      </c>
      <c r="B23" s="5" t="s">
        <v>497</v>
      </c>
      <c r="C23" s="7" t="s">
        <v>498</v>
      </c>
      <c r="D23" s="3">
        <f t="shared" si="0"/>
        <v>2</v>
      </c>
      <c r="E23" s="5" t="s">
        <v>493</v>
      </c>
      <c r="F23" s="152" t="s">
        <v>76</v>
      </c>
    </row>
    <row r="24" spans="1:6" ht="12.75" x14ac:dyDescent="0.2">
      <c r="A24" s="5" t="s">
        <v>19</v>
      </c>
      <c r="B24" s="5" t="s">
        <v>17</v>
      </c>
      <c r="C24" s="7" t="s">
        <v>499</v>
      </c>
      <c r="D24" s="3">
        <f t="shared" si="0"/>
        <v>3</v>
      </c>
      <c r="E24" s="5" t="s">
        <v>493</v>
      </c>
      <c r="F24" s="152" t="s">
        <v>85</v>
      </c>
    </row>
    <row r="25" spans="1:6" ht="12.75" x14ac:dyDescent="0.2">
      <c r="A25" s="5" t="s">
        <v>500</v>
      </c>
      <c r="B25" s="5" t="s">
        <v>184</v>
      </c>
      <c r="C25" s="7" t="s">
        <v>501</v>
      </c>
      <c r="D25" s="3">
        <f t="shared" si="0"/>
        <v>4</v>
      </c>
      <c r="E25" s="5" t="s">
        <v>493</v>
      </c>
      <c r="F25" s="152" t="s">
        <v>53</v>
      </c>
    </row>
    <row r="26" spans="1:6" ht="12.75" x14ac:dyDescent="0.2">
      <c r="A26" s="5" t="s">
        <v>502</v>
      </c>
      <c r="B26" s="5" t="s">
        <v>376</v>
      </c>
      <c r="C26" s="7" t="s">
        <v>503</v>
      </c>
      <c r="D26" s="3">
        <f t="shared" si="0"/>
        <v>5</v>
      </c>
      <c r="E26" s="5" t="s">
        <v>493</v>
      </c>
      <c r="F26" s="152" t="s">
        <v>504</v>
      </c>
    </row>
    <row r="27" spans="1:6" ht="12.75" x14ac:dyDescent="0.2">
      <c r="A27" s="5" t="s">
        <v>505</v>
      </c>
      <c r="B27" s="5" t="s">
        <v>506</v>
      </c>
      <c r="C27" s="7" t="s">
        <v>507</v>
      </c>
      <c r="D27" s="3">
        <f t="shared" si="0"/>
        <v>6</v>
      </c>
      <c r="E27" s="5" t="s">
        <v>493</v>
      </c>
      <c r="F27" s="152" t="s">
        <v>424</v>
      </c>
    </row>
    <row r="28" spans="1:6" ht="12.75" x14ac:dyDescent="0.2">
      <c r="A28" s="5" t="s">
        <v>508</v>
      </c>
      <c r="B28" s="5" t="s">
        <v>509</v>
      </c>
      <c r="C28" s="7" t="s">
        <v>510</v>
      </c>
      <c r="D28" s="3">
        <f t="shared" si="0"/>
        <v>7</v>
      </c>
      <c r="E28" s="5" t="s">
        <v>493</v>
      </c>
      <c r="F28" s="152" t="s">
        <v>511</v>
      </c>
    </row>
    <row r="29" spans="1:6" ht="12.75" x14ac:dyDescent="0.2">
      <c r="A29" s="5" t="s">
        <v>304</v>
      </c>
      <c r="B29" s="5" t="s">
        <v>120</v>
      </c>
      <c r="C29" s="7" t="s">
        <v>512</v>
      </c>
      <c r="D29" s="3">
        <f t="shared" si="0"/>
        <v>8</v>
      </c>
      <c r="E29" s="5" t="s">
        <v>493</v>
      </c>
      <c r="F29" s="152" t="s">
        <v>511</v>
      </c>
    </row>
    <row r="30" spans="1:6" ht="12.75" x14ac:dyDescent="0.2">
      <c r="A30" s="5" t="s">
        <v>513</v>
      </c>
      <c r="B30" s="5" t="s">
        <v>514</v>
      </c>
      <c r="C30" s="7" t="s">
        <v>515</v>
      </c>
      <c r="D30" s="3">
        <f t="shared" si="0"/>
        <v>9</v>
      </c>
      <c r="E30" s="5" t="s">
        <v>493</v>
      </c>
      <c r="F30" s="152" t="s">
        <v>423</v>
      </c>
    </row>
    <row r="31" spans="1:6" ht="12.75" x14ac:dyDescent="0.2">
      <c r="A31" s="5" t="s">
        <v>516</v>
      </c>
      <c r="B31" s="5" t="s">
        <v>303</v>
      </c>
      <c r="C31" s="7" t="s">
        <v>517</v>
      </c>
      <c r="D31" s="3">
        <f t="shared" si="0"/>
        <v>10</v>
      </c>
      <c r="E31" s="5" t="s">
        <v>493</v>
      </c>
      <c r="F31" s="152" t="s">
        <v>518</v>
      </c>
    </row>
    <row r="32" spans="1:6" ht="12.75" x14ac:dyDescent="0.2">
      <c r="A32" s="5" t="s">
        <v>86</v>
      </c>
      <c r="B32" s="5" t="s">
        <v>412</v>
      </c>
      <c r="C32" s="7" t="s">
        <v>521</v>
      </c>
      <c r="D32" s="3">
        <f t="shared" si="0"/>
        <v>11</v>
      </c>
      <c r="E32" s="5" t="s">
        <v>493</v>
      </c>
      <c r="F32" s="152" t="s">
        <v>518</v>
      </c>
    </row>
    <row r="33" spans="1:6" ht="12.75" x14ac:dyDescent="0.2">
      <c r="A33" s="5" t="s">
        <v>195</v>
      </c>
      <c r="B33" s="5" t="s">
        <v>519</v>
      </c>
      <c r="C33" s="7" t="s">
        <v>520</v>
      </c>
      <c r="D33" s="3">
        <f t="shared" si="0"/>
        <v>12</v>
      </c>
      <c r="E33" s="5" t="s">
        <v>493</v>
      </c>
      <c r="F33" s="152" t="s">
        <v>518</v>
      </c>
    </row>
    <row r="34" spans="1:6" ht="12.75" x14ac:dyDescent="0.2">
      <c r="A34" s="5" t="s">
        <v>522</v>
      </c>
      <c r="B34" s="5" t="s">
        <v>296</v>
      </c>
      <c r="C34" s="7" t="s">
        <v>523</v>
      </c>
      <c r="D34" s="3">
        <f t="shared" si="0"/>
        <v>13</v>
      </c>
      <c r="E34" s="5" t="s">
        <v>493</v>
      </c>
      <c r="F34" s="152" t="s">
        <v>524</v>
      </c>
    </row>
    <row r="35" spans="1:6" ht="12.75" x14ac:dyDescent="0.2">
      <c r="A35" s="5" t="s">
        <v>525</v>
      </c>
      <c r="B35" s="5" t="s">
        <v>376</v>
      </c>
      <c r="C35" s="7" t="s">
        <v>526</v>
      </c>
      <c r="D35" s="3">
        <f t="shared" si="0"/>
        <v>14</v>
      </c>
      <c r="E35" s="5" t="s">
        <v>493</v>
      </c>
      <c r="F35" s="152" t="s">
        <v>527</v>
      </c>
    </row>
    <row r="36" spans="1:6" ht="12.75" x14ac:dyDescent="0.2">
      <c r="A36" s="5" t="s">
        <v>528</v>
      </c>
      <c r="B36" s="5" t="s">
        <v>529</v>
      </c>
      <c r="C36" s="7" t="s">
        <v>530</v>
      </c>
      <c r="D36" s="3">
        <f t="shared" si="0"/>
        <v>15</v>
      </c>
      <c r="E36" s="5" t="s">
        <v>493</v>
      </c>
      <c r="F36" s="152" t="s">
        <v>524</v>
      </c>
    </row>
    <row r="37" spans="1:6" ht="12.75" x14ac:dyDescent="0.2">
      <c r="A37" s="5" t="s">
        <v>531</v>
      </c>
      <c r="B37" s="5" t="s">
        <v>532</v>
      </c>
      <c r="C37" s="7" t="s">
        <v>533</v>
      </c>
      <c r="D37" s="3">
        <f t="shared" si="0"/>
        <v>16</v>
      </c>
      <c r="E37" s="5" t="s">
        <v>493</v>
      </c>
      <c r="F37" s="152" t="s">
        <v>534</v>
      </c>
    </row>
    <row r="38" spans="1:6" ht="12.75" x14ac:dyDescent="0.2">
      <c r="A38" s="5" t="s">
        <v>535</v>
      </c>
      <c r="B38" s="5" t="s">
        <v>536</v>
      </c>
      <c r="C38" s="7" t="s">
        <v>537</v>
      </c>
      <c r="D38" s="3">
        <f t="shared" si="0"/>
        <v>17</v>
      </c>
      <c r="E38" s="5" t="s">
        <v>493</v>
      </c>
      <c r="F38" s="152" t="s">
        <v>534</v>
      </c>
    </row>
    <row r="39" spans="1:6" x14ac:dyDescent="0.2">
      <c r="A39" s="1" t="s">
        <v>23</v>
      </c>
      <c r="D39" s="97">
        <f>D38</f>
        <v>17</v>
      </c>
    </row>
    <row r="41" spans="1:6" x14ac:dyDescent="0.2">
      <c r="A41" s="19" t="s">
        <v>71</v>
      </c>
      <c r="B41" s="14"/>
      <c r="C41" s="17"/>
      <c r="D41" s="100">
        <f>D16+D20</f>
        <v>9</v>
      </c>
      <c r="E41" s="14"/>
    </row>
    <row r="42" spans="1:6" x14ac:dyDescent="0.2">
      <c r="A42" s="20" t="s">
        <v>73</v>
      </c>
      <c r="B42" s="14"/>
      <c r="C42" s="17"/>
      <c r="D42" s="100">
        <v>0</v>
      </c>
      <c r="E42" s="14"/>
    </row>
    <row r="43" spans="1:6" x14ac:dyDescent="0.2">
      <c r="A43" s="20" t="s">
        <v>72</v>
      </c>
      <c r="B43" s="14"/>
      <c r="C43" s="17"/>
      <c r="D43" s="100">
        <f>D39</f>
        <v>17</v>
      </c>
      <c r="E43" s="14"/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70"/>
  <sheetViews>
    <sheetView workbookViewId="0">
      <selection activeCell="C5" sqref="C5"/>
    </sheetView>
  </sheetViews>
  <sheetFormatPr defaultColWidth="9.140625" defaultRowHeight="12" x14ac:dyDescent="0.2"/>
  <cols>
    <col min="1" max="1" width="66.140625" style="9" customWidth="1"/>
    <col min="2" max="2" width="16.85546875" style="9" customWidth="1"/>
    <col min="3" max="3" width="13.140625" style="9" bestFit="1" customWidth="1"/>
    <col min="4" max="4" width="14.5703125" style="9" bestFit="1" customWidth="1"/>
    <col min="5" max="5" width="14.5703125" style="152" customWidth="1"/>
    <col min="6" max="6" width="12.7109375" style="9" bestFit="1" customWidth="1"/>
    <col min="7" max="8" width="12.7109375" style="9" customWidth="1"/>
    <col min="9" max="9" width="12.5703125" style="9" customWidth="1"/>
    <col min="10" max="10" width="5.42578125" style="9" customWidth="1"/>
    <col min="11" max="19" width="12.7109375" style="9" customWidth="1"/>
    <col min="20" max="20" width="12.85546875" style="9" customWidth="1"/>
    <col min="21" max="21" width="12.7109375" style="9" customWidth="1"/>
    <col min="22" max="16384" width="9.140625" style="9"/>
  </cols>
  <sheetData>
    <row r="1" spans="1:21" x14ac:dyDescent="0.2">
      <c r="A1" s="12" t="s">
        <v>93</v>
      </c>
    </row>
    <row r="2" spans="1:21" x14ac:dyDescent="0.2">
      <c r="A2" s="176" t="s">
        <v>41</v>
      </c>
      <c r="B2" s="177"/>
      <c r="C2" s="177"/>
      <c r="D2" s="177"/>
      <c r="E2" s="177"/>
      <c r="F2" s="180"/>
      <c r="G2" s="175" t="s">
        <v>42</v>
      </c>
      <c r="H2" s="175"/>
      <c r="I2" s="175"/>
      <c r="K2" s="176" t="s">
        <v>68</v>
      </c>
      <c r="L2" s="177"/>
      <c r="M2" s="178"/>
      <c r="N2" s="178"/>
      <c r="O2" s="178"/>
      <c r="P2" s="178"/>
      <c r="Q2" s="178"/>
      <c r="R2" s="178"/>
      <c r="S2" s="178"/>
      <c r="T2" s="178"/>
      <c r="U2" s="179"/>
    </row>
    <row r="3" spans="1:21" ht="48" x14ac:dyDescent="0.2">
      <c r="A3" s="65" t="s">
        <v>43</v>
      </c>
      <c r="B3" s="65" t="s">
        <v>70</v>
      </c>
      <c r="C3" s="66" t="s">
        <v>45</v>
      </c>
      <c r="D3" s="66" t="s">
        <v>46</v>
      </c>
      <c r="E3" s="66" t="s">
        <v>422</v>
      </c>
      <c r="F3" s="65" t="s">
        <v>47</v>
      </c>
      <c r="G3" s="67" t="s">
        <v>48</v>
      </c>
      <c r="H3" s="68" t="s">
        <v>49</v>
      </c>
      <c r="I3" s="67" t="s">
        <v>50</v>
      </c>
      <c r="K3" s="66" t="s">
        <v>52</v>
      </c>
      <c r="L3" s="66" t="s">
        <v>59</v>
      </c>
      <c r="M3" s="66" t="s">
        <v>55</v>
      </c>
      <c r="N3" s="66" t="s">
        <v>51</v>
      </c>
      <c r="O3" s="66" t="s">
        <v>58</v>
      </c>
      <c r="P3" s="66" t="s">
        <v>57</v>
      </c>
      <c r="Q3" s="66" t="s">
        <v>54</v>
      </c>
      <c r="R3" s="66" t="s">
        <v>24</v>
      </c>
      <c r="S3" s="65" t="s">
        <v>56</v>
      </c>
      <c r="T3" s="67"/>
      <c r="U3" s="72" t="s">
        <v>68</v>
      </c>
    </row>
    <row r="4" spans="1:21" x14ac:dyDescent="0.2">
      <c r="A4" s="69" t="str">
        <f>'FTS-2019 Overview ETDM'!B1</f>
        <v>FTS 2019 Overview of ETDM</v>
      </c>
      <c r="B4" s="70">
        <f>'FTS-2019 Overview ETDM'!B2</f>
        <v>43620</v>
      </c>
      <c r="C4" s="69" t="str">
        <f>'FTS-2019 Overview ETDM'!B3</f>
        <v>Orlando</v>
      </c>
      <c r="D4" s="69" t="str">
        <f>'FTS-2019 Overview ETDM'!B4</f>
        <v>ILC</v>
      </c>
      <c r="E4" s="69" t="str">
        <f>'FTS-2019 Overview ETDM'!B6</f>
        <v>FDOT</v>
      </c>
      <c r="F4" s="69">
        <f>'FTS-2019 Overview ETDM'!B5</f>
        <v>1</v>
      </c>
      <c r="G4" s="69">
        <v>0</v>
      </c>
      <c r="H4" s="69">
        <v>0</v>
      </c>
      <c r="I4" s="69">
        <f>'FTS-2019 Overview ETDM'!C96</f>
        <v>85</v>
      </c>
      <c r="K4" s="26">
        <v>0</v>
      </c>
      <c r="L4" s="26">
        <v>0</v>
      </c>
      <c r="M4" s="26">
        <v>0</v>
      </c>
      <c r="N4" s="26">
        <v>0</v>
      </c>
      <c r="O4" s="26">
        <v>0</v>
      </c>
      <c r="P4" s="26">
        <v>0</v>
      </c>
      <c r="Q4" s="26">
        <v>0</v>
      </c>
      <c r="R4" s="26">
        <v>0</v>
      </c>
      <c r="S4" s="26">
        <v>0</v>
      </c>
      <c r="T4" s="25"/>
      <c r="U4" s="26">
        <f>SUM(K4:S4)</f>
        <v>0</v>
      </c>
    </row>
    <row r="5" spans="1:21" x14ac:dyDescent="0.2">
      <c r="A5" s="69" t="str">
        <f>'Process Overview'!B1</f>
        <v>ETDM - Process Overview</v>
      </c>
      <c r="B5" s="70">
        <f>'Process Overview'!B2</f>
        <v>43329</v>
      </c>
      <c r="C5" s="69" t="str">
        <f>'Process Overview'!B3</f>
        <v>Not-Applicable</v>
      </c>
      <c r="D5" s="69" t="str">
        <f>'Process Overview'!B4</f>
        <v>Webinar</v>
      </c>
      <c r="E5" s="69" t="str">
        <f>'Process Overview'!B5</f>
        <v>FDOT</v>
      </c>
      <c r="F5" s="69">
        <f>'Process Overview'!B6</f>
        <v>3</v>
      </c>
      <c r="G5" s="74">
        <f>'Process Overview'!D107</f>
        <v>54</v>
      </c>
      <c r="H5" s="69">
        <f>'Process Overview'!D108</f>
        <v>2</v>
      </c>
      <c r="I5" s="69">
        <f>'Process Overview'!D109</f>
        <v>11</v>
      </c>
      <c r="K5" s="26">
        <f>'Process Overview'!D13</f>
        <v>5</v>
      </c>
      <c r="L5" s="26">
        <f>'Process Overview'!D23</f>
        <v>8</v>
      </c>
      <c r="M5" s="26">
        <f>'Process Overview'!D34</f>
        <v>9</v>
      </c>
      <c r="N5" s="26">
        <f>'Process Overview'!D38</f>
        <v>2</v>
      </c>
      <c r="O5" s="26">
        <f>'Process Overview'!D48</f>
        <v>8</v>
      </c>
      <c r="P5" s="26">
        <f>'Process Overview'!D53</f>
        <v>3</v>
      </c>
      <c r="Q5" s="26">
        <f>'Process Overview'!D57</f>
        <v>2</v>
      </c>
      <c r="R5" s="26">
        <f>'Process Overview'!D66</f>
        <v>6</v>
      </c>
      <c r="S5" s="26">
        <f>'Process Overview'!D82</f>
        <v>14</v>
      </c>
      <c r="T5" s="25"/>
      <c r="U5" s="26">
        <f>SUM(K5:S5)</f>
        <v>57</v>
      </c>
    </row>
    <row r="6" spans="1:21" x14ac:dyDescent="0.2">
      <c r="A6" s="69" t="str">
        <f>'FNAI Element'!B1</f>
        <v>EST-Changes in FNAI Element Occurrence Data</v>
      </c>
      <c r="B6" s="70">
        <f>'Process Overview'!B2</f>
        <v>43329</v>
      </c>
      <c r="C6" s="69" t="str">
        <f>'Process Overview'!B3</f>
        <v>Not-Applicable</v>
      </c>
      <c r="D6" s="69" t="str">
        <f>'Process Overview'!B4</f>
        <v>Webinar</v>
      </c>
      <c r="E6" s="69" t="str">
        <f>'Process Overview'!B5</f>
        <v>FDOT</v>
      </c>
      <c r="F6" s="69">
        <f>'FNAI Element'!B6</f>
        <v>1</v>
      </c>
      <c r="G6" s="74">
        <f>'FNAI Element'!D107</f>
        <v>32</v>
      </c>
      <c r="H6" s="74">
        <f>'FNAI Element'!D108</f>
        <v>7</v>
      </c>
      <c r="I6" s="74">
        <f>'FNAI Element'!D109</f>
        <v>7</v>
      </c>
      <c r="K6" s="26"/>
      <c r="L6" s="26"/>
      <c r="M6" s="26"/>
      <c r="N6" s="26"/>
      <c r="O6" s="26"/>
      <c r="P6" s="26"/>
      <c r="Q6" s="26"/>
      <c r="R6" s="26"/>
      <c r="S6" s="26"/>
      <c r="T6" s="25"/>
      <c r="U6" s="26"/>
    </row>
    <row r="7" spans="1:21" x14ac:dyDescent="0.2">
      <c r="A7" s="69" t="str">
        <f>'EST PED and AN'!B1</f>
        <v>EST preliminary Environmental Discussion (PED) and the Advance Notification (AN)</v>
      </c>
      <c r="B7" s="70">
        <f>'EST PED and AN'!B2</f>
        <v>43299</v>
      </c>
      <c r="C7" s="69" t="str">
        <f>'EST PED and AN'!B3</f>
        <v>Not-Applicable</v>
      </c>
      <c r="D7" s="69" t="str">
        <f>'EST PED and AN'!B4</f>
        <v>Webinar</v>
      </c>
      <c r="E7" s="69" t="str">
        <f>'EST PED and AN'!B5</f>
        <v>FDOT</v>
      </c>
      <c r="F7" s="69">
        <f>'EST PED and AN'!B6</f>
        <v>1</v>
      </c>
      <c r="G7" s="74">
        <f>'EST PED and AN'!D107</f>
        <v>37</v>
      </c>
      <c r="H7" s="74">
        <f>'EST PED and AN'!D108</f>
        <v>4</v>
      </c>
      <c r="I7" s="74">
        <f>'EST PED and AN'!D109</f>
        <v>11</v>
      </c>
      <c r="K7" s="26"/>
      <c r="L7" s="26"/>
      <c r="M7" s="26"/>
      <c r="N7" s="26"/>
      <c r="O7" s="26"/>
      <c r="P7" s="26"/>
      <c r="Q7" s="26"/>
      <c r="R7" s="26"/>
      <c r="S7" s="26"/>
      <c r="T7" s="25"/>
      <c r="U7" s="26"/>
    </row>
    <row r="8" spans="1:21" x14ac:dyDescent="0.2">
      <c r="A8" s="69"/>
      <c r="B8" s="70"/>
      <c r="C8" s="69"/>
      <c r="D8" s="69"/>
      <c r="E8" s="69"/>
      <c r="F8" s="69"/>
      <c r="G8" s="69"/>
      <c r="H8" s="69"/>
      <c r="I8" s="69"/>
      <c r="K8" s="26"/>
      <c r="L8" s="26"/>
      <c r="M8" s="26"/>
      <c r="N8" s="26"/>
      <c r="O8" s="26"/>
      <c r="P8" s="26"/>
      <c r="Q8" s="26"/>
      <c r="R8" s="26"/>
      <c r="S8" s="26"/>
      <c r="T8" s="25"/>
      <c r="U8" s="26"/>
    </row>
    <row r="9" spans="1:21" x14ac:dyDescent="0.2">
      <c r="A9" s="69"/>
      <c r="B9" s="70"/>
      <c r="C9" s="69"/>
      <c r="D9" s="69"/>
      <c r="E9" s="69"/>
      <c r="F9" s="69"/>
      <c r="G9" s="69"/>
      <c r="H9" s="69"/>
      <c r="I9" s="69"/>
      <c r="K9" s="26"/>
      <c r="L9" s="26"/>
      <c r="M9" s="26"/>
      <c r="N9" s="26"/>
      <c r="O9" s="26"/>
      <c r="P9" s="26"/>
      <c r="Q9" s="26"/>
      <c r="R9" s="26"/>
      <c r="S9" s="26"/>
      <c r="T9" s="25"/>
      <c r="U9" s="26"/>
    </row>
    <row r="10" spans="1:21" x14ac:dyDescent="0.2">
      <c r="A10" s="69"/>
      <c r="B10" s="70"/>
      <c r="C10" s="69"/>
      <c r="D10" s="69"/>
      <c r="E10" s="69"/>
      <c r="F10" s="69"/>
      <c r="G10" s="69"/>
      <c r="H10" s="69"/>
      <c r="I10" s="69"/>
      <c r="K10" s="26"/>
      <c r="L10" s="26"/>
      <c r="M10" s="26"/>
      <c r="N10" s="26"/>
      <c r="O10" s="26"/>
      <c r="P10" s="26"/>
      <c r="Q10" s="26"/>
      <c r="R10" s="26"/>
      <c r="S10" s="26"/>
      <c r="T10" s="25"/>
      <c r="U10" s="26"/>
    </row>
    <row r="11" spans="1:21" x14ac:dyDescent="0.2">
      <c r="A11" s="69"/>
      <c r="B11" s="70"/>
      <c r="C11" s="69"/>
      <c r="D11" s="69"/>
      <c r="E11" s="69"/>
      <c r="F11" s="69"/>
      <c r="G11" s="69"/>
      <c r="H11" s="69"/>
      <c r="I11" s="69"/>
      <c r="K11" s="26"/>
      <c r="L11" s="26"/>
      <c r="M11" s="26"/>
      <c r="N11" s="26"/>
      <c r="O11" s="26"/>
      <c r="P11" s="26"/>
      <c r="Q11" s="26"/>
      <c r="R11" s="26"/>
      <c r="S11" s="26"/>
      <c r="T11" s="25"/>
      <c r="U11" s="26"/>
    </row>
    <row r="12" spans="1:21" x14ac:dyDescent="0.2">
      <c r="A12" s="69"/>
      <c r="B12" s="70"/>
      <c r="C12" s="69"/>
      <c r="D12" s="69"/>
      <c r="E12" s="69"/>
      <c r="F12" s="69"/>
      <c r="G12" s="69"/>
      <c r="H12" s="69"/>
      <c r="I12" s="69"/>
      <c r="K12" s="26"/>
      <c r="L12" s="26"/>
      <c r="M12" s="26"/>
      <c r="N12" s="26"/>
      <c r="O12" s="26"/>
      <c r="P12" s="26"/>
      <c r="Q12" s="26"/>
      <c r="R12" s="26"/>
      <c r="S12" s="26"/>
      <c r="T12" s="25"/>
      <c r="U12" s="26"/>
    </row>
    <row r="13" spans="1:21" x14ac:dyDescent="0.2">
      <c r="A13" s="69"/>
      <c r="B13" s="70"/>
      <c r="C13" s="69"/>
      <c r="D13" s="69"/>
      <c r="E13" s="69"/>
      <c r="F13" s="69"/>
      <c r="G13" s="69"/>
      <c r="H13" s="69"/>
      <c r="I13" s="69"/>
      <c r="K13" s="26"/>
      <c r="L13" s="26"/>
      <c r="M13" s="26"/>
      <c r="N13" s="26"/>
      <c r="O13" s="26"/>
      <c r="P13" s="26"/>
      <c r="Q13" s="26"/>
      <c r="R13" s="26"/>
      <c r="S13" s="26"/>
      <c r="T13" s="25"/>
      <c r="U13" s="26"/>
    </row>
    <row r="14" spans="1:21" x14ac:dyDescent="0.2">
      <c r="A14" s="69"/>
      <c r="B14" s="70"/>
      <c r="C14" s="69"/>
      <c r="D14" s="69"/>
      <c r="E14" s="69"/>
      <c r="F14" s="69"/>
      <c r="G14" s="69"/>
      <c r="H14" s="69"/>
      <c r="I14" s="69"/>
      <c r="K14" s="26"/>
      <c r="L14" s="26"/>
      <c r="M14" s="26"/>
      <c r="N14" s="26"/>
      <c r="O14" s="26"/>
      <c r="P14" s="26"/>
      <c r="Q14" s="26"/>
      <c r="R14" s="26"/>
      <c r="S14" s="26"/>
      <c r="T14" s="25"/>
      <c r="U14" s="26"/>
    </row>
    <row r="15" spans="1:21" x14ac:dyDescent="0.2">
      <c r="A15" s="69"/>
      <c r="B15" s="70"/>
      <c r="C15" s="69"/>
      <c r="D15" s="69"/>
      <c r="E15" s="69"/>
      <c r="F15" s="69"/>
      <c r="G15" s="69"/>
      <c r="H15" s="69"/>
      <c r="I15" s="69"/>
      <c r="K15" s="26"/>
      <c r="L15" s="26"/>
      <c r="M15" s="26"/>
      <c r="N15" s="26"/>
      <c r="O15" s="26"/>
      <c r="P15" s="26"/>
      <c r="Q15" s="26"/>
      <c r="R15" s="26"/>
      <c r="S15" s="26"/>
      <c r="T15" s="25"/>
      <c r="U15" s="26"/>
    </row>
    <row r="16" spans="1:21" x14ac:dyDescent="0.2">
      <c r="A16" s="69"/>
      <c r="B16" s="70"/>
      <c r="C16" s="69"/>
      <c r="D16" s="69"/>
      <c r="E16" s="69"/>
      <c r="F16" s="69"/>
      <c r="G16" s="69"/>
      <c r="H16" s="69"/>
      <c r="I16" s="69"/>
      <c r="K16" s="26"/>
      <c r="L16" s="26"/>
      <c r="M16" s="26"/>
      <c r="N16" s="26"/>
      <c r="O16" s="26"/>
      <c r="P16" s="26"/>
      <c r="Q16" s="26"/>
      <c r="R16" s="26"/>
      <c r="S16" s="26"/>
      <c r="T16" s="25"/>
      <c r="U16" s="26"/>
    </row>
    <row r="17" spans="1:21" x14ac:dyDescent="0.2">
      <c r="A17" s="69"/>
      <c r="B17" s="70"/>
      <c r="C17" s="69"/>
      <c r="D17" s="69"/>
      <c r="E17" s="69"/>
      <c r="F17" s="69"/>
      <c r="G17" s="69"/>
      <c r="H17" s="69"/>
      <c r="I17" s="69"/>
      <c r="K17" s="26"/>
      <c r="L17" s="26"/>
      <c r="M17" s="26"/>
      <c r="N17" s="26"/>
      <c r="O17" s="26"/>
      <c r="P17" s="26"/>
      <c r="Q17" s="26"/>
      <c r="R17" s="26"/>
      <c r="S17" s="26"/>
      <c r="T17" s="25"/>
      <c r="U17" s="26"/>
    </row>
    <row r="18" spans="1:21" x14ac:dyDescent="0.2">
      <c r="A18" s="69"/>
      <c r="B18" s="70"/>
      <c r="C18" s="69"/>
      <c r="D18" s="69"/>
      <c r="E18" s="69"/>
      <c r="F18" s="69"/>
      <c r="G18" s="69"/>
      <c r="H18" s="69"/>
      <c r="I18" s="69"/>
      <c r="K18" s="26"/>
      <c r="L18" s="26"/>
      <c r="M18" s="26"/>
      <c r="N18" s="26"/>
      <c r="O18" s="26"/>
      <c r="P18" s="26"/>
      <c r="Q18" s="26"/>
      <c r="R18" s="26"/>
      <c r="S18" s="26"/>
      <c r="T18" s="25"/>
      <c r="U18" s="26"/>
    </row>
    <row r="19" spans="1:21" x14ac:dyDescent="0.2">
      <c r="A19" s="69"/>
      <c r="B19" s="70"/>
      <c r="C19" s="69"/>
      <c r="D19" s="69"/>
      <c r="E19" s="69"/>
      <c r="F19" s="69"/>
      <c r="G19" s="69"/>
      <c r="H19" s="69"/>
      <c r="I19" s="69"/>
      <c r="K19" s="26"/>
      <c r="L19" s="26"/>
      <c r="M19" s="26"/>
      <c r="N19" s="26"/>
      <c r="O19" s="26"/>
      <c r="P19" s="26"/>
      <c r="Q19" s="26"/>
      <c r="R19" s="26"/>
      <c r="S19" s="26"/>
      <c r="T19" s="25"/>
      <c r="U19" s="26"/>
    </row>
    <row r="20" spans="1:21" x14ac:dyDescent="0.2">
      <c r="A20" s="69"/>
      <c r="B20" s="70"/>
      <c r="C20" s="69"/>
      <c r="D20" s="69"/>
      <c r="E20" s="69"/>
      <c r="F20" s="69"/>
      <c r="G20" s="69"/>
      <c r="H20" s="69"/>
      <c r="I20" s="69"/>
      <c r="K20" s="26"/>
      <c r="L20" s="26"/>
      <c r="M20" s="26"/>
      <c r="N20" s="26"/>
      <c r="O20" s="26"/>
      <c r="P20" s="26"/>
      <c r="Q20" s="26"/>
      <c r="R20" s="26"/>
      <c r="S20" s="26"/>
      <c r="T20" s="25"/>
      <c r="U20" s="26"/>
    </row>
    <row r="21" spans="1:21" x14ac:dyDescent="0.2">
      <c r="A21" s="69"/>
      <c r="B21" s="70"/>
      <c r="C21" s="69"/>
      <c r="D21" s="69"/>
      <c r="E21" s="69"/>
      <c r="F21" s="69"/>
      <c r="G21" s="69"/>
      <c r="H21" s="69"/>
      <c r="I21" s="69"/>
      <c r="K21" s="26"/>
      <c r="L21" s="26"/>
      <c r="M21" s="26"/>
      <c r="N21" s="26"/>
      <c r="O21" s="26"/>
      <c r="P21" s="26"/>
      <c r="Q21" s="26"/>
      <c r="R21" s="26"/>
      <c r="S21" s="26"/>
      <c r="T21" s="25"/>
      <c r="U21" s="26"/>
    </row>
    <row r="22" spans="1:21" x14ac:dyDescent="0.2">
      <c r="A22" s="69"/>
      <c r="B22" s="70"/>
      <c r="C22" s="69"/>
      <c r="D22" s="69"/>
      <c r="E22" s="69"/>
      <c r="F22" s="69"/>
      <c r="G22" s="69"/>
      <c r="H22" s="69"/>
      <c r="I22" s="69"/>
      <c r="K22" s="26"/>
      <c r="L22" s="26"/>
      <c r="M22" s="26"/>
      <c r="N22" s="26"/>
      <c r="O22" s="26"/>
      <c r="P22" s="26"/>
      <c r="Q22" s="26"/>
      <c r="R22" s="26"/>
      <c r="S22" s="26"/>
      <c r="T22" s="25"/>
      <c r="U22" s="26"/>
    </row>
    <row r="23" spans="1:21" x14ac:dyDescent="0.2">
      <c r="A23" s="69"/>
      <c r="B23" s="70"/>
      <c r="C23" s="69"/>
      <c r="D23" s="69"/>
      <c r="E23" s="69"/>
      <c r="F23" s="69"/>
      <c r="G23" s="69"/>
      <c r="H23" s="69"/>
      <c r="I23" s="69"/>
      <c r="K23" s="26"/>
      <c r="L23" s="26"/>
      <c r="M23" s="26"/>
      <c r="N23" s="26"/>
      <c r="O23" s="26"/>
      <c r="P23" s="26"/>
      <c r="Q23" s="26"/>
      <c r="R23" s="26"/>
      <c r="S23" s="26"/>
      <c r="T23" s="25"/>
      <c r="U23" s="26"/>
    </row>
    <row r="24" spans="1:21" x14ac:dyDescent="0.2">
      <c r="A24" s="69"/>
      <c r="B24" s="70"/>
      <c r="C24" s="69"/>
      <c r="D24" s="69"/>
      <c r="E24" s="69"/>
      <c r="F24" s="69"/>
      <c r="G24" s="69"/>
      <c r="H24" s="69"/>
      <c r="I24" s="69"/>
      <c r="K24" s="26"/>
      <c r="L24" s="26"/>
      <c r="M24" s="26"/>
      <c r="N24" s="26"/>
      <c r="O24" s="26"/>
      <c r="P24" s="26"/>
      <c r="Q24" s="26"/>
      <c r="R24" s="26"/>
      <c r="S24" s="26"/>
      <c r="T24" s="25"/>
      <c r="U24" s="26"/>
    </row>
    <row r="25" spans="1:21" x14ac:dyDescent="0.2">
      <c r="A25" s="69"/>
      <c r="B25" s="70"/>
      <c r="C25" s="69"/>
      <c r="D25" s="69"/>
      <c r="E25" s="69"/>
      <c r="F25" s="69"/>
      <c r="G25" s="69"/>
      <c r="H25" s="69"/>
      <c r="I25" s="69"/>
      <c r="K25" s="26"/>
      <c r="L25" s="26"/>
      <c r="M25" s="26"/>
      <c r="N25" s="26"/>
      <c r="O25" s="26"/>
      <c r="P25" s="26"/>
      <c r="Q25" s="26"/>
      <c r="R25" s="26"/>
      <c r="S25" s="26"/>
      <c r="T25" s="25"/>
      <c r="U25" s="26"/>
    </row>
    <row r="26" spans="1:21" x14ac:dyDescent="0.2">
      <c r="A26" s="69"/>
      <c r="B26" s="70"/>
      <c r="C26" s="69"/>
      <c r="D26" s="69"/>
      <c r="E26" s="69"/>
      <c r="F26" s="69"/>
      <c r="G26" s="69"/>
      <c r="H26" s="69"/>
      <c r="I26" s="69"/>
      <c r="K26" s="26"/>
      <c r="L26" s="26"/>
      <c r="M26" s="26"/>
      <c r="N26" s="26"/>
      <c r="O26" s="26"/>
      <c r="P26" s="26"/>
      <c r="Q26" s="26"/>
      <c r="R26" s="26"/>
      <c r="S26" s="26"/>
      <c r="T26" s="25"/>
      <c r="U26" s="26"/>
    </row>
    <row r="27" spans="1:21" x14ac:dyDescent="0.2">
      <c r="A27" s="69"/>
      <c r="B27" s="70"/>
      <c r="C27" s="69"/>
      <c r="D27" s="69"/>
      <c r="E27" s="69"/>
      <c r="F27" s="69"/>
      <c r="G27" s="69"/>
      <c r="H27" s="69"/>
      <c r="I27" s="69"/>
      <c r="K27" s="26"/>
      <c r="L27" s="26"/>
      <c r="M27" s="26"/>
      <c r="N27" s="26"/>
      <c r="O27" s="26"/>
      <c r="P27" s="26"/>
      <c r="Q27" s="26"/>
      <c r="R27" s="26"/>
      <c r="S27" s="26"/>
      <c r="T27" s="25"/>
      <c r="U27" s="26"/>
    </row>
    <row r="28" spans="1:21" x14ac:dyDescent="0.2">
      <c r="A28" s="69"/>
      <c r="B28" s="70"/>
      <c r="C28" s="69"/>
      <c r="D28" s="69"/>
      <c r="E28" s="69"/>
      <c r="F28" s="69"/>
      <c r="G28" s="69"/>
      <c r="H28" s="69"/>
      <c r="I28" s="69"/>
      <c r="K28" s="26"/>
      <c r="L28" s="26"/>
      <c r="M28" s="26"/>
      <c r="N28" s="26"/>
      <c r="O28" s="26"/>
      <c r="P28" s="26"/>
      <c r="Q28" s="26"/>
      <c r="R28" s="26"/>
      <c r="S28" s="26"/>
      <c r="T28" s="25"/>
      <c r="U28" s="26"/>
    </row>
    <row r="29" spans="1:21" x14ac:dyDescent="0.2">
      <c r="A29" s="69"/>
      <c r="B29" s="70"/>
      <c r="C29" s="69"/>
      <c r="D29" s="69"/>
      <c r="E29" s="69"/>
      <c r="F29" s="69"/>
      <c r="G29" s="69"/>
      <c r="H29" s="69"/>
      <c r="I29" s="69"/>
      <c r="K29" s="26"/>
      <c r="L29" s="26"/>
      <c r="M29" s="26"/>
      <c r="N29" s="26"/>
      <c r="O29" s="26"/>
      <c r="P29" s="26"/>
      <c r="Q29" s="26"/>
      <c r="R29" s="26"/>
      <c r="S29" s="26"/>
      <c r="T29" s="25"/>
      <c r="U29" s="26"/>
    </row>
    <row r="30" spans="1:21" x14ac:dyDescent="0.2">
      <c r="A30" s="69"/>
      <c r="B30" s="70"/>
      <c r="C30" s="69"/>
      <c r="D30" s="69"/>
      <c r="E30" s="69"/>
      <c r="F30" s="69"/>
      <c r="G30" s="69"/>
      <c r="H30" s="69"/>
      <c r="I30" s="69"/>
      <c r="K30" s="26"/>
      <c r="L30" s="26"/>
      <c r="M30" s="26"/>
      <c r="N30" s="26"/>
      <c r="O30" s="26"/>
      <c r="P30" s="26"/>
      <c r="Q30" s="26"/>
      <c r="R30" s="26"/>
      <c r="S30" s="26"/>
      <c r="T30" s="25"/>
      <c r="U30" s="26"/>
    </row>
    <row r="31" spans="1:21" x14ac:dyDescent="0.2">
      <c r="A31" s="69"/>
      <c r="B31" s="70"/>
      <c r="C31" s="69"/>
      <c r="D31" s="69"/>
      <c r="E31" s="69"/>
      <c r="F31" s="69"/>
      <c r="G31" s="69"/>
      <c r="H31" s="69"/>
      <c r="I31" s="69"/>
      <c r="K31" s="26"/>
      <c r="L31" s="26"/>
      <c r="M31" s="26"/>
      <c r="N31" s="26"/>
      <c r="O31" s="26"/>
      <c r="P31" s="26"/>
      <c r="Q31" s="26"/>
      <c r="R31" s="26"/>
      <c r="S31" s="26"/>
      <c r="T31" s="25"/>
      <c r="U31" s="26"/>
    </row>
    <row r="32" spans="1:21" x14ac:dyDescent="0.2">
      <c r="A32" s="69"/>
      <c r="B32" s="70"/>
      <c r="C32" s="69"/>
      <c r="D32" s="69"/>
      <c r="E32" s="69"/>
      <c r="F32" s="69"/>
      <c r="G32" s="69"/>
      <c r="H32" s="69"/>
      <c r="I32" s="69"/>
      <c r="K32" s="26"/>
      <c r="L32" s="26"/>
      <c r="M32" s="26"/>
      <c r="N32" s="26"/>
      <c r="O32" s="26"/>
      <c r="P32" s="26"/>
      <c r="Q32" s="26"/>
      <c r="R32" s="26"/>
      <c r="S32" s="26"/>
      <c r="T32" s="25"/>
      <c r="U32" s="26"/>
    </row>
    <row r="33" spans="1:21" x14ac:dyDescent="0.2">
      <c r="A33" s="69"/>
      <c r="B33" s="70"/>
      <c r="C33" s="69"/>
      <c r="D33" s="69"/>
      <c r="E33" s="69"/>
      <c r="F33" s="69"/>
      <c r="G33" s="69"/>
      <c r="H33" s="69"/>
      <c r="I33" s="69"/>
      <c r="K33" s="26"/>
      <c r="L33" s="26"/>
      <c r="M33" s="26"/>
      <c r="N33" s="26"/>
      <c r="O33" s="26"/>
      <c r="P33" s="26"/>
      <c r="Q33" s="26"/>
      <c r="R33" s="26"/>
      <c r="S33" s="26"/>
      <c r="T33" s="25"/>
      <c r="U33" s="26"/>
    </row>
    <row r="34" spans="1:21" x14ac:dyDescent="0.2">
      <c r="A34" s="69"/>
      <c r="B34" s="70"/>
      <c r="C34" s="69"/>
      <c r="D34" s="69"/>
      <c r="E34" s="69"/>
      <c r="F34" s="69"/>
      <c r="G34" s="69"/>
      <c r="H34" s="69"/>
      <c r="I34" s="69"/>
      <c r="K34" s="26"/>
      <c r="L34" s="26"/>
      <c r="M34" s="26"/>
      <c r="N34" s="26"/>
      <c r="O34" s="26"/>
      <c r="P34" s="26"/>
      <c r="Q34" s="26"/>
      <c r="R34" s="26"/>
      <c r="S34" s="26"/>
      <c r="T34" s="25"/>
      <c r="U34" s="26"/>
    </row>
    <row r="35" spans="1:21" x14ac:dyDescent="0.2">
      <c r="A35" s="69"/>
      <c r="B35" s="70"/>
      <c r="C35" s="69"/>
      <c r="D35" s="69"/>
      <c r="E35" s="69"/>
      <c r="F35" s="69"/>
      <c r="G35" s="69"/>
      <c r="H35" s="69"/>
      <c r="I35" s="69"/>
      <c r="K35" s="26"/>
      <c r="L35" s="26"/>
      <c r="M35" s="26"/>
      <c r="N35" s="26"/>
      <c r="O35" s="26"/>
      <c r="P35" s="26"/>
      <c r="Q35" s="26"/>
      <c r="R35" s="26"/>
      <c r="S35" s="26"/>
      <c r="T35" s="25"/>
      <c r="U35" s="26"/>
    </row>
    <row r="36" spans="1:21" x14ac:dyDescent="0.2">
      <c r="A36" s="69"/>
      <c r="B36" s="70"/>
      <c r="C36" s="69"/>
      <c r="D36" s="69"/>
      <c r="E36" s="69"/>
      <c r="F36" s="69"/>
      <c r="G36" s="69"/>
      <c r="H36" s="69"/>
      <c r="I36" s="69"/>
      <c r="K36" s="26"/>
      <c r="L36" s="26"/>
      <c r="M36" s="26"/>
      <c r="N36" s="26"/>
      <c r="O36" s="26"/>
      <c r="P36" s="26"/>
      <c r="Q36" s="26"/>
      <c r="R36" s="26"/>
      <c r="S36" s="26"/>
      <c r="T36" s="25"/>
      <c r="U36" s="26"/>
    </row>
    <row r="37" spans="1:21" x14ac:dyDescent="0.2">
      <c r="A37" s="69"/>
      <c r="B37" s="70"/>
      <c r="C37" s="69"/>
      <c r="D37" s="69"/>
      <c r="E37" s="69"/>
      <c r="F37" s="69"/>
      <c r="G37" s="69"/>
      <c r="H37" s="69"/>
      <c r="I37" s="69"/>
      <c r="K37" s="26"/>
      <c r="L37" s="26"/>
      <c r="M37" s="26"/>
      <c r="N37" s="26"/>
      <c r="O37" s="26"/>
      <c r="P37" s="26"/>
      <c r="Q37" s="26"/>
      <c r="R37" s="26"/>
      <c r="S37" s="26"/>
      <c r="T37" s="25"/>
      <c r="U37" s="26"/>
    </row>
    <row r="38" spans="1:21" x14ac:dyDescent="0.2">
      <c r="A38" s="69"/>
      <c r="B38" s="70"/>
      <c r="C38" s="69"/>
      <c r="D38" s="69"/>
      <c r="E38" s="69"/>
      <c r="F38" s="69"/>
      <c r="G38" s="69"/>
      <c r="H38" s="69"/>
      <c r="I38" s="69"/>
      <c r="K38" s="26"/>
      <c r="L38" s="26"/>
      <c r="M38" s="26"/>
      <c r="N38" s="26"/>
      <c r="O38" s="26"/>
      <c r="P38" s="26"/>
      <c r="Q38" s="26"/>
      <c r="R38" s="26"/>
      <c r="S38" s="26"/>
      <c r="T38" s="25"/>
      <c r="U38" s="26"/>
    </row>
    <row r="39" spans="1:21" x14ac:dyDescent="0.2">
      <c r="A39" s="69"/>
      <c r="B39" s="70"/>
      <c r="C39" s="69"/>
      <c r="D39" s="69"/>
      <c r="E39" s="69"/>
      <c r="F39" s="69"/>
      <c r="G39" s="69"/>
      <c r="H39" s="69"/>
      <c r="I39" s="69"/>
      <c r="K39" s="26"/>
      <c r="L39" s="26"/>
      <c r="M39" s="26"/>
      <c r="N39" s="26"/>
      <c r="O39" s="26"/>
      <c r="P39" s="26"/>
      <c r="Q39" s="26"/>
      <c r="R39" s="26"/>
      <c r="S39" s="26"/>
      <c r="T39" s="25"/>
      <c r="U39" s="26"/>
    </row>
    <row r="40" spans="1:21" x14ac:dyDescent="0.2">
      <c r="A40" s="69"/>
      <c r="B40" s="70"/>
      <c r="C40" s="69"/>
      <c r="D40" s="69"/>
      <c r="E40" s="69"/>
      <c r="F40" s="69"/>
      <c r="G40" s="69"/>
      <c r="H40" s="69"/>
      <c r="I40" s="69"/>
      <c r="K40" s="26"/>
      <c r="L40" s="26"/>
      <c r="M40" s="26"/>
      <c r="N40" s="26"/>
      <c r="O40" s="26"/>
      <c r="P40" s="26"/>
      <c r="Q40" s="26"/>
      <c r="R40" s="26"/>
      <c r="S40" s="26"/>
      <c r="T40" s="25"/>
      <c r="U40" s="26"/>
    </row>
    <row r="41" spans="1:21" x14ac:dyDescent="0.2">
      <c r="A41" s="69"/>
      <c r="B41" s="70"/>
      <c r="C41" s="69"/>
      <c r="D41" s="69"/>
      <c r="E41" s="69"/>
      <c r="F41" s="69"/>
      <c r="G41" s="69"/>
      <c r="H41" s="69"/>
      <c r="I41" s="69"/>
      <c r="K41" s="26"/>
      <c r="L41" s="26"/>
      <c r="M41" s="26"/>
      <c r="N41" s="26"/>
      <c r="O41" s="26"/>
      <c r="P41" s="26"/>
      <c r="Q41" s="26"/>
      <c r="R41" s="26"/>
      <c r="S41" s="26"/>
      <c r="T41" s="25"/>
      <c r="U41" s="26"/>
    </row>
    <row r="42" spans="1:21" x14ac:dyDescent="0.2">
      <c r="A42" s="69"/>
      <c r="B42" s="70"/>
      <c r="C42" s="69"/>
      <c r="D42" s="69"/>
      <c r="E42" s="69"/>
      <c r="F42" s="69"/>
      <c r="G42" s="69"/>
      <c r="H42" s="69"/>
      <c r="I42" s="69"/>
      <c r="K42" s="26"/>
      <c r="L42" s="26"/>
      <c r="M42" s="26"/>
      <c r="N42" s="26"/>
      <c r="O42" s="26"/>
      <c r="P42" s="26"/>
      <c r="Q42" s="26"/>
      <c r="R42" s="26"/>
      <c r="S42" s="26"/>
      <c r="T42" s="25"/>
      <c r="U42" s="26"/>
    </row>
    <row r="43" spans="1:21" x14ac:dyDescent="0.2">
      <c r="A43" s="69"/>
      <c r="B43" s="70"/>
      <c r="C43" s="69"/>
      <c r="D43" s="69"/>
      <c r="E43" s="69"/>
      <c r="F43" s="69"/>
      <c r="G43" s="69"/>
      <c r="H43" s="69"/>
      <c r="I43" s="69"/>
      <c r="K43" s="26"/>
      <c r="L43" s="26"/>
      <c r="M43" s="26"/>
      <c r="N43" s="26"/>
      <c r="O43" s="26"/>
      <c r="P43" s="26"/>
      <c r="Q43" s="26"/>
      <c r="R43" s="26"/>
      <c r="S43" s="26"/>
      <c r="T43" s="25"/>
      <c r="U43" s="26"/>
    </row>
    <row r="44" spans="1:21" x14ac:dyDescent="0.2">
      <c r="A44" s="69"/>
      <c r="B44" s="70"/>
      <c r="C44" s="69"/>
      <c r="D44" s="69"/>
      <c r="E44" s="69"/>
      <c r="F44" s="69"/>
      <c r="G44" s="69"/>
      <c r="H44" s="69"/>
      <c r="I44" s="69"/>
      <c r="K44" s="26"/>
      <c r="L44" s="26"/>
      <c r="M44" s="26"/>
      <c r="N44" s="26"/>
      <c r="O44" s="26"/>
      <c r="P44" s="26"/>
      <c r="Q44" s="26"/>
      <c r="R44" s="26"/>
      <c r="S44" s="26"/>
      <c r="T44" s="25"/>
      <c r="U44" s="26"/>
    </row>
    <row r="45" spans="1:21" x14ac:dyDescent="0.2">
      <c r="A45" s="69"/>
      <c r="B45" s="70"/>
      <c r="C45" s="69"/>
      <c r="D45" s="69"/>
      <c r="E45" s="69"/>
      <c r="F45" s="69"/>
      <c r="G45" s="69"/>
      <c r="H45" s="69"/>
      <c r="I45" s="69"/>
      <c r="K45" s="26"/>
      <c r="L45" s="26"/>
      <c r="M45" s="26"/>
      <c r="N45" s="26"/>
      <c r="O45" s="26"/>
      <c r="P45" s="26"/>
      <c r="Q45" s="26"/>
      <c r="R45" s="26"/>
      <c r="S45" s="26"/>
      <c r="T45" s="25"/>
      <c r="U45" s="26"/>
    </row>
    <row r="46" spans="1:21" x14ac:dyDescent="0.2">
      <c r="A46" s="69"/>
      <c r="B46" s="70"/>
      <c r="C46" s="69"/>
      <c r="D46" s="69"/>
      <c r="E46" s="69"/>
      <c r="F46" s="69"/>
      <c r="G46" s="69"/>
      <c r="H46" s="69"/>
      <c r="I46" s="69"/>
      <c r="K46" s="26"/>
      <c r="L46" s="26"/>
      <c r="M46" s="26"/>
      <c r="N46" s="26"/>
      <c r="O46" s="26"/>
      <c r="P46" s="26"/>
      <c r="Q46" s="26"/>
      <c r="R46" s="26"/>
      <c r="S46" s="26"/>
      <c r="T46" s="25"/>
      <c r="U46" s="26"/>
    </row>
    <row r="47" spans="1:21" x14ac:dyDescent="0.2">
      <c r="A47" s="69"/>
      <c r="B47" s="70"/>
      <c r="C47" s="69"/>
      <c r="D47" s="69"/>
      <c r="E47" s="69"/>
      <c r="F47" s="69"/>
      <c r="G47" s="69"/>
      <c r="H47" s="69"/>
      <c r="I47" s="69"/>
      <c r="K47" s="26"/>
      <c r="L47" s="26"/>
      <c r="M47" s="26"/>
      <c r="N47" s="26"/>
      <c r="O47" s="26"/>
      <c r="P47" s="26"/>
      <c r="Q47" s="26"/>
      <c r="R47" s="26"/>
      <c r="S47" s="26"/>
      <c r="T47" s="25"/>
      <c r="U47" s="26"/>
    </row>
    <row r="48" spans="1:21" x14ac:dyDescent="0.2">
      <c r="A48" s="69"/>
      <c r="B48" s="70"/>
      <c r="C48" s="69"/>
      <c r="D48" s="69"/>
      <c r="E48" s="69"/>
      <c r="F48" s="69"/>
      <c r="G48" s="69"/>
      <c r="H48" s="69"/>
      <c r="I48" s="69"/>
      <c r="K48" s="26"/>
      <c r="L48" s="26"/>
      <c r="M48" s="26"/>
      <c r="N48" s="26"/>
      <c r="O48" s="26"/>
      <c r="P48" s="26"/>
      <c r="Q48" s="26"/>
      <c r="R48" s="26"/>
      <c r="S48" s="26"/>
      <c r="T48" s="25"/>
      <c r="U48" s="26"/>
    </row>
    <row r="49" spans="1:21" x14ac:dyDescent="0.2">
      <c r="A49" s="69"/>
      <c r="B49" s="70"/>
      <c r="C49" s="69"/>
      <c r="D49" s="69"/>
      <c r="E49" s="69"/>
      <c r="F49" s="69"/>
      <c r="G49" s="69"/>
      <c r="H49" s="69"/>
      <c r="I49" s="69"/>
      <c r="K49" s="26"/>
      <c r="L49" s="26"/>
      <c r="M49" s="26"/>
      <c r="N49" s="26"/>
      <c r="O49" s="26"/>
      <c r="P49" s="26"/>
      <c r="Q49" s="26"/>
      <c r="R49" s="26"/>
      <c r="S49" s="26"/>
      <c r="T49" s="25"/>
      <c r="U49" s="26"/>
    </row>
    <row r="50" spans="1:21" x14ac:dyDescent="0.2">
      <c r="A50" s="69"/>
      <c r="B50" s="70"/>
      <c r="C50" s="69"/>
      <c r="D50" s="69"/>
      <c r="E50" s="69"/>
      <c r="F50" s="69"/>
      <c r="G50" s="69"/>
      <c r="H50" s="69"/>
      <c r="I50" s="69"/>
      <c r="K50" s="26"/>
      <c r="L50" s="26"/>
      <c r="M50" s="26"/>
      <c r="N50" s="26"/>
      <c r="O50" s="26"/>
      <c r="P50" s="26"/>
      <c r="Q50" s="26"/>
      <c r="R50" s="26"/>
      <c r="S50" s="26"/>
      <c r="T50" s="25"/>
      <c r="U50" s="26"/>
    </row>
    <row r="51" spans="1:21" x14ac:dyDescent="0.2">
      <c r="A51" s="69"/>
      <c r="B51" s="70"/>
      <c r="C51" s="69"/>
      <c r="D51" s="69"/>
      <c r="E51" s="69"/>
      <c r="F51" s="69"/>
      <c r="G51" s="69"/>
      <c r="H51" s="69"/>
      <c r="I51" s="69"/>
      <c r="K51" s="26"/>
      <c r="L51" s="26"/>
      <c r="M51" s="26"/>
      <c r="N51" s="26"/>
      <c r="O51" s="26"/>
      <c r="P51" s="26"/>
      <c r="Q51" s="26"/>
      <c r="R51" s="26"/>
      <c r="S51" s="26"/>
      <c r="T51" s="25"/>
      <c r="U51" s="26"/>
    </row>
    <row r="52" spans="1:21" x14ac:dyDescent="0.2">
      <c r="A52" s="69"/>
      <c r="B52" s="70"/>
      <c r="C52" s="69"/>
      <c r="D52" s="69"/>
      <c r="E52" s="69"/>
      <c r="F52" s="69"/>
      <c r="G52" s="69"/>
      <c r="H52" s="69"/>
      <c r="I52" s="69"/>
      <c r="K52" s="26"/>
      <c r="L52" s="26"/>
      <c r="M52" s="26"/>
      <c r="N52" s="26"/>
      <c r="O52" s="26"/>
      <c r="P52" s="26"/>
      <c r="Q52" s="26"/>
      <c r="R52" s="26"/>
      <c r="S52" s="26"/>
      <c r="T52" s="25"/>
      <c r="U52" s="26"/>
    </row>
    <row r="53" spans="1:21" x14ac:dyDescent="0.2">
      <c r="A53" s="69"/>
      <c r="B53" s="70"/>
      <c r="C53" s="69"/>
      <c r="D53" s="69"/>
      <c r="E53" s="69"/>
      <c r="F53" s="69"/>
      <c r="G53" s="69"/>
      <c r="H53" s="69"/>
      <c r="I53" s="69"/>
      <c r="K53" s="26"/>
      <c r="L53" s="26"/>
      <c r="M53" s="26"/>
      <c r="N53" s="26"/>
      <c r="O53" s="26"/>
      <c r="P53" s="26"/>
      <c r="Q53" s="26"/>
      <c r="R53" s="26"/>
      <c r="S53" s="26"/>
      <c r="T53" s="25"/>
      <c r="U53" s="26"/>
    </row>
    <row r="54" spans="1:21" x14ac:dyDescent="0.2">
      <c r="A54" s="69"/>
      <c r="B54" s="70"/>
      <c r="C54" s="69"/>
      <c r="D54" s="69"/>
      <c r="E54" s="69"/>
      <c r="F54" s="69"/>
      <c r="G54" s="69"/>
      <c r="H54" s="69"/>
      <c r="I54" s="69"/>
      <c r="K54" s="26"/>
      <c r="L54" s="26"/>
      <c r="M54" s="26"/>
      <c r="N54" s="26"/>
      <c r="O54" s="26"/>
      <c r="P54" s="26"/>
      <c r="Q54" s="26"/>
      <c r="R54" s="26"/>
      <c r="S54" s="26"/>
      <c r="T54" s="25"/>
      <c r="U54" s="26"/>
    </row>
    <row r="55" spans="1:21" x14ac:dyDescent="0.2">
      <c r="A55" s="69"/>
      <c r="B55" s="70"/>
      <c r="C55" s="69"/>
      <c r="D55" s="69"/>
      <c r="E55" s="69"/>
      <c r="F55" s="69"/>
      <c r="G55" s="69"/>
      <c r="H55" s="69"/>
      <c r="I55" s="69"/>
      <c r="K55" s="26"/>
      <c r="L55" s="26"/>
      <c r="M55" s="26"/>
      <c r="N55" s="26"/>
      <c r="O55" s="26"/>
      <c r="P55" s="26"/>
      <c r="Q55" s="26"/>
      <c r="R55" s="26"/>
      <c r="S55" s="26"/>
      <c r="T55" s="25"/>
      <c r="U55" s="26"/>
    </row>
    <row r="56" spans="1:21" x14ac:dyDescent="0.2">
      <c r="A56" s="69"/>
      <c r="B56" s="70"/>
      <c r="C56" s="69"/>
      <c r="D56" s="69"/>
      <c r="E56" s="69"/>
      <c r="F56" s="69"/>
      <c r="G56" s="69"/>
      <c r="H56" s="69"/>
      <c r="I56" s="69"/>
      <c r="K56" s="26"/>
      <c r="L56" s="26"/>
      <c r="M56" s="26"/>
      <c r="N56" s="26"/>
      <c r="O56" s="26"/>
      <c r="P56" s="26"/>
      <c r="Q56" s="26"/>
      <c r="R56" s="26"/>
      <c r="S56" s="26"/>
      <c r="T56" s="25"/>
      <c r="U56" s="26"/>
    </row>
    <row r="57" spans="1:21" x14ac:dyDescent="0.2">
      <c r="A57" s="69"/>
      <c r="B57" s="70"/>
      <c r="C57" s="69"/>
      <c r="D57" s="69"/>
      <c r="E57" s="69"/>
      <c r="F57" s="69"/>
      <c r="G57" s="69"/>
      <c r="H57" s="69"/>
      <c r="I57" s="69"/>
      <c r="K57" s="26"/>
      <c r="L57" s="26"/>
      <c r="M57" s="26"/>
      <c r="N57" s="26"/>
      <c r="O57" s="26"/>
      <c r="P57" s="26"/>
      <c r="Q57" s="26"/>
      <c r="R57" s="26"/>
      <c r="S57" s="26"/>
      <c r="T57" s="25"/>
      <c r="U57" s="26"/>
    </row>
    <row r="58" spans="1:21" x14ac:dyDescent="0.2">
      <c r="A58" s="69"/>
      <c r="B58" s="70"/>
      <c r="C58" s="69"/>
      <c r="D58" s="69"/>
      <c r="E58" s="69"/>
      <c r="F58" s="69"/>
      <c r="G58" s="69"/>
      <c r="H58" s="69"/>
      <c r="I58" s="69"/>
      <c r="K58" s="26"/>
      <c r="L58" s="26"/>
      <c r="M58" s="26"/>
      <c r="N58" s="26"/>
      <c r="O58" s="26"/>
      <c r="P58" s="26"/>
      <c r="Q58" s="26"/>
      <c r="R58" s="26"/>
      <c r="S58" s="26"/>
      <c r="T58" s="25"/>
      <c r="U58" s="26"/>
    </row>
    <row r="59" spans="1:21" x14ac:dyDescent="0.2">
      <c r="A59" s="69"/>
      <c r="B59" s="70"/>
      <c r="C59" s="69"/>
      <c r="D59" s="69"/>
      <c r="E59" s="69"/>
      <c r="F59" s="69"/>
      <c r="G59" s="69"/>
      <c r="H59" s="69"/>
      <c r="I59" s="69"/>
      <c r="K59" s="26"/>
      <c r="L59" s="26"/>
      <c r="M59" s="26"/>
      <c r="N59" s="26"/>
      <c r="O59" s="26"/>
      <c r="P59" s="26"/>
      <c r="Q59" s="26"/>
      <c r="R59" s="26"/>
      <c r="S59" s="26"/>
      <c r="T59" s="25"/>
      <c r="U59" s="26"/>
    </row>
    <row r="60" spans="1:21" x14ac:dyDescent="0.2">
      <c r="A60" s="69"/>
      <c r="B60" s="70"/>
      <c r="C60" s="69"/>
      <c r="D60" s="69"/>
      <c r="E60" s="69"/>
      <c r="F60" s="69"/>
      <c r="G60" s="69"/>
      <c r="H60" s="69"/>
      <c r="I60" s="69"/>
      <c r="K60" s="26"/>
      <c r="L60" s="26"/>
      <c r="M60" s="26"/>
      <c r="N60" s="26"/>
      <c r="O60" s="26"/>
      <c r="P60" s="26"/>
      <c r="Q60" s="26"/>
      <c r="R60" s="26"/>
      <c r="S60" s="26"/>
      <c r="T60" s="25"/>
      <c r="U60" s="26"/>
    </row>
    <row r="61" spans="1:21" x14ac:dyDescent="0.2">
      <c r="A61" s="69"/>
      <c r="B61" s="70"/>
      <c r="C61" s="69"/>
      <c r="D61" s="69"/>
      <c r="E61" s="69"/>
      <c r="F61" s="69"/>
      <c r="G61" s="69"/>
      <c r="H61" s="69"/>
      <c r="I61" s="69"/>
      <c r="K61" s="26"/>
      <c r="L61" s="26"/>
      <c r="M61" s="26"/>
      <c r="N61" s="26"/>
      <c r="O61" s="26"/>
      <c r="P61" s="26"/>
      <c r="Q61" s="26"/>
      <c r="R61" s="26"/>
      <c r="S61" s="26"/>
      <c r="T61" s="25"/>
      <c r="U61" s="26"/>
    </row>
    <row r="62" spans="1:21" x14ac:dyDescent="0.2">
      <c r="A62" s="69"/>
      <c r="B62" s="70"/>
      <c r="C62" s="69"/>
      <c r="D62" s="69"/>
      <c r="E62" s="69"/>
      <c r="F62" s="69"/>
      <c r="G62" s="69"/>
      <c r="H62" s="69"/>
      <c r="I62" s="69"/>
      <c r="K62" s="26"/>
      <c r="L62" s="26"/>
      <c r="M62" s="26"/>
      <c r="N62" s="26"/>
      <c r="O62" s="26"/>
      <c r="P62" s="26"/>
      <c r="Q62" s="26"/>
      <c r="R62" s="26"/>
      <c r="S62" s="26"/>
      <c r="T62" s="25"/>
      <c r="U62" s="26"/>
    </row>
    <row r="63" spans="1:21" x14ac:dyDescent="0.2">
      <c r="A63" s="69"/>
      <c r="B63" s="70"/>
      <c r="C63" s="69"/>
      <c r="D63" s="69"/>
      <c r="E63" s="69"/>
      <c r="F63" s="69"/>
      <c r="G63" s="69"/>
      <c r="H63" s="69"/>
      <c r="I63" s="69"/>
      <c r="K63" s="26"/>
      <c r="L63" s="26"/>
      <c r="M63" s="26"/>
      <c r="N63" s="26"/>
      <c r="O63" s="26"/>
      <c r="P63" s="26"/>
      <c r="Q63" s="26"/>
      <c r="R63" s="26"/>
      <c r="S63" s="26"/>
      <c r="T63" s="25"/>
      <c r="U63" s="26"/>
    </row>
    <row r="64" spans="1:21" x14ac:dyDescent="0.2">
      <c r="A64" s="69"/>
      <c r="B64" s="70"/>
      <c r="C64" s="69"/>
      <c r="D64" s="69"/>
      <c r="E64" s="69"/>
      <c r="F64" s="69"/>
      <c r="G64" s="69"/>
      <c r="H64" s="69"/>
      <c r="I64" s="69"/>
      <c r="K64" s="26"/>
      <c r="L64" s="26"/>
      <c r="M64" s="26"/>
      <c r="N64" s="26"/>
      <c r="O64" s="26"/>
      <c r="P64" s="26"/>
      <c r="Q64" s="26"/>
      <c r="R64" s="26"/>
      <c r="S64" s="26"/>
      <c r="T64" s="25"/>
      <c r="U64" s="26"/>
    </row>
    <row r="65" spans="1:21" x14ac:dyDescent="0.2">
      <c r="A65" s="69"/>
      <c r="B65" s="70"/>
      <c r="C65" s="69"/>
      <c r="D65" s="69"/>
      <c r="E65" s="69"/>
      <c r="F65" s="69"/>
      <c r="G65" s="69"/>
      <c r="H65" s="69"/>
      <c r="I65" s="69"/>
      <c r="K65" s="26"/>
      <c r="L65" s="26"/>
      <c r="M65" s="26"/>
      <c r="N65" s="26"/>
      <c r="O65" s="26"/>
      <c r="P65" s="26"/>
      <c r="Q65" s="26"/>
      <c r="R65" s="26"/>
      <c r="S65" s="26"/>
      <c r="T65" s="25"/>
      <c r="U65" s="26"/>
    </row>
    <row r="66" spans="1:21" x14ac:dyDescent="0.2">
      <c r="A66" s="69"/>
      <c r="B66" s="70"/>
      <c r="C66" s="69"/>
      <c r="D66" s="69"/>
      <c r="E66" s="69"/>
      <c r="F66" s="69"/>
      <c r="G66" s="69"/>
      <c r="H66" s="69"/>
      <c r="I66" s="69"/>
      <c r="K66" s="26"/>
      <c r="L66" s="26"/>
      <c r="M66" s="26"/>
      <c r="N66" s="26"/>
      <c r="O66" s="26"/>
      <c r="P66" s="26"/>
      <c r="Q66" s="26"/>
      <c r="R66" s="26"/>
      <c r="S66" s="26"/>
      <c r="T66" s="25"/>
      <c r="U66" s="26"/>
    </row>
    <row r="67" spans="1:21" x14ac:dyDescent="0.2">
      <c r="A67" s="69"/>
      <c r="B67" s="70"/>
      <c r="C67" s="69"/>
      <c r="D67" s="69"/>
      <c r="E67" s="69"/>
      <c r="F67" s="69"/>
      <c r="G67" s="69"/>
      <c r="H67" s="69"/>
      <c r="I67" s="69"/>
      <c r="K67" s="26"/>
      <c r="L67" s="26"/>
      <c r="M67" s="26"/>
      <c r="N67" s="26"/>
      <c r="O67" s="26"/>
      <c r="P67" s="26"/>
      <c r="Q67" s="26"/>
      <c r="R67" s="26"/>
      <c r="S67" s="26"/>
      <c r="T67" s="25"/>
      <c r="U67" s="26"/>
    </row>
    <row r="68" spans="1:21" x14ac:dyDescent="0.2">
      <c r="A68" s="69"/>
      <c r="B68" s="70"/>
      <c r="C68" s="69"/>
      <c r="D68" s="69"/>
      <c r="E68" s="69"/>
      <c r="F68" s="69"/>
      <c r="G68" s="69"/>
      <c r="H68" s="69"/>
      <c r="I68" s="69"/>
      <c r="K68" s="26"/>
      <c r="L68" s="26"/>
      <c r="M68" s="26"/>
      <c r="N68" s="26"/>
      <c r="O68" s="26"/>
      <c r="P68" s="26"/>
      <c r="Q68" s="26"/>
      <c r="R68" s="26"/>
      <c r="S68" s="26"/>
      <c r="T68" s="25"/>
      <c r="U68" s="26"/>
    </row>
    <row r="69" spans="1:21" x14ac:dyDescent="0.2">
      <c r="A69" s="69"/>
      <c r="B69" s="70"/>
      <c r="C69" s="69"/>
      <c r="D69" s="69"/>
      <c r="E69" s="69"/>
      <c r="F69" s="69"/>
      <c r="G69" s="69"/>
      <c r="H69" s="69"/>
      <c r="I69" s="69"/>
      <c r="K69" s="26"/>
      <c r="L69" s="26"/>
      <c r="M69" s="26"/>
      <c r="N69" s="26"/>
      <c r="O69" s="26"/>
      <c r="P69" s="26"/>
      <c r="Q69" s="26"/>
      <c r="R69" s="26"/>
      <c r="S69" s="26"/>
      <c r="T69" s="25"/>
      <c r="U69" s="26"/>
    </row>
    <row r="70" spans="1:21" x14ac:dyDescent="0.2">
      <c r="A70" s="69"/>
      <c r="B70" s="70"/>
      <c r="C70" s="69"/>
      <c r="D70" s="69"/>
      <c r="E70" s="69"/>
      <c r="F70" s="69"/>
      <c r="G70" s="69"/>
      <c r="H70" s="69"/>
      <c r="I70" s="69"/>
      <c r="K70" s="26"/>
      <c r="L70" s="26"/>
      <c r="M70" s="26"/>
      <c r="N70" s="26"/>
      <c r="O70" s="26"/>
      <c r="P70" s="26"/>
      <c r="Q70" s="26"/>
      <c r="R70" s="26"/>
      <c r="S70" s="26"/>
      <c r="T70" s="105"/>
      <c r="U70" s="26"/>
    </row>
  </sheetData>
  <mergeCells count="3">
    <mergeCell ref="A2:F2"/>
    <mergeCell ref="G2:I2"/>
    <mergeCell ref="K2:U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"/>
  <sheetViews>
    <sheetView workbookViewId="0">
      <selection activeCell="E19" sqref="E19"/>
    </sheetView>
  </sheetViews>
  <sheetFormatPr defaultRowHeight="15" x14ac:dyDescent="0.25"/>
  <cols>
    <col min="1" max="1" width="33.5703125" customWidth="1"/>
    <col min="2" max="2" width="31.28515625" customWidth="1"/>
    <col min="3" max="3" width="11.140625" customWidth="1"/>
  </cols>
  <sheetData>
    <row r="1" spans="1:3" x14ac:dyDescent="0.25">
      <c r="A1" s="8" t="s">
        <v>62</v>
      </c>
      <c r="B1" s="86" t="s">
        <v>1234</v>
      </c>
      <c r="C1" s="145"/>
    </row>
    <row r="2" spans="1:3" x14ac:dyDescent="0.25">
      <c r="A2" s="8" t="s">
        <v>63</v>
      </c>
      <c r="B2" s="15">
        <v>43620</v>
      </c>
      <c r="C2" s="18"/>
    </row>
    <row r="3" spans="1:3" x14ac:dyDescent="0.25">
      <c r="A3" s="8" t="s">
        <v>64</v>
      </c>
      <c r="B3" s="11" t="s">
        <v>276</v>
      </c>
      <c r="C3" s="137"/>
    </row>
    <row r="4" spans="1:3" x14ac:dyDescent="0.25">
      <c r="A4" s="8" t="s">
        <v>66</v>
      </c>
      <c r="B4" s="11" t="s">
        <v>90</v>
      </c>
      <c r="C4" s="137"/>
    </row>
    <row r="5" spans="1:3" x14ac:dyDescent="0.25">
      <c r="A5" s="8" t="s">
        <v>67</v>
      </c>
      <c r="B5" s="11">
        <v>1</v>
      </c>
      <c r="C5" s="137"/>
    </row>
    <row r="6" spans="1:3" x14ac:dyDescent="0.25">
      <c r="A6" s="8" t="s">
        <v>1588</v>
      </c>
      <c r="B6" s="11" t="s">
        <v>48</v>
      </c>
      <c r="C6" s="152"/>
    </row>
    <row r="7" spans="1:3" x14ac:dyDescent="0.25">
      <c r="A7" s="18"/>
      <c r="B7" s="18"/>
      <c r="C7" s="18"/>
    </row>
    <row r="8" spans="1:3" x14ac:dyDescent="0.25">
      <c r="A8" s="78" t="s">
        <v>1027</v>
      </c>
      <c r="B8" s="78" t="s">
        <v>420</v>
      </c>
      <c r="C8" s="18"/>
    </row>
    <row r="9" spans="1:3" x14ac:dyDescent="0.25">
      <c r="A9" s="144" t="s">
        <v>975</v>
      </c>
      <c r="B9" s="18" t="s">
        <v>421</v>
      </c>
      <c r="C9" s="22">
        <v>1</v>
      </c>
    </row>
    <row r="10" spans="1:3" x14ac:dyDescent="0.25">
      <c r="A10" s="144" t="s">
        <v>1086</v>
      </c>
      <c r="B10" s="18" t="s">
        <v>421</v>
      </c>
      <c r="C10" s="22">
        <f t="shared" ref="C10:C41" si="0">C9+1</f>
        <v>2</v>
      </c>
    </row>
    <row r="11" spans="1:3" x14ac:dyDescent="0.25">
      <c r="A11" s="144" t="s">
        <v>1235</v>
      </c>
      <c r="B11" s="18" t="s">
        <v>421</v>
      </c>
      <c r="C11" s="22">
        <f t="shared" si="0"/>
        <v>3</v>
      </c>
    </row>
    <row r="12" spans="1:3" x14ac:dyDescent="0.25">
      <c r="A12" s="144" t="s">
        <v>981</v>
      </c>
      <c r="B12" s="18" t="s">
        <v>421</v>
      </c>
      <c r="C12" s="22">
        <f t="shared" si="0"/>
        <v>4</v>
      </c>
    </row>
    <row r="13" spans="1:3" x14ac:dyDescent="0.25">
      <c r="A13" s="144" t="s">
        <v>1236</v>
      </c>
      <c r="B13" s="18" t="s">
        <v>421</v>
      </c>
      <c r="C13" s="22">
        <f t="shared" si="0"/>
        <v>5</v>
      </c>
    </row>
    <row r="14" spans="1:3" x14ac:dyDescent="0.25">
      <c r="A14" s="144" t="s">
        <v>982</v>
      </c>
      <c r="B14" s="18" t="s">
        <v>421</v>
      </c>
      <c r="C14" s="22">
        <f t="shared" si="0"/>
        <v>6</v>
      </c>
    </row>
    <row r="15" spans="1:3" x14ac:dyDescent="0.25">
      <c r="A15" s="144" t="s">
        <v>1197</v>
      </c>
      <c r="B15" s="18" t="s">
        <v>421</v>
      </c>
      <c r="C15" s="22">
        <f t="shared" si="0"/>
        <v>7</v>
      </c>
    </row>
    <row r="16" spans="1:3" x14ac:dyDescent="0.25">
      <c r="A16" s="144" t="s">
        <v>1237</v>
      </c>
      <c r="B16" s="18" t="s">
        <v>421</v>
      </c>
      <c r="C16" s="22">
        <f t="shared" si="0"/>
        <v>8</v>
      </c>
    </row>
    <row r="17" spans="1:3" x14ac:dyDescent="0.25">
      <c r="A17" s="144" t="s">
        <v>1031</v>
      </c>
      <c r="B17" s="18" t="s">
        <v>421</v>
      </c>
      <c r="C17" s="22">
        <f t="shared" si="0"/>
        <v>9</v>
      </c>
    </row>
    <row r="18" spans="1:3" x14ac:dyDescent="0.25">
      <c r="A18" s="144" t="s">
        <v>1238</v>
      </c>
      <c r="B18" s="18" t="s">
        <v>421</v>
      </c>
      <c r="C18" s="22">
        <f t="shared" si="0"/>
        <v>10</v>
      </c>
    </row>
    <row r="19" spans="1:3" x14ac:dyDescent="0.25">
      <c r="A19" s="144" t="s">
        <v>1239</v>
      </c>
      <c r="B19" s="18" t="s">
        <v>421</v>
      </c>
      <c r="C19" s="22">
        <f t="shared" si="0"/>
        <v>11</v>
      </c>
    </row>
    <row r="20" spans="1:3" x14ac:dyDescent="0.25">
      <c r="A20" s="144" t="s">
        <v>1198</v>
      </c>
      <c r="B20" s="18" t="s">
        <v>421</v>
      </c>
      <c r="C20" s="22">
        <f t="shared" si="0"/>
        <v>12</v>
      </c>
    </row>
    <row r="21" spans="1:3" x14ac:dyDescent="0.25">
      <c r="A21" s="144" t="s">
        <v>987</v>
      </c>
      <c r="B21" s="18" t="s">
        <v>421</v>
      </c>
      <c r="C21" s="22">
        <f t="shared" si="0"/>
        <v>13</v>
      </c>
    </row>
    <row r="22" spans="1:3" x14ac:dyDescent="0.25">
      <c r="A22" s="144" t="s">
        <v>190</v>
      </c>
      <c r="B22" s="18" t="s">
        <v>421</v>
      </c>
      <c r="C22" s="22">
        <f t="shared" si="0"/>
        <v>14</v>
      </c>
    </row>
    <row r="23" spans="1:3" x14ac:dyDescent="0.25">
      <c r="A23" s="144" t="s">
        <v>988</v>
      </c>
      <c r="B23" s="18" t="s">
        <v>421</v>
      </c>
      <c r="C23" s="22">
        <f t="shared" si="0"/>
        <v>15</v>
      </c>
    </row>
    <row r="24" spans="1:3" x14ac:dyDescent="0.25">
      <c r="A24" s="144" t="s">
        <v>1240</v>
      </c>
      <c r="B24" s="18" t="s">
        <v>421</v>
      </c>
      <c r="C24" s="22">
        <f t="shared" si="0"/>
        <v>16</v>
      </c>
    </row>
    <row r="25" spans="1:3" x14ac:dyDescent="0.25">
      <c r="A25" s="144" t="s">
        <v>1241</v>
      </c>
      <c r="B25" s="18" t="s">
        <v>421</v>
      </c>
      <c r="C25" s="22">
        <f t="shared" si="0"/>
        <v>17</v>
      </c>
    </row>
    <row r="26" spans="1:3" x14ac:dyDescent="0.25">
      <c r="A26" s="144" t="s">
        <v>78</v>
      </c>
      <c r="B26" s="18" t="s">
        <v>421</v>
      </c>
      <c r="C26" s="22">
        <f t="shared" si="0"/>
        <v>18</v>
      </c>
    </row>
    <row r="27" spans="1:3" x14ac:dyDescent="0.25">
      <c r="A27" s="144" t="s">
        <v>1242</v>
      </c>
      <c r="B27" s="18" t="s">
        <v>421</v>
      </c>
      <c r="C27" s="22">
        <f t="shared" si="0"/>
        <v>19</v>
      </c>
    </row>
    <row r="28" spans="1:3" x14ac:dyDescent="0.25">
      <c r="A28" s="144" t="s">
        <v>1243</v>
      </c>
      <c r="B28" s="18" t="s">
        <v>421</v>
      </c>
      <c r="C28" s="22">
        <f t="shared" si="0"/>
        <v>20</v>
      </c>
    </row>
    <row r="29" spans="1:3" x14ac:dyDescent="0.25">
      <c r="A29" s="144" t="s">
        <v>1205</v>
      </c>
      <c r="B29" s="18" t="s">
        <v>421</v>
      </c>
      <c r="C29" s="22">
        <f t="shared" si="0"/>
        <v>21</v>
      </c>
    </row>
    <row r="30" spans="1:3" x14ac:dyDescent="0.25">
      <c r="A30" s="144" t="s">
        <v>390</v>
      </c>
      <c r="B30" s="18" t="s">
        <v>421</v>
      </c>
      <c r="C30" s="22">
        <f t="shared" si="0"/>
        <v>22</v>
      </c>
    </row>
    <row r="31" spans="1:3" x14ac:dyDescent="0.25">
      <c r="A31" s="144" t="s">
        <v>1135</v>
      </c>
      <c r="B31" s="18" t="s">
        <v>421</v>
      </c>
      <c r="C31" s="22">
        <f t="shared" si="0"/>
        <v>23</v>
      </c>
    </row>
    <row r="32" spans="1:3" x14ac:dyDescent="0.25">
      <c r="A32" s="144" t="s">
        <v>1042</v>
      </c>
      <c r="B32" s="18" t="s">
        <v>421</v>
      </c>
      <c r="C32" s="22">
        <f t="shared" si="0"/>
        <v>24</v>
      </c>
    </row>
    <row r="33" spans="1:3" x14ac:dyDescent="0.25">
      <c r="A33" s="144" t="s">
        <v>996</v>
      </c>
      <c r="B33" s="18" t="s">
        <v>421</v>
      </c>
      <c r="C33" s="22">
        <f t="shared" si="0"/>
        <v>25</v>
      </c>
    </row>
    <row r="34" spans="1:3" x14ac:dyDescent="0.25">
      <c r="A34" s="144" t="s">
        <v>998</v>
      </c>
      <c r="B34" s="18" t="s">
        <v>421</v>
      </c>
      <c r="C34" s="22">
        <f t="shared" si="0"/>
        <v>26</v>
      </c>
    </row>
    <row r="35" spans="1:3" x14ac:dyDescent="0.25">
      <c r="A35" s="144" t="s">
        <v>1209</v>
      </c>
      <c r="B35" s="18" t="s">
        <v>421</v>
      </c>
      <c r="C35" s="22">
        <f t="shared" si="0"/>
        <v>27</v>
      </c>
    </row>
    <row r="36" spans="1:3" x14ac:dyDescent="0.25">
      <c r="A36" s="144" t="s">
        <v>237</v>
      </c>
      <c r="B36" s="18" t="s">
        <v>421</v>
      </c>
      <c r="C36" s="22">
        <f t="shared" si="0"/>
        <v>28</v>
      </c>
    </row>
    <row r="37" spans="1:3" x14ac:dyDescent="0.25">
      <c r="A37" s="144" t="s">
        <v>21</v>
      </c>
      <c r="B37" s="18" t="s">
        <v>421</v>
      </c>
      <c r="C37" s="22">
        <f t="shared" si="0"/>
        <v>29</v>
      </c>
    </row>
    <row r="38" spans="1:3" x14ac:dyDescent="0.25">
      <c r="A38" s="144" t="s">
        <v>1146</v>
      </c>
      <c r="B38" s="18" t="s">
        <v>421</v>
      </c>
      <c r="C38" s="22">
        <f t="shared" si="0"/>
        <v>30</v>
      </c>
    </row>
    <row r="39" spans="1:3" x14ac:dyDescent="0.25">
      <c r="A39" s="144" t="s">
        <v>370</v>
      </c>
      <c r="B39" s="18" t="s">
        <v>421</v>
      </c>
      <c r="C39" s="22">
        <f t="shared" si="0"/>
        <v>31</v>
      </c>
    </row>
    <row r="40" spans="1:3" x14ac:dyDescent="0.25">
      <c r="A40" s="144" t="s">
        <v>1002</v>
      </c>
      <c r="B40" s="18" t="s">
        <v>421</v>
      </c>
      <c r="C40" s="22">
        <f t="shared" si="0"/>
        <v>32</v>
      </c>
    </row>
    <row r="41" spans="1:3" x14ac:dyDescent="0.25">
      <c r="A41" s="144" t="s">
        <v>443</v>
      </c>
      <c r="B41" s="18" t="s">
        <v>421</v>
      </c>
      <c r="C41" s="22">
        <f t="shared" si="0"/>
        <v>33</v>
      </c>
    </row>
    <row r="42" spans="1:3" x14ac:dyDescent="0.25">
      <c r="A42" s="144" t="s">
        <v>239</v>
      </c>
      <c r="B42" s="18" t="s">
        <v>421</v>
      </c>
      <c r="C42" s="22">
        <f t="shared" ref="C42:C73" si="1">C41+1</f>
        <v>34</v>
      </c>
    </row>
    <row r="43" spans="1:3" x14ac:dyDescent="0.25">
      <c r="A43" s="144" t="s">
        <v>1159</v>
      </c>
      <c r="B43" s="18" t="s">
        <v>421</v>
      </c>
      <c r="C43" s="22">
        <f t="shared" si="1"/>
        <v>35</v>
      </c>
    </row>
    <row r="44" spans="1:3" x14ac:dyDescent="0.25">
      <c r="A44" s="144" t="s">
        <v>1244</v>
      </c>
      <c r="B44" s="18" t="s">
        <v>421</v>
      </c>
      <c r="C44" s="22">
        <f t="shared" si="1"/>
        <v>36</v>
      </c>
    </row>
    <row r="45" spans="1:3" x14ac:dyDescent="0.25">
      <c r="A45" s="144" t="s">
        <v>1005</v>
      </c>
      <c r="B45" s="18" t="s">
        <v>421</v>
      </c>
      <c r="C45" s="22">
        <f t="shared" si="1"/>
        <v>37</v>
      </c>
    </row>
    <row r="46" spans="1:3" x14ac:dyDescent="0.25">
      <c r="A46" s="144" t="s">
        <v>1006</v>
      </c>
      <c r="B46" s="18" t="s">
        <v>421</v>
      </c>
      <c r="C46" s="22">
        <f t="shared" si="1"/>
        <v>38</v>
      </c>
    </row>
    <row r="47" spans="1:3" x14ac:dyDescent="0.25">
      <c r="A47" s="144" t="s">
        <v>1219</v>
      </c>
      <c r="B47" s="18" t="s">
        <v>421</v>
      </c>
      <c r="C47" s="22">
        <f t="shared" si="1"/>
        <v>39</v>
      </c>
    </row>
    <row r="48" spans="1:3" x14ac:dyDescent="0.25">
      <c r="A48" s="144" t="s">
        <v>1245</v>
      </c>
      <c r="B48" s="18" t="s">
        <v>421</v>
      </c>
      <c r="C48" s="22">
        <f t="shared" si="1"/>
        <v>40</v>
      </c>
    </row>
    <row r="49" spans="1:3" x14ac:dyDescent="0.25">
      <c r="A49" s="144" t="s">
        <v>1010</v>
      </c>
      <c r="B49" s="18" t="s">
        <v>421</v>
      </c>
      <c r="C49" s="22">
        <f t="shared" si="1"/>
        <v>41</v>
      </c>
    </row>
    <row r="50" spans="1:3" x14ac:dyDescent="0.25">
      <c r="A50" s="144" t="s">
        <v>1220</v>
      </c>
      <c r="B50" s="18" t="s">
        <v>421</v>
      </c>
      <c r="C50" s="22">
        <f t="shared" si="1"/>
        <v>42</v>
      </c>
    </row>
    <row r="51" spans="1:3" x14ac:dyDescent="0.25">
      <c r="A51" s="144" t="s">
        <v>1011</v>
      </c>
      <c r="B51" s="18" t="s">
        <v>421</v>
      </c>
      <c r="C51" s="22">
        <f t="shared" si="1"/>
        <v>43</v>
      </c>
    </row>
    <row r="52" spans="1:3" x14ac:dyDescent="0.25">
      <c r="A52" s="144" t="s">
        <v>96</v>
      </c>
      <c r="B52" s="18" t="s">
        <v>421</v>
      </c>
      <c r="C52" s="22">
        <f t="shared" si="1"/>
        <v>44</v>
      </c>
    </row>
    <row r="53" spans="1:3" x14ac:dyDescent="0.25">
      <c r="A53" s="144" t="s">
        <v>1054</v>
      </c>
      <c r="B53" s="18" t="s">
        <v>421</v>
      </c>
      <c r="C53" s="22">
        <f t="shared" si="1"/>
        <v>45</v>
      </c>
    </row>
    <row r="54" spans="1:3" x14ac:dyDescent="0.25">
      <c r="A54" s="144" t="s">
        <v>1012</v>
      </c>
      <c r="B54" s="18" t="s">
        <v>421</v>
      </c>
      <c r="C54" s="22">
        <f t="shared" si="1"/>
        <v>46</v>
      </c>
    </row>
    <row r="55" spans="1:3" x14ac:dyDescent="0.25">
      <c r="A55" s="144" t="s">
        <v>1097</v>
      </c>
      <c r="B55" s="18" t="s">
        <v>421</v>
      </c>
      <c r="C55" s="22">
        <f t="shared" si="1"/>
        <v>47</v>
      </c>
    </row>
    <row r="56" spans="1:3" x14ac:dyDescent="0.25">
      <c r="A56" s="144" t="s">
        <v>1013</v>
      </c>
      <c r="B56" s="18" t="s">
        <v>421</v>
      </c>
      <c r="C56" s="22">
        <f t="shared" si="1"/>
        <v>48</v>
      </c>
    </row>
    <row r="57" spans="1:3" x14ac:dyDescent="0.25">
      <c r="A57" s="144" t="s">
        <v>1246</v>
      </c>
      <c r="B57" s="18" t="s">
        <v>421</v>
      </c>
      <c r="C57" s="22">
        <f t="shared" si="1"/>
        <v>49</v>
      </c>
    </row>
    <row r="58" spans="1:3" x14ac:dyDescent="0.25">
      <c r="A58" s="144" t="s">
        <v>1247</v>
      </c>
      <c r="B58" s="18" t="s">
        <v>421</v>
      </c>
      <c r="C58" s="22">
        <f t="shared" si="1"/>
        <v>50</v>
      </c>
    </row>
    <row r="59" spans="1:3" x14ac:dyDescent="0.25">
      <c r="A59" s="144" t="s">
        <v>249</v>
      </c>
      <c r="B59" s="18" t="s">
        <v>421</v>
      </c>
      <c r="C59" s="22">
        <f t="shared" si="1"/>
        <v>51</v>
      </c>
    </row>
    <row r="60" spans="1:3" x14ac:dyDescent="0.25">
      <c r="A60" s="144" t="s">
        <v>1248</v>
      </c>
      <c r="B60" s="18" t="s">
        <v>421</v>
      </c>
      <c r="C60" s="22">
        <f t="shared" si="1"/>
        <v>52</v>
      </c>
    </row>
    <row r="61" spans="1:3" x14ac:dyDescent="0.25">
      <c r="A61" s="144" t="s">
        <v>1014</v>
      </c>
      <c r="B61" s="18" t="s">
        <v>421</v>
      </c>
      <c r="C61" s="22">
        <f t="shared" si="1"/>
        <v>53</v>
      </c>
    </row>
    <row r="62" spans="1:3" x14ac:dyDescent="0.25">
      <c r="A62" s="144" t="s">
        <v>1015</v>
      </c>
      <c r="B62" s="18" t="s">
        <v>421</v>
      </c>
      <c r="C62" s="22">
        <f t="shared" si="1"/>
        <v>54</v>
      </c>
    </row>
    <row r="63" spans="1:3" x14ac:dyDescent="0.25">
      <c r="A63" s="144" t="s">
        <v>1249</v>
      </c>
      <c r="B63" s="18" t="s">
        <v>421</v>
      </c>
      <c r="C63" s="22">
        <f t="shared" si="1"/>
        <v>55</v>
      </c>
    </row>
    <row r="64" spans="1:3" x14ac:dyDescent="0.25">
      <c r="A64" s="144" t="s">
        <v>1226</v>
      </c>
      <c r="B64" s="18" t="s">
        <v>421</v>
      </c>
      <c r="C64" s="22">
        <f t="shared" si="1"/>
        <v>56</v>
      </c>
    </row>
    <row r="65" spans="1:3" x14ac:dyDescent="0.25">
      <c r="A65" s="144" t="s">
        <v>1250</v>
      </c>
      <c r="B65" s="18" t="s">
        <v>421</v>
      </c>
      <c r="C65" s="22">
        <f t="shared" si="1"/>
        <v>57</v>
      </c>
    </row>
    <row r="66" spans="1:3" x14ac:dyDescent="0.25">
      <c r="A66" s="144" t="s">
        <v>1251</v>
      </c>
      <c r="B66" s="18" t="s">
        <v>421</v>
      </c>
      <c r="C66" s="22">
        <f t="shared" si="1"/>
        <v>58</v>
      </c>
    </row>
    <row r="67" spans="1:3" x14ac:dyDescent="0.25">
      <c r="A67" s="144" t="s">
        <v>601</v>
      </c>
      <c r="B67" s="18" t="s">
        <v>421</v>
      </c>
      <c r="C67" s="22">
        <f t="shared" si="1"/>
        <v>59</v>
      </c>
    </row>
    <row r="68" spans="1:3" x14ac:dyDescent="0.25">
      <c r="A68" s="144" t="s">
        <v>1061</v>
      </c>
      <c r="B68" s="18" t="s">
        <v>421</v>
      </c>
      <c r="C68" s="22">
        <f t="shared" si="1"/>
        <v>60</v>
      </c>
    </row>
    <row r="69" spans="1:3" x14ac:dyDescent="0.25">
      <c r="A69" s="144" t="s">
        <v>1176</v>
      </c>
      <c r="B69" s="18" t="s">
        <v>421</v>
      </c>
      <c r="C69" s="22">
        <f t="shared" si="1"/>
        <v>61</v>
      </c>
    </row>
    <row r="70" spans="1:3" x14ac:dyDescent="0.25">
      <c r="A70" s="144" t="s">
        <v>1017</v>
      </c>
      <c r="B70" s="18" t="s">
        <v>421</v>
      </c>
      <c r="C70" s="22">
        <f t="shared" si="1"/>
        <v>62</v>
      </c>
    </row>
    <row r="71" spans="1:3" x14ac:dyDescent="0.25">
      <c r="A71" s="144" t="s">
        <v>1066</v>
      </c>
      <c r="B71" s="18" t="s">
        <v>421</v>
      </c>
      <c r="C71" s="22">
        <f t="shared" si="1"/>
        <v>63</v>
      </c>
    </row>
    <row r="72" spans="1:3" x14ac:dyDescent="0.25">
      <c r="A72" s="144" t="s">
        <v>898</v>
      </c>
      <c r="B72" s="18" t="s">
        <v>421</v>
      </c>
      <c r="C72" s="22">
        <f t="shared" si="1"/>
        <v>64</v>
      </c>
    </row>
    <row r="73" spans="1:3" x14ac:dyDescent="0.25">
      <c r="A73" s="144" t="s">
        <v>507</v>
      </c>
      <c r="B73" s="18" t="s">
        <v>421</v>
      </c>
      <c r="C73" s="22">
        <f t="shared" si="1"/>
        <v>65</v>
      </c>
    </row>
    <row r="74" spans="1:3" x14ac:dyDescent="0.25">
      <c r="A74" s="144" t="s">
        <v>214</v>
      </c>
      <c r="B74" s="18" t="s">
        <v>421</v>
      </c>
      <c r="C74" s="22">
        <f t="shared" ref="C74:C93" si="2">C73+1</f>
        <v>66</v>
      </c>
    </row>
    <row r="75" spans="1:3" x14ac:dyDescent="0.25">
      <c r="A75" s="144" t="s">
        <v>1252</v>
      </c>
      <c r="B75" s="18" t="s">
        <v>421</v>
      </c>
      <c r="C75" s="22">
        <f t="shared" si="2"/>
        <v>67</v>
      </c>
    </row>
    <row r="76" spans="1:3" x14ac:dyDescent="0.25">
      <c r="A76" s="144" t="s">
        <v>1109</v>
      </c>
      <c r="B76" s="18" t="s">
        <v>421</v>
      </c>
      <c r="C76" s="22">
        <f t="shared" si="2"/>
        <v>68</v>
      </c>
    </row>
    <row r="77" spans="1:3" x14ac:dyDescent="0.25">
      <c r="A77" s="144" t="s">
        <v>1253</v>
      </c>
      <c r="B77" s="18" t="s">
        <v>421</v>
      </c>
      <c r="C77" s="22">
        <f t="shared" si="2"/>
        <v>69</v>
      </c>
    </row>
    <row r="78" spans="1:3" x14ac:dyDescent="0.25">
      <c r="A78" s="144" t="s">
        <v>1254</v>
      </c>
      <c r="B78" s="18" t="s">
        <v>421</v>
      </c>
      <c r="C78" s="22">
        <f t="shared" si="2"/>
        <v>70</v>
      </c>
    </row>
    <row r="79" spans="1:3" x14ac:dyDescent="0.25">
      <c r="A79" s="144" t="s">
        <v>1255</v>
      </c>
      <c r="B79" s="18" t="s">
        <v>421</v>
      </c>
      <c r="C79" s="22">
        <f t="shared" si="2"/>
        <v>71</v>
      </c>
    </row>
    <row r="80" spans="1:3" x14ac:dyDescent="0.25">
      <c r="A80" s="144" t="s">
        <v>310</v>
      </c>
      <c r="B80" s="18" t="s">
        <v>421</v>
      </c>
      <c r="C80" s="22">
        <f t="shared" si="2"/>
        <v>72</v>
      </c>
    </row>
    <row r="81" spans="1:3" x14ac:dyDescent="0.25">
      <c r="A81" s="144" t="s">
        <v>1256</v>
      </c>
      <c r="B81" s="18" t="s">
        <v>421</v>
      </c>
      <c r="C81" s="22">
        <f t="shared" si="2"/>
        <v>73</v>
      </c>
    </row>
    <row r="82" spans="1:3" x14ac:dyDescent="0.25">
      <c r="A82" s="144" t="s">
        <v>1257</v>
      </c>
      <c r="B82" s="18" t="s">
        <v>421</v>
      </c>
      <c r="C82" s="22">
        <f t="shared" si="2"/>
        <v>74</v>
      </c>
    </row>
    <row r="83" spans="1:3" x14ac:dyDescent="0.25">
      <c r="A83" s="144" t="s">
        <v>1073</v>
      </c>
      <c r="B83" s="18" t="s">
        <v>421</v>
      </c>
      <c r="C83" s="22">
        <f t="shared" si="2"/>
        <v>75</v>
      </c>
    </row>
    <row r="84" spans="1:3" x14ac:dyDescent="0.25">
      <c r="A84" s="144" t="s">
        <v>1020</v>
      </c>
      <c r="B84" s="18" t="s">
        <v>421</v>
      </c>
      <c r="C84" s="22">
        <f t="shared" si="2"/>
        <v>76</v>
      </c>
    </row>
    <row r="85" spans="1:3" x14ac:dyDescent="0.25">
      <c r="A85" s="144" t="s">
        <v>439</v>
      </c>
      <c r="B85" s="18" t="s">
        <v>421</v>
      </c>
      <c r="C85" s="22">
        <f t="shared" si="2"/>
        <v>77</v>
      </c>
    </row>
    <row r="86" spans="1:3" x14ac:dyDescent="0.25">
      <c r="A86" s="144" t="s">
        <v>1022</v>
      </c>
      <c r="B86" s="18" t="s">
        <v>421</v>
      </c>
      <c r="C86" s="22">
        <f t="shared" si="2"/>
        <v>78</v>
      </c>
    </row>
    <row r="87" spans="1:3" x14ac:dyDescent="0.25">
      <c r="A87" s="144" t="s">
        <v>1023</v>
      </c>
      <c r="B87" s="18" t="s">
        <v>421</v>
      </c>
      <c r="C87" s="22">
        <f t="shared" si="2"/>
        <v>79</v>
      </c>
    </row>
    <row r="88" spans="1:3" x14ac:dyDescent="0.25">
      <c r="A88" s="144" t="s">
        <v>795</v>
      </c>
      <c r="B88" s="18" t="s">
        <v>421</v>
      </c>
      <c r="C88" s="22">
        <f t="shared" si="2"/>
        <v>80</v>
      </c>
    </row>
    <row r="89" spans="1:3" x14ac:dyDescent="0.25">
      <c r="A89" s="144" t="s">
        <v>1258</v>
      </c>
      <c r="B89" s="18" t="s">
        <v>421</v>
      </c>
      <c r="C89" s="22">
        <f t="shared" si="2"/>
        <v>81</v>
      </c>
    </row>
    <row r="90" spans="1:3" x14ac:dyDescent="0.25">
      <c r="A90" s="144" t="s">
        <v>1231</v>
      </c>
      <c r="B90" s="18" t="s">
        <v>421</v>
      </c>
      <c r="C90" s="22">
        <f t="shared" si="2"/>
        <v>82</v>
      </c>
    </row>
    <row r="91" spans="1:3" x14ac:dyDescent="0.25">
      <c r="A91" s="144" t="s">
        <v>1259</v>
      </c>
      <c r="B91" s="18" t="s">
        <v>421</v>
      </c>
      <c r="C91" s="22">
        <f t="shared" si="2"/>
        <v>83</v>
      </c>
    </row>
    <row r="92" spans="1:3" x14ac:dyDescent="0.25">
      <c r="A92" s="144" t="s">
        <v>119</v>
      </c>
      <c r="B92" s="18" t="s">
        <v>421</v>
      </c>
      <c r="C92" s="22">
        <f t="shared" si="2"/>
        <v>84</v>
      </c>
    </row>
    <row r="93" spans="1:3" x14ac:dyDescent="0.25">
      <c r="A93" s="144" t="s">
        <v>77</v>
      </c>
      <c r="B93" s="18" t="s">
        <v>421</v>
      </c>
      <c r="C93" s="22">
        <f t="shared" si="2"/>
        <v>85</v>
      </c>
    </row>
    <row r="94" spans="1:3" x14ac:dyDescent="0.25">
      <c r="A94" s="12" t="s">
        <v>23</v>
      </c>
      <c r="C94" s="97">
        <f>C93</f>
        <v>85</v>
      </c>
    </row>
    <row r="96" spans="1:3" x14ac:dyDescent="0.25">
      <c r="A96" s="19" t="s">
        <v>1026</v>
      </c>
      <c r="B96" s="14"/>
      <c r="C96" s="11">
        <f>C94</f>
        <v>85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topLeftCell="A91" workbookViewId="0">
      <selection activeCell="D117" sqref="D117"/>
    </sheetView>
  </sheetViews>
  <sheetFormatPr defaultRowHeight="15" x14ac:dyDescent="0.25"/>
  <cols>
    <col min="1" max="1" width="30.42578125" customWidth="1"/>
    <col min="2" max="2" width="33.7109375" customWidth="1"/>
    <col min="3" max="3" width="28.5703125" customWidth="1"/>
    <col min="4" max="4" width="32.42578125" customWidth="1"/>
  </cols>
  <sheetData>
    <row r="1" spans="1:5" x14ac:dyDescent="0.25">
      <c r="A1" s="8" t="s">
        <v>62</v>
      </c>
      <c r="B1" s="86" t="s">
        <v>1819</v>
      </c>
      <c r="C1" s="152"/>
      <c r="D1" s="152"/>
      <c r="E1" s="152"/>
    </row>
    <row r="2" spans="1:5" x14ac:dyDescent="0.25">
      <c r="A2" s="8" t="s">
        <v>63</v>
      </c>
      <c r="B2" s="15">
        <v>43329</v>
      </c>
      <c r="C2" s="152"/>
      <c r="D2" s="152"/>
      <c r="E2" s="152"/>
    </row>
    <row r="3" spans="1:5" x14ac:dyDescent="0.25">
      <c r="A3" s="8" t="s">
        <v>64</v>
      </c>
      <c r="B3" s="11" t="s">
        <v>1468</v>
      </c>
      <c r="C3" s="152"/>
      <c r="D3" s="152"/>
      <c r="E3" s="152"/>
    </row>
    <row r="4" spans="1:5" x14ac:dyDescent="0.25">
      <c r="A4" s="8" t="s">
        <v>66</v>
      </c>
      <c r="B4" s="11" t="s">
        <v>69</v>
      </c>
      <c r="C4" s="152"/>
      <c r="D4" s="152"/>
      <c r="E4" s="152"/>
    </row>
    <row r="5" spans="1:5" x14ac:dyDescent="0.25">
      <c r="A5" s="8" t="s">
        <v>422</v>
      </c>
      <c r="B5" s="11" t="s">
        <v>48</v>
      </c>
      <c r="C5" s="152"/>
      <c r="D5" s="152"/>
      <c r="E5" s="152"/>
    </row>
    <row r="6" spans="1:5" x14ac:dyDescent="0.25">
      <c r="A6" s="8" t="s">
        <v>67</v>
      </c>
      <c r="B6" s="11">
        <v>3</v>
      </c>
      <c r="C6" s="152"/>
      <c r="D6" s="152"/>
      <c r="E6" s="152"/>
    </row>
    <row r="7" spans="1:5" x14ac:dyDescent="0.25">
      <c r="A7" s="152"/>
      <c r="B7" s="152"/>
      <c r="C7" s="152"/>
      <c r="D7" s="152"/>
      <c r="E7" s="152"/>
    </row>
    <row r="8" spans="1:5" x14ac:dyDescent="0.25">
      <c r="A8" s="4" t="s">
        <v>0</v>
      </c>
      <c r="B8" s="4" t="s">
        <v>1</v>
      </c>
      <c r="C8" s="4" t="s">
        <v>159</v>
      </c>
      <c r="D8" s="24">
        <v>1</v>
      </c>
      <c r="E8" s="4" t="s">
        <v>160</v>
      </c>
    </row>
    <row r="9" spans="1:5" x14ac:dyDescent="0.25">
      <c r="A9" s="5"/>
      <c r="B9" s="5"/>
      <c r="C9" s="5"/>
      <c r="D9" s="24">
        <f>D8+1</f>
        <v>2</v>
      </c>
      <c r="E9" s="5" t="s">
        <v>401</v>
      </c>
    </row>
    <row r="10" spans="1:5" x14ac:dyDescent="0.25">
      <c r="A10" s="5"/>
      <c r="B10" s="5"/>
      <c r="C10" s="5"/>
      <c r="D10" s="24">
        <f t="shared" ref="D10:D65" si="0">D9+1</f>
        <v>3</v>
      </c>
      <c r="E10" s="5" t="s">
        <v>401</v>
      </c>
    </row>
    <row r="11" spans="1:5" x14ac:dyDescent="0.25">
      <c r="A11" s="5"/>
      <c r="B11" s="5"/>
      <c r="C11" s="5"/>
      <c r="D11" s="24">
        <f t="shared" si="0"/>
        <v>4</v>
      </c>
      <c r="E11" s="5" t="s">
        <v>401</v>
      </c>
    </row>
    <row r="12" spans="1:5" x14ac:dyDescent="0.25">
      <c r="A12" s="152"/>
      <c r="B12" s="152"/>
      <c r="C12" s="152"/>
      <c r="D12" s="24">
        <f t="shared" si="0"/>
        <v>5</v>
      </c>
      <c r="E12" s="152" t="s">
        <v>401</v>
      </c>
    </row>
    <row r="13" spans="1:5" x14ac:dyDescent="0.25">
      <c r="A13" s="88" t="s">
        <v>23</v>
      </c>
      <c r="B13" s="152"/>
      <c r="C13" s="152"/>
      <c r="D13" s="97">
        <f>D12</f>
        <v>5</v>
      </c>
      <c r="E13" s="152"/>
    </row>
    <row r="14" spans="1:5" x14ac:dyDescent="0.25">
      <c r="A14" s="12"/>
      <c r="B14" s="152"/>
      <c r="C14" s="152"/>
      <c r="D14" s="77"/>
      <c r="E14" s="152"/>
    </row>
    <row r="15" spans="1:5" x14ac:dyDescent="0.25">
      <c r="A15" s="5"/>
      <c r="B15" s="5"/>
      <c r="C15" s="5"/>
      <c r="D15" s="24">
        <v>1</v>
      </c>
      <c r="E15" s="5" t="s">
        <v>406</v>
      </c>
    </row>
    <row r="16" spans="1:5" x14ac:dyDescent="0.25">
      <c r="A16" s="5"/>
      <c r="B16" s="5"/>
      <c r="C16" s="5"/>
      <c r="D16" s="24">
        <f t="shared" si="0"/>
        <v>2</v>
      </c>
      <c r="E16" s="5" t="s">
        <v>406</v>
      </c>
    </row>
    <row r="17" spans="1:5" x14ac:dyDescent="0.25">
      <c r="A17" s="5"/>
      <c r="B17" s="5"/>
      <c r="C17" s="5"/>
      <c r="D17" s="24">
        <f t="shared" si="0"/>
        <v>3</v>
      </c>
      <c r="E17" s="5" t="s">
        <v>406</v>
      </c>
    </row>
    <row r="18" spans="1:5" x14ac:dyDescent="0.25">
      <c r="A18" s="152"/>
      <c r="B18" s="152"/>
      <c r="C18" s="152"/>
      <c r="D18" s="24">
        <f t="shared" si="0"/>
        <v>4</v>
      </c>
      <c r="E18" s="152" t="s">
        <v>406</v>
      </c>
    </row>
    <row r="19" spans="1:5" x14ac:dyDescent="0.25">
      <c r="A19" s="152"/>
      <c r="B19" s="152"/>
      <c r="C19" s="152"/>
      <c r="D19" s="24">
        <f t="shared" si="0"/>
        <v>5</v>
      </c>
      <c r="E19" s="152" t="s">
        <v>406</v>
      </c>
    </row>
    <row r="20" spans="1:5" x14ac:dyDescent="0.25">
      <c r="A20" s="152"/>
      <c r="B20" s="152"/>
      <c r="C20" s="152"/>
      <c r="D20" s="24">
        <f t="shared" si="0"/>
        <v>6</v>
      </c>
      <c r="E20" s="152" t="s">
        <v>406</v>
      </c>
    </row>
    <row r="21" spans="1:5" x14ac:dyDescent="0.25">
      <c r="A21" s="152"/>
      <c r="B21" s="152"/>
      <c r="C21" s="152"/>
      <c r="D21" s="24">
        <f t="shared" si="0"/>
        <v>7</v>
      </c>
      <c r="E21" s="152" t="s">
        <v>406</v>
      </c>
    </row>
    <row r="22" spans="1:5" x14ac:dyDescent="0.25">
      <c r="A22" s="152"/>
      <c r="B22" s="152"/>
      <c r="C22" s="152"/>
      <c r="D22" s="24">
        <f t="shared" si="0"/>
        <v>8</v>
      </c>
      <c r="E22" s="152" t="s">
        <v>406</v>
      </c>
    </row>
    <row r="23" spans="1:5" x14ac:dyDescent="0.25">
      <c r="A23" s="88" t="s">
        <v>23</v>
      </c>
      <c r="B23" s="152"/>
      <c r="C23" s="152"/>
      <c r="D23" s="97">
        <f>D22</f>
        <v>8</v>
      </c>
      <c r="E23" s="152"/>
    </row>
    <row r="24" spans="1:5" x14ac:dyDescent="0.25">
      <c r="A24" s="152"/>
      <c r="B24" s="152"/>
      <c r="C24" s="152"/>
      <c r="D24" s="24"/>
      <c r="E24" s="152"/>
    </row>
    <row r="25" spans="1:5" x14ac:dyDescent="0.25">
      <c r="A25" s="5"/>
      <c r="B25" s="5"/>
      <c r="C25" s="5"/>
      <c r="D25" s="24">
        <v>1</v>
      </c>
      <c r="E25" s="5" t="s">
        <v>405</v>
      </c>
    </row>
    <row r="26" spans="1:5" x14ac:dyDescent="0.25">
      <c r="A26" s="5"/>
      <c r="B26" s="5"/>
      <c r="C26" s="5"/>
      <c r="D26" s="24">
        <f t="shared" si="0"/>
        <v>2</v>
      </c>
      <c r="E26" s="5" t="s">
        <v>405</v>
      </c>
    </row>
    <row r="27" spans="1:5" x14ac:dyDescent="0.25">
      <c r="A27" s="5"/>
      <c r="B27" s="5"/>
      <c r="C27" s="5"/>
      <c r="D27" s="24">
        <f t="shared" si="0"/>
        <v>3</v>
      </c>
      <c r="E27" s="5" t="s">
        <v>405</v>
      </c>
    </row>
    <row r="28" spans="1:5" x14ac:dyDescent="0.25">
      <c r="A28" s="5"/>
      <c r="B28" s="5"/>
      <c r="C28" s="5"/>
      <c r="D28" s="24">
        <f t="shared" si="0"/>
        <v>4</v>
      </c>
      <c r="E28" s="5" t="s">
        <v>405</v>
      </c>
    </row>
    <row r="29" spans="1:5" x14ac:dyDescent="0.25">
      <c r="A29" s="5"/>
      <c r="B29" s="5"/>
      <c r="C29" s="5"/>
      <c r="D29" s="24">
        <f t="shared" si="0"/>
        <v>5</v>
      </c>
      <c r="E29" s="5" t="s">
        <v>405</v>
      </c>
    </row>
    <row r="30" spans="1:5" x14ac:dyDescent="0.25">
      <c r="A30" s="5"/>
      <c r="B30" s="5"/>
      <c r="C30" s="5"/>
      <c r="D30" s="24">
        <f t="shared" si="0"/>
        <v>6</v>
      </c>
      <c r="E30" s="5" t="s">
        <v>405</v>
      </c>
    </row>
    <row r="31" spans="1:5" x14ac:dyDescent="0.25">
      <c r="A31" s="152"/>
      <c r="B31" s="152"/>
      <c r="C31" s="152"/>
      <c r="D31" s="24">
        <f t="shared" si="0"/>
        <v>7</v>
      </c>
      <c r="E31" s="152" t="s">
        <v>405</v>
      </c>
    </row>
    <row r="32" spans="1:5" x14ac:dyDescent="0.25">
      <c r="A32" s="152"/>
      <c r="B32" s="152"/>
      <c r="C32" s="152"/>
      <c r="D32" s="24">
        <f t="shared" si="0"/>
        <v>8</v>
      </c>
      <c r="E32" s="152" t="s">
        <v>405</v>
      </c>
    </row>
    <row r="33" spans="1:5" x14ac:dyDescent="0.25">
      <c r="A33" s="152"/>
      <c r="B33" s="152"/>
      <c r="C33" s="152"/>
      <c r="D33" s="24">
        <f t="shared" si="0"/>
        <v>9</v>
      </c>
      <c r="E33" s="152" t="s">
        <v>405</v>
      </c>
    </row>
    <row r="34" spans="1:5" x14ac:dyDescent="0.25">
      <c r="A34" s="88" t="s">
        <v>23</v>
      </c>
      <c r="B34" s="152"/>
      <c r="C34" s="152"/>
      <c r="D34" s="97">
        <f>D33</f>
        <v>9</v>
      </c>
      <c r="E34" s="152"/>
    </row>
    <row r="35" spans="1:5" x14ac:dyDescent="0.25">
      <c r="A35" s="152"/>
      <c r="B35" s="152"/>
      <c r="C35" s="152"/>
      <c r="D35" s="24"/>
      <c r="E35" s="152"/>
    </row>
    <row r="36" spans="1:5" x14ac:dyDescent="0.25">
      <c r="A36" s="5"/>
      <c r="B36" s="5"/>
      <c r="C36" s="5"/>
      <c r="D36" s="24">
        <v>1</v>
      </c>
      <c r="E36" s="5" t="s">
        <v>409</v>
      </c>
    </row>
    <row r="37" spans="1:5" x14ac:dyDescent="0.25">
      <c r="A37" s="152"/>
      <c r="B37" s="152"/>
      <c r="C37" s="152"/>
      <c r="D37" s="24">
        <f t="shared" si="0"/>
        <v>2</v>
      </c>
      <c r="E37" s="152" t="s">
        <v>409</v>
      </c>
    </row>
    <row r="38" spans="1:5" x14ac:dyDescent="0.25">
      <c r="A38" s="88" t="s">
        <v>23</v>
      </c>
      <c r="B38" s="152"/>
      <c r="C38" s="152"/>
      <c r="D38" s="97">
        <f>D37</f>
        <v>2</v>
      </c>
      <c r="E38" s="152"/>
    </row>
    <row r="39" spans="1:5" x14ac:dyDescent="0.25">
      <c r="A39" s="152"/>
      <c r="B39" s="152"/>
      <c r="C39" s="152"/>
      <c r="D39" s="24"/>
      <c r="E39" s="152"/>
    </row>
    <row r="40" spans="1:5" x14ac:dyDescent="0.25">
      <c r="A40" s="5"/>
      <c r="B40" s="5"/>
      <c r="C40" s="5"/>
      <c r="D40" s="24">
        <v>1</v>
      </c>
      <c r="E40" s="5" t="s">
        <v>407</v>
      </c>
    </row>
    <row r="41" spans="1:5" x14ac:dyDescent="0.25">
      <c r="A41" s="5"/>
      <c r="B41" s="5"/>
      <c r="C41" s="5"/>
      <c r="D41" s="24">
        <f>D40+1</f>
        <v>2</v>
      </c>
      <c r="E41" s="5" t="s">
        <v>407</v>
      </c>
    </row>
    <row r="42" spans="1:5" x14ac:dyDescent="0.25">
      <c r="A42" s="5"/>
      <c r="B42" s="5"/>
      <c r="C42" s="5"/>
      <c r="D42" s="24">
        <f t="shared" ref="D42:D47" si="1">D41+1</f>
        <v>3</v>
      </c>
      <c r="E42" s="5" t="s">
        <v>407</v>
      </c>
    </row>
    <row r="43" spans="1:5" x14ac:dyDescent="0.25">
      <c r="A43" s="5"/>
      <c r="B43" s="5"/>
      <c r="C43" s="5"/>
      <c r="D43" s="24">
        <f t="shared" si="1"/>
        <v>4</v>
      </c>
      <c r="E43" s="5" t="s">
        <v>407</v>
      </c>
    </row>
    <row r="44" spans="1:5" x14ac:dyDescent="0.25">
      <c r="A44" s="152"/>
      <c r="B44" s="152"/>
      <c r="C44" s="152"/>
      <c r="D44" s="24">
        <f t="shared" si="1"/>
        <v>5</v>
      </c>
      <c r="E44" s="152" t="s">
        <v>407</v>
      </c>
    </row>
    <row r="45" spans="1:5" x14ac:dyDescent="0.25">
      <c r="A45" s="152"/>
      <c r="B45" s="152"/>
      <c r="C45" s="152"/>
      <c r="D45" s="24">
        <f t="shared" si="1"/>
        <v>6</v>
      </c>
      <c r="E45" s="152" t="s">
        <v>407</v>
      </c>
    </row>
    <row r="46" spans="1:5" x14ac:dyDescent="0.25">
      <c r="A46" s="152"/>
      <c r="B46" s="152"/>
      <c r="C46" s="152"/>
      <c r="D46" s="24">
        <f t="shared" si="1"/>
        <v>7</v>
      </c>
      <c r="E46" s="152" t="s">
        <v>407</v>
      </c>
    </row>
    <row r="47" spans="1:5" x14ac:dyDescent="0.25">
      <c r="A47" s="152"/>
      <c r="B47" s="152"/>
      <c r="C47" s="152"/>
      <c r="D47" s="24">
        <f t="shared" si="1"/>
        <v>8</v>
      </c>
      <c r="E47" s="152" t="s">
        <v>407</v>
      </c>
    </row>
    <row r="48" spans="1:5" x14ac:dyDescent="0.25">
      <c r="A48" s="88" t="s">
        <v>23</v>
      </c>
      <c r="B48" s="152"/>
      <c r="C48" s="152"/>
      <c r="D48" s="97">
        <f>D47</f>
        <v>8</v>
      </c>
      <c r="E48" s="152"/>
    </row>
    <row r="49" spans="1:5" x14ac:dyDescent="0.25">
      <c r="A49" s="152"/>
      <c r="B49" s="152"/>
      <c r="C49" s="152"/>
      <c r="D49" s="24"/>
      <c r="E49" s="152"/>
    </row>
    <row r="50" spans="1:5" x14ac:dyDescent="0.25">
      <c r="A50" s="5"/>
      <c r="B50" s="5"/>
      <c r="C50" s="5"/>
      <c r="D50" s="24">
        <v>1</v>
      </c>
      <c r="E50" s="5" t="s">
        <v>408</v>
      </c>
    </row>
    <row r="51" spans="1:5" x14ac:dyDescent="0.25">
      <c r="A51" s="5"/>
      <c r="B51" s="5"/>
      <c r="C51" s="5"/>
      <c r="D51" s="24">
        <f t="shared" si="0"/>
        <v>2</v>
      </c>
      <c r="E51" s="5" t="s">
        <v>408</v>
      </c>
    </row>
    <row r="52" spans="1:5" x14ac:dyDescent="0.25">
      <c r="A52" s="5"/>
      <c r="B52" s="5"/>
      <c r="C52" s="5"/>
      <c r="D52" s="24">
        <f t="shared" si="0"/>
        <v>3</v>
      </c>
      <c r="E52" s="5" t="s">
        <v>408</v>
      </c>
    </row>
    <row r="53" spans="1:5" x14ac:dyDescent="0.25">
      <c r="A53" s="87" t="s">
        <v>23</v>
      </c>
      <c r="B53" s="5"/>
      <c r="C53" s="5"/>
      <c r="D53" s="97">
        <f>D52</f>
        <v>3</v>
      </c>
      <c r="E53" s="5"/>
    </row>
    <row r="54" spans="1:5" x14ac:dyDescent="0.25">
      <c r="A54" s="5"/>
      <c r="B54" s="5"/>
      <c r="C54" s="5"/>
      <c r="D54" s="24"/>
      <c r="E54" s="5"/>
    </row>
    <row r="55" spans="1:5" x14ac:dyDescent="0.25">
      <c r="A55" s="152"/>
      <c r="B55" s="152"/>
      <c r="C55" s="152"/>
      <c r="D55" s="24">
        <v>1</v>
      </c>
      <c r="E55" s="152" t="s">
        <v>410</v>
      </c>
    </row>
    <row r="56" spans="1:5" x14ac:dyDescent="0.25">
      <c r="A56" s="152"/>
      <c r="B56" s="152"/>
      <c r="C56" s="152"/>
      <c r="D56" s="24">
        <f t="shared" si="0"/>
        <v>2</v>
      </c>
      <c r="E56" s="152" t="s">
        <v>410</v>
      </c>
    </row>
    <row r="57" spans="1:5" x14ac:dyDescent="0.25">
      <c r="A57" s="88" t="s">
        <v>23</v>
      </c>
      <c r="B57" s="152"/>
      <c r="C57" s="152"/>
      <c r="D57" s="97">
        <f>D56</f>
        <v>2</v>
      </c>
      <c r="E57" s="152"/>
    </row>
    <row r="58" spans="1:5" x14ac:dyDescent="0.25">
      <c r="A58" s="152"/>
      <c r="B58" s="152"/>
      <c r="C58" s="152"/>
      <c r="D58" s="24"/>
      <c r="E58" s="152"/>
    </row>
    <row r="59" spans="1:5" x14ac:dyDescent="0.25">
      <c r="A59" s="152"/>
      <c r="B59" s="152"/>
      <c r="C59" s="152"/>
      <c r="D59" s="24"/>
      <c r="E59" s="152"/>
    </row>
    <row r="60" spans="1:5" x14ac:dyDescent="0.25">
      <c r="A60" s="152"/>
      <c r="B60" s="152"/>
      <c r="C60" s="18"/>
      <c r="D60" s="24">
        <v>1</v>
      </c>
      <c r="E60" s="152" t="s">
        <v>411</v>
      </c>
    </row>
    <row r="61" spans="1:5" x14ac:dyDescent="0.25">
      <c r="A61" s="152"/>
      <c r="B61" s="152"/>
      <c r="C61" s="18"/>
      <c r="D61" s="24">
        <f t="shared" si="0"/>
        <v>2</v>
      </c>
      <c r="E61" s="152" t="s">
        <v>411</v>
      </c>
    </row>
    <row r="62" spans="1:5" x14ac:dyDescent="0.25">
      <c r="A62" s="5"/>
      <c r="B62" s="5"/>
      <c r="C62" s="5"/>
      <c r="D62" s="24">
        <f t="shared" si="0"/>
        <v>3</v>
      </c>
      <c r="E62" s="5" t="s">
        <v>411</v>
      </c>
    </row>
    <row r="63" spans="1:5" x14ac:dyDescent="0.25">
      <c r="A63" s="5"/>
      <c r="B63" s="5"/>
      <c r="C63" s="5"/>
      <c r="D63" s="24">
        <f t="shared" si="0"/>
        <v>4</v>
      </c>
      <c r="E63" s="5" t="s">
        <v>411</v>
      </c>
    </row>
    <row r="64" spans="1:5" x14ac:dyDescent="0.25">
      <c r="A64" s="5"/>
      <c r="B64" s="5"/>
      <c r="C64" s="5"/>
      <c r="D64" s="24">
        <f t="shared" si="0"/>
        <v>5</v>
      </c>
      <c r="E64" s="5" t="s">
        <v>411</v>
      </c>
    </row>
    <row r="65" spans="1:5" x14ac:dyDescent="0.25">
      <c r="A65" s="152"/>
      <c r="B65" s="152"/>
      <c r="C65" s="152"/>
      <c r="D65" s="24">
        <f t="shared" si="0"/>
        <v>6</v>
      </c>
      <c r="E65" s="152" t="s">
        <v>411</v>
      </c>
    </row>
    <row r="66" spans="1:5" x14ac:dyDescent="0.25">
      <c r="A66" s="88" t="s">
        <v>23</v>
      </c>
      <c r="B66" s="152"/>
      <c r="C66" s="152"/>
      <c r="D66" s="97">
        <f>D65</f>
        <v>6</v>
      </c>
      <c r="E66" s="152"/>
    </row>
    <row r="67" spans="1:5" x14ac:dyDescent="0.25">
      <c r="A67" s="152"/>
      <c r="B67" s="152"/>
      <c r="C67" s="152"/>
      <c r="D67" s="24"/>
      <c r="E67" s="152"/>
    </row>
    <row r="68" spans="1:5" x14ac:dyDescent="0.25">
      <c r="A68" s="5"/>
      <c r="B68" s="5"/>
      <c r="C68" s="5"/>
      <c r="D68" s="24">
        <v>1</v>
      </c>
      <c r="E68" s="5" t="s">
        <v>56</v>
      </c>
    </row>
    <row r="69" spans="1:5" x14ac:dyDescent="0.25">
      <c r="A69" s="5"/>
      <c r="B69" s="5"/>
      <c r="C69" s="5"/>
      <c r="D69" s="24">
        <f t="shared" ref="D69:D81" si="2">D68+1</f>
        <v>2</v>
      </c>
      <c r="E69" s="5" t="s">
        <v>56</v>
      </c>
    </row>
    <row r="70" spans="1:5" x14ac:dyDescent="0.25">
      <c r="A70" s="5"/>
      <c r="B70" s="5"/>
      <c r="C70" s="5"/>
      <c r="D70" s="24">
        <f t="shared" si="2"/>
        <v>3</v>
      </c>
      <c r="E70" s="5" t="s">
        <v>56</v>
      </c>
    </row>
    <row r="71" spans="1:5" x14ac:dyDescent="0.25">
      <c r="A71" s="5"/>
      <c r="B71" s="5"/>
      <c r="C71" s="5"/>
      <c r="D71" s="24">
        <f t="shared" si="2"/>
        <v>4</v>
      </c>
      <c r="E71" s="5" t="s">
        <v>56</v>
      </c>
    </row>
    <row r="72" spans="1:5" x14ac:dyDescent="0.25">
      <c r="A72" s="5"/>
      <c r="B72" s="5"/>
      <c r="C72" s="5"/>
      <c r="D72" s="24">
        <f t="shared" si="2"/>
        <v>5</v>
      </c>
      <c r="E72" s="5" t="s">
        <v>56</v>
      </c>
    </row>
    <row r="73" spans="1:5" x14ac:dyDescent="0.25">
      <c r="A73" s="5"/>
      <c r="B73" s="5"/>
      <c r="C73" s="5"/>
      <c r="D73" s="24">
        <f t="shared" si="2"/>
        <v>6</v>
      </c>
      <c r="E73" s="5" t="s">
        <v>56</v>
      </c>
    </row>
    <row r="74" spans="1:5" x14ac:dyDescent="0.25">
      <c r="A74" s="152"/>
      <c r="B74" s="152"/>
      <c r="C74" s="152"/>
      <c r="D74" s="24">
        <f t="shared" si="2"/>
        <v>7</v>
      </c>
      <c r="E74" s="152" t="s">
        <v>56</v>
      </c>
    </row>
    <row r="75" spans="1:5" x14ac:dyDescent="0.25">
      <c r="A75" s="152"/>
      <c r="B75" s="152"/>
      <c r="C75" s="152"/>
      <c r="D75" s="24">
        <f t="shared" si="2"/>
        <v>8</v>
      </c>
      <c r="E75" s="152" t="s">
        <v>56</v>
      </c>
    </row>
    <row r="76" spans="1:5" x14ac:dyDescent="0.25">
      <c r="A76" s="152"/>
      <c r="B76" s="152"/>
      <c r="C76" s="152"/>
      <c r="D76" s="24">
        <f t="shared" si="2"/>
        <v>9</v>
      </c>
      <c r="E76" s="152" t="s">
        <v>56</v>
      </c>
    </row>
    <row r="77" spans="1:5" x14ac:dyDescent="0.25">
      <c r="A77" s="152"/>
      <c r="B77" s="152"/>
      <c r="C77" s="152"/>
      <c r="D77" s="24">
        <f t="shared" si="2"/>
        <v>10</v>
      </c>
      <c r="E77" s="152" t="s">
        <v>56</v>
      </c>
    </row>
    <row r="78" spans="1:5" x14ac:dyDescent="0.25">
      <c r="A78" s="152"/>
      <c r="B78" s="152"/>
      <c r="C78" s="152"/>
      <c r="D78" s="24">
        <f t="shared" si="2"/>
        <v>11</v>
      </c>
      <c r="E78" s="152" t="s">
        <v>56</v>
      </c>
    </row>
    <row r="79" spans="1:5" x14ac:dyDescent="0.25">
      <c r="A79" s="152"/>
      <c r="B79" s="152"/>
      <c r="C79" s="152"/>
      <c r="D79" s="24">
        <f t="shared" si="2"/>
        <v>12</v>
      </c>
      <c r="E79" s="152" t="s">
        <v>56</v>
      </c>
    </row>
    <row r="80" spans="1:5" x14ac:dyDescent="0.25">
      <c r="A80" s="152"/>
      <c r="B80" s="152"/>
      <c r="C80" s="152"/>
      <c r="D80" s="24">
        <f t="shared" si="2"/>
        <v>13</v>
      </c>
      <c r="E80" s="152" t="s">
        <v>56</v>
      </c>
    </row>
    <row r="81" spans="1:5" x14ac:dyDescent="0.25">
      <c r="A81" s="152"/>
      <c r="B81" s="152"/>
      <c r="C81" s="152"/>
      <c r="D81" s="24">
        <f t="shared" si="2"/>
        <v>14</v>
      </c>
      <c r="E81" s="152" t="s">
        <v>56</v>
      </c>
    </row>
    <row r="82" spans="1:5" x14ac:dyDescent="0.25">
      <c r="A82" s="88" t="s">
        <v>23</v>
      </c>
      <c r="B82" s="152"/>
      <c r="C82" s="152"/>
      <c r="D82" s="97">
        <f>D81</f>
        <v>14</v>
      </c>
      <c r="E82" s="152"/>
    </row>
    <row r="83" spans="1:5" x14ac:dyDescent="0.25">
      <c r="A83" s="12"/>
      <c r="B83" s="152"/>
      <c r="C83" s="152"/>
      <c r="D83" s="77"/>
      <c r="E83" s="152"/>
    </row>
    <row r="84" spans="1:5" x14ac:dyDescent="0.25">
      <c r="A84" s="5"/>
      <c r="B84" s="5"/>
      <c r="C84" s="5"/>
      <c r="D84" s="24">
        <v>1</v>
      </c>
      <c r="E84" s="5"/>
    </row>
    <row r="85" spans="1:5" x14ac:dyDescent="0.25">
      <c r="A85" s="5"/>
      <c r="B85" s="5"/>
      <c r="C85" s="5"/>
      <c r="D85" s="24">
        <f t="shared" ref="D85:D103" si="3">D84+1</f>
        <v>2</v>
      </c>
      <c r="E85" s="5"/>
    </row>
    <row r="86" spans="1:5" x14ac:dyDescent="0.25">
      <c r="A86" s="5"/>
      <c r="B86" s="5"/>
      <c r="C86" s="5"/>
      <c r="D86" s="24">
        <f t="shared" si="3"/>
        <v>3</v>
      </c>
      <c r="E86" s="5"/>
    </row>
    <row r="87" spans="1:5" x14ac:dyDescent="0.25">
      <c r="A87" s="5"/>
      <c r="B87" s="5"/>
      <c r="C87" s="5"/>
      <c r="D87" s="24">
        <f t="shared" si="3"/>
        <v>4</v>
      </c>
      <c r="E87" s="5"/>
    </row>
    <row r="88" spans="1:5" x14ac:dyDescent="0.25">
      <c r="A88" s="5"/>
      <c r="B88" s="5"/>
      <c r="C88" s="5"/>
      <c r="D88" s="24">
        <f t="shared" si="3"/>
        <v>5</v>
      </c>
      <c r="E88" s="5"/>
    </row>
    <row r="89" spans="1:5" x14ac:dyDescent="0.25">
      <c r="A89" s="5"/>
      <c r="B89" s="5"/>
      <c r="C89" s="5"/>
      <c r="D89" s="24">
        <f t="shared" si="3"/>
        <v>6</v>
      </c>
      <c r="E89" s="5"/>
    </row>
    <row r="90" spans="1:5" x14ac:dyDescent="0.25">
      <c r="A90" s="5"/>
      <c r="B90" s="5"/>
      <c r="C90" s="5"/>
      <c r="D90" s="24">
        <f t="shared" si="3"/>
        <v>7</v>
      </c>
      <c r="E90" s="5"/>
    </row>
    <row r="91" spans="1:5" x14ac:dyDescent="0.25">
      <c r="A91" s="87" t="s">
        <v>1821</v>
      </c>
      <c r="B91" s="5"/>
      <c r="C91" s="5"/>
      <c r="D91" s="97">
        <f>D90</f>
        <v>7</v>
      </c>
      <c r="E91" s="5"/>
    </row>
    <row r="92" spans="1:5" x14ac:dyDescent="0.25">
      <c r="A92" s="5"/>
      <c r="B92" s="5"/>
      <c r="C92" s="5"/>
      <c r="D92" s="24"/>
      <c r="E92" s="5"/>
    </row>
    <row r="93" spans="1:5" x14ac:dyDescent="0.25">
      <c r="A93" s="5"/>
      <c r="B93" s="5"/>
      <c r="C93" s="5"/>
      <c r="D93" s="24">
        <v>1</v>
      </c>
      <c r="E93" s="5"/>
    </row>
    <row r="94" spans="1:5" x14ac:dyDescent="0.25">
      <c r="A94" s="5"/>
      <c r="B94" s="5"/>
      <c r="C94" s="5"/>
      <c r="D94" s="24">
        <f t="shared" si="3"/>
        <v>2</v>
      </c>
      <c r="E94" s="5"/>
    </row>
    <row r="95" spans="1:5" x14ac:dyDescent="0.25">
      <c r="A95" s="5"/>
      <c r="B95" s="5"/>
      <c r="C95" s="5"/>
      <c r="D95" s="24">
        <f t="shared" si="3"/>
        <v>3</v>
      </c>
      <c r="E95" s="5"/>
    </row>
    <row r="96" spans="1:5" x14ac:dyDescent="0.25">
      <c r="A96" s="5"/>
      <c r="B96" s="5"/>
      <c r="C96" s="5"/>
      <c r="D96" s="24">
        <f t="shared" si="3"/>
        <v>4</v>
      </c>
      <c r="E96" s="5"/>
    </row>
    <row r="97" spans="1:5" x14ac:dyDescent="0.25">
      <c r="A97" s="152"/>
      <c r="B97" s="152"/>
      <c r="C97" s="152"/>
      <c r="D97" s="24">
        <f t="shared" si="3"/>
        <v>5</v>
      </c>
      <c r="E97" s="152"/>
    </row>
    <row r="98" spans="1:5" x14ac:dyDescent="0.25">
      <c r="A98" s="152"/>
      <c r="B98" s="152"/>
      <c r="C98" s="152"/>
      <c r="D98" s="24">
        <f t="shared" si="3"/>
        <v>6</v>
      </c>
      <c r="E98" s="152"/>
    </row>
    <row r="99" spans="1:5" x14ac:dyDescent="0.25">
      <c r="A99" s="5"/>
      <c r="B99" s="5"/>
      <c r="C99" s="5"/>
      <c r="D99" s="24">
        <f t="shared" si="3"/>
        <v>7</v>
      </c>
      <c r="E99" s="5"/>
    </row>
    <row r="100" spans="1:5" x14ac:dyDescent="0.25">
      <c r="A100" s="152"/>
      <c r="B100" s="152"/>
      <c r="C100" s="152"/>
      <c r="D100" s="24">
        <f t="shared" si="3"/>
        <v>8</v>
      </c>
      <c r="E100" s="152"/>
    </row>
    <row r="101" spans="1:5" x14ac:dyDescent="0.25">
      <c r="A101" s="152"/>
      <c r="B101" s="152"/>
      <c r="C101" s="152"/>
      <c r="D101" s="24">
        <f t="shared" si="3"/>
        <v>9</v>
      </c>
      <c r="E101" s="152"/>
    </row>
    <row r="102" spans="1:5" x14ac:dyDescent="0.25">
      <c r="A102" s="152"/>
      <c r="B102" s="152"/>
      <c r="C102" s="152"/>
      <c r="D102" s="24">
        <f t="shared" si="3"/>
        <v>10</v>
      </c>
      <c r="E102" s="152"/>
    </row>
    <row r="103" spans="1:5" x14ac:dyDescent="0.25">
      <c r="A103" s="152"/>
      <c r="B103" s="152"/>
      <c r="C103" s="152"/>
      <c r="D103" s="24">
        <f t="shared" si="3"/>
        <v>11</v>
      </c>
      <c r="E103" s="152"/>
    </row>
    <row r="104" spans="1:5" x14ac:dyDescent="0.25">
      <c r="A104" s="88" t="s">
        <v>1820</v>
      </c>
      <c r="B104" s="152"/>
      <c r="C104" s="152"/>
      <c r="D104" s="97">
        <f>D103</f>
        <v>11</v>
      </c>
      <c r="E104" s="152"/>
    </row>
    <row r="105" spans="1:5" x14ac:dyDescent="0.25">
      <c r="A105" s="152"/>
      <c r="B105" s="152"/>
      <c r="C105" s="152"/>
      <c r="D105" s="152"/>
      <c r="E105" s="152"/>
    </row>
    <row r="106" spans="1:5" x14ac:dyDescent="0.25">
      <c r="A106" s="152"/>
      <c r="B106" s="152"/>
      <c r="C106" s="152"/>
      <c r="D106" s="152"/>
      <c r="E106" s="152"/>
    </row>
    <row r="107" spans="1:5" x14ac:dyDescent="0.25">
      <c r="A107" s="19" t="s">
        <v>71</v>
      </c>
      <c r="B107" s="152"/>
      <c r="C107" s="152"/>
      <c r="D107" s="80">
        <v>54</v>
      </c>
      <c r="E107" s="152"/>
    </row>
    <row r="108" spans="1:5" x14ac:dyDescent="0.25">
      <c r="A108" s="20" t="s">
        <v>73</v>
      </c>
      <c r="B108" s="152"/>
      <c r="C108" s="152"/>
      <c r="D108" s="79">
        <v>2</v>
      </c>
      <c r="E108" s="152"/>
    </row>
    <row r="109" spans="1:5" x14ac:dyDescent="0.25">
      <c r="A109" s="20" t="s">
        <v>72</v>
      </c>
      <c r="B109" s="152"/>
      <c r="C109" s="152"/>
      <c r="D109" s="79">
        <v>11</v>
      </c>
      <c r="E109" s="15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topLeftCell="A82" workbookViewId="0">
      <selection activeCell="E109" sqref="E109"/>
    </sheetView>
  </sheetViews>
  <sheetFormatPr defaultRowHeight="15" x14ac:dyDescent="0.25"/>
  <cols>
    <col min="1" max="1" width="30.42578125" customWidth="1"/>
    <col min="2" max="2" width="33.7109375" customWidth="1"/>
    <col min="3" max="3" width="28.5703125" customWidth="1"/>
    <col min="4" max="4" width="32.42578125" customWidth="1"/>
  </cols>
  <sheetData>
    <row r="1" spans="1:5" x14ac:dyDescent="0.25">
      <c r="A1" s="8" t="s">
        <v>62</v>
      </c>
      <c r="B1" s="86" t="s">
        <v>1822</v>
      </c>
      <c r="C1" s="152"/>
      <c r="D1" s="152"/>
      <c r="E1" s="152"/>
    </row>
    <row r="2" spans="1:5" x14ac:dyDescent="0.25">
      <c r="A2" s="8" t="s">
        <v>63</v>
      </c>
      <c r="B2" s="15">
        <v>43405</v>
      </c>
      <c r="C2" s="152"/>
      <c r="D2" s="152"/>
      <c r="E2" s="152"/>
    </row>
    <row r="3" spans="1:5" x14ac:dyDescent="0.25">
      <c r="A3" s="8" t="s">
        <v>64</v>
      </c>
      <c r="B3" s="11" t="s">
        <v>1468</v>
      </c>
      <c r="C3" s="152"/>
      <c r="D3" s="152"/>
      <c r="E3" s="152"/>
    </row>
    <row r="4" spans="1:5" x14ac:dyDescent="0.25">
      <c r="A4" s="8" t="s">
        <v>66</v>
      </c>
      <c r="B4" s="11" t="s">
        <v>69</v>
      </c>
      <c r="C4" s="152"/>
      <c r="D4" s="152"/>
      <c r="E4" s="152"/>
    </row>
    <row r="5" spans="1:5" x14ac:dyDescent="0.25">
      <c r="A5" s="8" t="s">
        <v>422</v>
      </c>
      <c r="B5" s="11" t="s">
        <v>48</v>
      </c>
      <c r="C5" s="152"/>
      <c r="D5" s="152"/>
      <c r="E5" s="152"/>
    </row>
    <row r="6" spans="1:5" x14ac:dyDescent="0.25">
      <c r="A6" s="8" t="s">
        <v>67</v>
      </c>
      <c r="B6" s="11">
        <v>1</v>
      </c>
      <c r="C6" s="152"/>
      <c r="D6" s="152"/>
      <c r="E6" s="152"/>
    </row>
    <row r="7" spans="1:5" x14ac:dyDescent="0.25">
      <c r="A7" s="152"/>
      <c r="B7" s="152"/>
      <c r="C7" s="152"/>
      <c r="D7" s="152"/>
      <c r="E7" s="152"/>
    </row>
    <row r="8" spans="1:5" x14ac:dyDescent="0.25">
      <c r="A8" s="4" t="s">
        <v>0</v>
      </c>
      <c r="B8" s="4" t="s">
        <v>1</v>
      </c>
      <c r="C8" s="4" t="s">
        <v>159</v>
      </c>
      <c r="D8" s="24">
        <v>1</v>
      </c>
      <c r="E8" s="4" t="s">
        <v>160</v>
      </c>
    </row>
    <row r="9" spans="1:5" x14ac:dyDescent="0.25">
      <c r="A9" s="5"/>
      <c r="B9" s="5"/>
      <c r="C9" s="5"/>
      <c r="D9" s="24">
        <f>D8+1</f>
        <v>2</v>
      </c>
      <c r="E9" s="5" t="s">
        <v>401</v>
      </c>
    </row>
    <row r="10" spans="1:5" x14ac:dyDescent="0.25">
      <c r="A10" s="5"/>
      <c r="B10" s="5"/>
      <c r="C10" s="5"/>
      <c r="D10" s="24">
        <f t="shared" ref="D10:D65" si="0">D9+1</f>
        <v>3</v>
      </c>
      <c r="E10" s="5" t="s">
        <v>401</v>
      </c>
    </row>
    <row r="11" spans="1:5" x14ac:dyDescent="0.25">
      <c r="A11" s="5"/>
      <c r="B11" s="5"/>
      <c r="C11" s="5"/>
      <c r="D11" s="24">
        <f t="shared" si="0"/>
        <v>4</v>
      </c>
      <c r="E11" s="5" t="s">
        <v>401</v>
      </c>
    </row>
    <row r="12" spans="1:5" x14ac:dyDescent="0.25">
      <c r="A12" s="152"/>
      <c r="B12" s="152"/>
      <c r="C12" s="152"/>
      <c r="D12" s="24">
        <f t="shared" si="0"/>
        <v>5</v>
      </c>
      <c r="E12" s="152" t="s">
        <v>401</v>
      </c>
    </row>
    <row r="13" spans="1:5" x14ac:dyDescent="0.25">
      <c r="A13" s="88" t="s">
        <v>23</v>
      </c>
      <c r="B13" s="152"/>
      <c r="C13" s="152"/>
      <c r="D13" s="97">
        <f>D12</f>
        <v>5</v>
      </c>
      <c r="E13" s="152"/>
    </row>
    <row r="14" spans="1:5" x14ac:dyDescent="0.25">
      <c r="A14" s="12"/>
      <c r="B14" s="152"/>
      <c r="C14" s="152"/>
      <c r="D14" s="77"/>
      <c r="E14" s="152"/>
    </row>
    <row r="15" spans="1:5" x14ac:dyDescent="0.25">
      <c r="A15" s="5"/>
      <c r="B15" s="5"/>
      <c r="C15" s="5"/>
      <c r="D15" s="24">
        <v>1</v>
      </c>
      <c r="E15" s="5" t="s">
        <v>406</v>
      </c>
    </row>
    <row r="16" spans="1:5" x14ac:dyDescent="0.25">
      <c r="A16" s="5"/>
      <c r="B16" s="5"/>
      <c r="C16" s="5"/>
      <c r="D16" s="24">
        <f t="shared" si="0"/>
        <v>2</v>
      </c>
      <c r="E16" s="5" t="s">
        <v>406</v>
      </c>
    </row>
    <row r="17" spans="1:5" x14ac:dyDescent="0.25">
      <c r="A17" s="5"/>
      <c r="B17" s="5"/>
      <c r="C17" s="5"/>
      <c r="D17" s="24">
        <f t="shared" si="0"/>
        <v>3</v>
      </c>
      <c r="E17" s="5" t="s">
        <v>406</v>
      </c>
    </row>
    <row r="18" spans="1:5" x14ac:dyDescent="0.25">
      <c r="A18" s="152"/>
      <c r="B18" s="152"/>
      <c r="C18" s="152"/>
      <c r="D18" s="24">
        <f t="shared" si="0"/>
        <v>4</v>
      </c>
      <c r="E18" s="152" t="s">
        <v>406</v>
      </c>
    </row>
    <row r="19" spans="1:5" x14ac:dyDescent="0.25">
      <c r="A19" s="152"/>
      <c r="B19" s="152"/>
      <c r="C19" s="152"/>
      <c r="D19" s="24">
        <f t="shared" si="0"/>
        <v>5</v>
      </c>
      <c r="E19" s="152" t="s">
        <v>406</v>
      </c>
    </row>
    <row r="20" spans="1:5" x14ac:dyDescent="0.25">
      <c r="A20" s="152"/>
      <c r="B20" s="152"/>
      <c r="C20" s="152"/>
      <c r="D20" s="24">
        <f t="shared" si="0"/>
        <v>6</v>
      </c>
      <c r="E20" s="152" t="s">
        <v>406</v>
      </c>
    </row>
    <row r="21" spans="1:5" x14ac:dyDescent="0.25">
      <c r="A21" s="152"/>
      <c r="B21" s="152"/>
      <c r="C21" s="152"/>
      <c r="D21" s="24">
        <f t="shared" si="0"/>
        <v>7</v>
      </c>
      <c r="E21" s="152" t="s">
        <v>406</v>
      </c>
    </row>
    <row r="22" spans="1:5" x14ac:dyDescent="0.25">
      <c r="A22" s="152"/>
      <c r="B22" s="152"/>
      <c r="C22" s="152"/>
      <c r="D22" s="24">
        <f t="shared" si="0"/>
        <v>8</v>
      </c>
      <c r="E22" s="152" t="s">
        <v>406</v>
      </c>
    </row>
    <row r="23" spans="1:5" x14ac:dyDescent="0.25">
      <c r="A23" s="88" t="s">
        <v>23</v>
      </c>
      <c r="B23" s="152"/>
      <c r="C23" s="152"/>
      <c r="D23" s="97">
        <f>D22</f>
        <v>8</v>
      </c>
      <c r="E23" s="152"/>
    </row>
    <row r="24" spans="1:5" x14ac:dyDescent="0.25">
      <c r="A24" s="152"/>
      <c r="B24" s="152"/>
      <c r="C24" s="152"/>
      <c r="D24" s="24"/>
      <c r="E24" s="152"/>
    </row>
    <row r="25" spans="1:5" x14ac:dyDescent="0.25">
      <c r="A25" s="5"/>
      <c r="B25" s="5"/>
      <c r="C25" s="5"/>
      <c r="D25" s="24">
        <v>1</v>
      </c>
      <c r="E25" s="5" t="s">
        <v>405</v>
      </c>
    </row>
    <row r="26" spans="1:5" x14ac:dyDescent="0.25">
      <c r="A26" s="5"/>
      <c r="B26" s="5"/>
      <c r="C26" s="5"/>
      <c r="D26" s="24">
        <f t="shared" si="0"/>
        <v>2</v>
      </c>
      <c r="E26" s="5" t="s">
        <v>405</v>
      </c>
    </row>
    <row r="27" spans="1:5" x14ac:dyDescent="0.25">
      <c r="A27" s="5"/>
      <c r="B27" s="5"/>
      <c r="C27" s="5"/>
      <c r="D27" s="24">
        <f t="shared" si="0"/>
        <v>3</v>
      </c>
      <c r="E27" s="5" t="s">
        <v>405</v>
      </c>
    </row>
    <row r="28" spans="1:5" x14ac:dyDescent="0.25">
      <c r="A28" s="5"/>
      <c r="B28" s="5"/>
      <c r="C28" s="5"/>
      <c r="D28" s="24">
        <f t="shared" si="0"/>
        <v>4</v>
      </c>
      <c r="E28" s="5" t="s">
        <v>405</v>
      </c>
    </row>
    <row r="29" spans="1:5" x14ac:dyDescent="0.25">
      <c r="A29" s="5"/>
      <c r="B29" s="5"/>
      <c r="C29" s="5"/>
      <c r="D29" s="24">
        <f t="shared" si="0"/>
        <v>5</v>
      </c>
      <c r="E29" s="5" t="s">
        <v>405</v>
      </c>
    </row>
    <row r="30" spans="1:5" x14ac:dyDescent="0.25">
      <c r="A30" s="5"/>
      <c r="B30" s="5"/>
      <c r="C30" s="5"/>
      <c r="D30" s="24">
        <f t="shared" si="0"/>
        <v>6</v>
      </c>
      <c r="E30" s="5" t="s">
        <v>405</v>
      </c>
    </row>
    <row r="31" spans="1:5" x14ac:dyDescent="0.25">
      <c r="A31" s="152"/>
      <c r="B31" s="152"/>
      <c r="C31" s="152"/>
      <c r="D31" s="24">
        <f t="shared" si="0"/>
        <v>7</v>
      </c>
      <c r="E31" s="152" t="s">
        <v>405</v>
      </c>
    </row>
    <row r="32" spans="1:5" x14ac:dyDescent="0.25">
      <c r="A32" s="152"/>
      <c r="B32" s="152"/>
      <c r="C32" s="152"/>
      <c r="D32" s="24">
        <f t="shared" si="0"/>
        <v>8</v>
      </c>
      <c r="E32" s="152" t="s">
        <v>405</v>
      </c>
    </row>
    <row r="33" spans="1:5" x14ac:dyDescent="0.25">
      <c r="A33" s="152"/>
      <c r="B33" s="152"/>
      <c r="C33" s="152"/>
      <c r="D33" s="24">
        <f t="shared" si="0"/>
        <v>9</v>
      </c>
      <c r="E33" s="152" t="s">
        <v>405</v>
      </c>
    </row>
    <row r="34" spans="1:5" x14ac:dyDescent="0.25">
      <c r="A34" s="88" t="s">
        <v>23</v>
      </c>
      <c r="B34" s="152"/>
      <c r="C34" s="152"/>
      <c r="D34" s="97">
        <f>D33</f>
        <v>9</v>
      </c>
      <c r="E34" s="152"/>
    </row>
    <row r="35" spans="1:5" x14ac:dyDescent="0.25">
      <c r="A35" s="152"/>
      <c r="B35" s="152"/>
      <c r="C35" s="152"/>
      <c r="D35" s="24"/>
      <c r="E35" s="152"/>
    </row>
    <row r="36" spans="1:5" x14ac:dyDescent="0.25">
      <c r="A36" s="5"/>
      <c r="B36" s="5"/>
      <c r="C36" s="5"/>
      <c r="D36" s="24">
        <v>1</v>
      </c>
      <c r="E36" s="5" t="s">
        <v>409</v>
      </c>
    </row>
    <row r="37" spans="1:5" x14ac:dyDescent="0.25">
      <c r="A37" s="152"/>
      <c r="B37" s="152"/>
      <c r="C37" s="152"/>
      <c r="D37" s="24">
        <f t="shared" si="0"/>
        <v>2</v>
      </c>
      <c r="E37" s="152" t="s">
        <v>409</v>
      </c>
    </row>
    <row r="38" spans="1:5" x14ac:dyDescent="0.25">
      <c r="A38" s="88" t="s">
        <v>23</v>
      </c>
      <c r="B38" s="152"/>
      <c r="C38" s="152"/>
      <c r="D38" s="97">
        <f>D37</f>
        <v>2</v>
      </c>
      <c r="E38" s="152"/>
    </row>
    <row r="39" spans="1:5" x14ac:dyDescent="0.25">
      <c r="A39" s="152"/>
      <c r="B39" s="152"/>
      <c r="C39" s="152"/>
      <c r="D39" s="24"/>
      <c r="E39" s="152"/>
    </row>
    <row r="40" spans="1:5" x14ac:dyDescent="0.25">
      <c r="A40" s="5"/>
      <c r="B40" s="5"/>
      <c r="C40" s="5"/>
      <c r="D40" s="24">
        <v>1</v>
      </c>
      <c r="E40" s="5" t="s">
        <v>407</v>
      </c>
    </row>
    <row r="41" spans="1:5" x14ac:dyDescent="0.25">
      <c r="A41" s="5"/>
      <c r="B41" s="5"/>
      <c r="C41" s="5"/>
      <c r="D41" s="24">
        <f>D40+1</f>
        <v>2</v>
      </c>
      <c r="E41" s="5" t="s">
        <v>407</v>
      </c>
    </row>
    <row r="42" spans="1:5" x14ac:dyDescent="0.25">
      <c r="A42" s="5"/>
      <c r="B42" s="5"/>
      <c r="C42" s="5"/>
      <c r="D42" s="24">
        <f t="shared" ref="D42:D47" si="1">D41+1</f>
        <v>3</v>
      </c>
      <c r="E42" s="5" t="s">
        <v>407</v>
      </c>
    </row>
    <row r="43" spans="1:5" x14ac:dyDescent="0.25">
      <c r="A43" s="5"/>
      <c r="B43" s="5"/>
      <c r="C43" s="5"/>
      <c r="D43" s="24">
        <f t="shared" si="1"/>
        <v>4</v>
      </c>
      <c r="E43" s="5" t="s">
        <v>407</v>
      </c>
    </row>
    <row r="44" spans="1:5" x14ac:dyDescent="0.25">
      <c r="A44" s="152"/>
      <c r="B44" s="152"/>
      <c r="C44" s="152"/>
      <c r="D44" s="24">
        <f t="shared" si="1"/>
        <v>5</v>
      </c>
      <c r="E44" s="152" t="s">
        <v>407</v>
      </c>
    </row>
    <row r="45" spans="1:5" x14ac:dyDescent="0.25">
      <c r="A45" s="152"/>
      <c r="B45" s="152"/>
      <c r="C45" s="152"/>
      <c r="D45" s="24">
        <f t="shared" si="1"/>
        <v>6</v>
      </c>
      <c r="E45" s="152" t="s">
        <v>407</v>
      </c>
    </row>
    <row r="46" spans="1:5" x14ac:dyDescent="0.25">
      <c r="A46" s="152"/>
      <c r="B46" s="152"/>
      <c r="C46" s="152"/>
      <c r="D46" s="24">
        <f t="shared" si="1"/>
        <v>7</v>
      </c>
      <c r="E46" s="152" t="s">
        <v>407</v>
      </c>
    </row>
    <row r="47" spans="1:5" x14ac:dyDescent="0.25">
      <c r="A47" s="152"/>
      <c r="B47" s="152"/>
      <c r="C47" s="152"/>
      <c r="D47" s="24">
        <f t="shared" si="1"/>
        <v>8</v>
      </c>
      <c r="E47" s="152" t="s">
        <v>407</v>
      </c>
    </row>
    <row r="48" spans="1:5" x14ac:dyDescent="0.25">
      <c r="A48" s="88" t="s">
        <v>23</v>
      </c>
      <c r="B48" s="152"/>
      <c r="C48" s="152"/>
      <c r="D48" s="97">
        <f>D47</f>
        <v>8</v>
      </c>
      <c r="E48" s="152"/>
    </row>
    <row r="49" spans="1:5" x14ac:dyDescent="0.25">
      <c r="A49" s="152"/>
      <c r="B49" s="152"/>
      <c r="C49" s="152"/>
      <c r="D49" s="24"/>
      <c r="E49" s="152"/>
    </row>
    <row r="50" spans="1:5" x14ac:dyDescent="0.25">
      <c r="A50" s="5"/>
      <c r="B50" s="5"/>
      <c r="C50" s="5"/>
      <c r="D50" s="24">
        <v>1</v>
      </c>
      <c r="E50" s="5" t="s">
        <v>408</v>
      </c>
    </row>
    <row r="51" spans="1:5" x14ac:dyDescent="0.25">
      <c r="A51" s="5"/>
      <c r="B51" s="5"/>
      <c r="C51" s="5"/>
      <c r="D51" s="24">
        <f t="shared" si="0"/>
        <v>2</v>
      </c>
      <c r="E51" s="5" t="s">
        <v>408</v>
      </c>
    </row>
    <row r="52" spans="1:5" x14ac:dyDescent="0.25">
      <c r="A52" s="5"/>
      <c r="B52" s="5"/>
      <c r="C52" s="5"/>
      <c r="D52" s="24">
        <f t="shared" si="0"/>
        <v>3</v>
      </c>
      <c r="E52" s="5" t="s">
        <v>408</v>
      </c>
    </row>
    <row r="53" spans="1:5" x14ac:dyDescent="0.25">
      <c r="A53" s="87" t="s">
        <v>23</v>
      </c>
      <c r="B53" s="5"/>
      <c r="C53" s="5"/>
      <c r="D53" s="97">
        <f>D52</f>
        <v>3</v>
      </c>
      <c r="E53" s="5"/>
    </row>
    <row r="54" spans="1:5" x14ac:dyDescent="0.25">
      <c r="A54" s="5"/>
      <c r="B54" s="5"/>
      <c r="C54" s="5"/>
      <c r="D54" s="24"/>
      <c r="E54" s="5"/>
    </row>
    <row r="55" spans="1:5" x14ac:dyDescent="0.25">
      <c r="A55" s="152"/>
      <c r="B55" s="152"/>
      <c r="C55" s="152"/>
      <c r="D55" s="24">
        <v>1</v>
      </c>
      <c r="E55" s="152" t="s">
        <v>410</v>
      </c>
    </row>
    <row r="56" spans="1:5" x14ac:dyDescent="0.25">
      <c r="A56" s="152"/>
      <c r="B56" s="152"/>
      <c r="C56" s="152"/>
      <c r="D56" s="24">
        <f t="shared" si="0"/>
        <v>2</v>
      </c>
      <c r="E56" s="152" t="s">
        <v>410</v>
      </c>
    </row>
    <row r="57" spans="1:5" x14ac:dyDescent="0.25">
      <c r="A57" s="88" t="s">
        <v>23</v>
      </c>
      <c r="B57" s="152"/>
      <c r="C57" s="152"/>
      <c r="D57" s="97">
        <f>D56</f>
        <v>2</v>
      </c>
      <c r="E57" s="152"/>
    </row>
    <row r="58" spans="1:5" x14ac:dyDescent="0.25">
      <c r="A58" s="152"/>
      <c r="B58" s="152"/>
      <c r="C58" s="152"/>
      <c r="D58" s="24"/>
      <c r="E58" s="152"/>
    </row>
    <row r="59" spans="1:5" x14ac:dyDescent="0.25">
      <c r="A59" s="152"/>
      <c r="B59" s="152"/>
      <c r="C59" s="152"/>
      <c r="D59" s="24"/>
      <c r="E59" s="152"/>
    </row>
    <row r="60" spans="1:5" x14ac:dyDescent="0.25">
      <c r="A60" s="152"/>
      <c r="B60" s="152"/>
      <c r="C60" s="18"/>
      <c r="D60" s="24">
        <v>1</v>
      </c>
      <c r="E60" s="152" t="s">
        <v>411</v>
      </c>
    </row>
    <row r="61" spans="1:5" x14ac:dyDescent="0.25">
      <c r="A61" s="152"/>
      <c r="B61" s="152"/>
      <c r="C61" s="18"/>
      <c r="D61" s="24">
        <f t="shared" si="0"/>
        <v>2</v>
      </c>
      <c r="E61" s="152" t="s">
        <v>411</v>
      </c>
    </row>
    <row r="62" spans="1:5" x14ac:dyDescent="0.25">
      <c r="A62" s="5"/>
      <c r="B62" s="5"/>
      <c r="C62" s="5"/>
      <c r="D62" s="24">
        <f t="shared" si="0"/>
        <v>3</v>
      </c>
      <c r="E62" s="5" t="s">
        <v>411</v>
      </c>
    </row>
    <row r="63" spans="1:5" x14ac:dyDescent="0.25">
      <c r="A63" s="5"/>
      <c r="B63" s="5"/>
      <c r="C63" s="5"/>
      <c r="D63" s="24">
        <f t="shared" si="0"/>
        <v>4</v>
      </c>
      <c r="E63" s="5" t="s">
        <v>411</v>
      </c>
    </row>
    <row r="64" spans="1:5" x14ac:dyDescent="0.25">
      <c r="A64" s="5"/>
      <c r="B64" s="5"/>
      <c r="C64" s="5"/>
      <c r="D64" s="24">
        <f t="shared" si="0"/>
        <v>5</v>
      </c>
      <c r="E64" s="5" t="s">
        <v>411</v>
      </c>
    </row>
    <row r="65" spans="1:5" x14ac:dyDescent="0.25">
      <c r="A65" s="152"/>
      <c r="B65" s="152"/>
      <c r="C65" s="152"/>
      <c r="D65" s="24">
        <f t="shared" si="0"/>
        <v>6</v>
      </c>
      <c r="E65" s="152" t="s">
        <v>411</v>
      </c>
    </row>
    <row r="66" spans="1:5" x14ac:dyDescent="0.25">
      <c r="A66" s="88" t="s">
        <v>23</v>
      </c>
      <c r="B66" s="152"/>
      <c r="C66" s="152"/>
      <c r="D66" s="97">
        <f>D65</f>
        <v>6</v>
      </c>
      <c r="E66" s="152"/>
    </row>
    <row r="67" spans="1:5" x14ac:dyDescent="0.25">
      <c r="A67" s="152"/>
      <c r="B67" s="152"/>
      <c r="C67" s="152"/>
      <c r="D67" s="24"/>
      <c r="E67" s="152"/>
    </row>
    <row r="68" spans="1:5" x14ac:dyDescent="0.25">
      <c r="A68" s="5"/>
      <c r="B68" s="5"/>
      <c r="C68" s="5"/>
      <c r="D68" s="24">
        <v>1</v>
      </c>
      <c r="E68" s="5" t="s">
        <v>56</v>
      </c>
    </row>
    <row r="69" spans="1:5" x14ac:dyDescent="0.25">
      <c r="A69" s="5"/>
      <c r="B69" s="5"/>
      <c r="C69" s="5"/>
      <c r="D69" s="24">
        <f t="shared" ref="D69:D81" si="2">D68+1</f>
        <v>2</v>
      </c>
      <c r="E69" s="5" t="s">
        <v>56</v>
      </c>
    </row>
    <row r="70" spans="1:5" x14ac:dyDescent="0.25">
      <c r="A70" s="5"/>
      <c r="B70" s="5"/>
      <c r="C70" s="5"/>
      <c r="D70" s="24">
        <f t="shared" si="2"/>
        <v>3</v>
      </c>
      <c r="E70" s="5" t="s">
        <v>56</v>
      </c>
    </row>
    <row r="71" spans="1:5" x14ac:dyDescent="0.25">
      <c r="A71" s="5"/>
      <c r="B71" s="5"/>
      <c r="C71" s="5"/>
      <c r="D71" s="24">
        <f t="shared" si="2"/>
        <v>4</v>
      </c>
      <c r="E71" s="5" t="s">
        <v>56</v>
      </c>
    </row>
    <row r="72" spans="1:5" x14ac:dyDescent="0.25">
      <c r="A72" s="5"/>
      <c r="B72" s="5"/>
      <c r="C72" s="5"/>
      <c r="D72" s="24">
        <f t="shared" si="2"/>
        <v>5</v>
      </c>
      <c r="E72" s="5" t="s">
        <v>56</v>
      </c>
    </row>
    <row r="73" spans="1:5" x14ac:dyDescent="0.25">
      <c r="A73" s="5"/>
      <c r="B73" s="5"/>
      <c r="C73" s="5"/>
      <c r="D73" s="24">
        <f t="shared" si="2"/>
        <v>6</v>
      </c>
      <c r="E73" s="5" t="s">
        <v>56</v>
      </c>
    </row>
    <row r="74" spans="1:5" x14ac:dyDescent="0.25">
      <c r="A74" s="152"/>
      <c r="B74" s="152"/>
      <c r="C74" s="152"/>
      <c r="D74" s="24">
        <f t="shared" si="2"/>
        <v>7</v>
      </c>
      <c r="E74" s="152" t="s">
        <v>56</v>
      </c>
    </row>
    <row r="75" spans="1:5" x14ac:dyDescent="0.25">
      <c r="A75" s="152"/>
      <c r="B75" s="152"/>
      <c r="C75" s="152"/>
      <c r="D75" s="24">
        <f t="shared" si="2"/>
        <v>8</v>
      </c>
      <c r="E75" s="152" t="s">
        <v>56</v>
      </c>
    </row>
    <row r="76" spans="1:5" x14ac:dyDescent="0.25">
      <c r="A76" s="152"/>
      <c r="B76" s="152"/>
      <c r="C76" s="152"/>
      <c r="D76" s="24">
        <f t="shared" si="2"/>
        <v>9</v>
      </c>
      <c r="E76" s="152" t="s">
        <v>56</v>
      </c>
    </row>
    <row r="77" spans="1:5" x14ac:dyDescent="0.25">
      <c r="A77" s="152"/>
      <c r="B77" s="152"/>
      <c r="C77" s="152"/>
      <c r="D77" s="24">
        <f t="shared" si="2"/>
        <v>10</v>
      </c>
      <c r="E77" s="152" t="s">
        <v>56</v>
      </c>
    </row>
    <row r="78" spans="1:5" x14ac:dyDescent="0.25">
      <c r="A78" s="152"/>
      <c r="B78" s="152"/>
      <c r="C78" s="152"/>
      <c r="D78" s="24">
        <f t="shared" si="2"/>
        <v>11</v>
      </c>
      <c r="E78" s="152" t="s">
        <v>56</v>
      </c>
    </row>
    <row r="79" spans="1:5" x14ac:dyDescent="0.25">
      <c r="A79" s="152"/>
      <c r="B79" s="152"/>
      <c r="C79" s="152"/>
      <c r="D79" s="24">
        <f t="shared" si="2"/>
        <v>12</v>
      </c>
      <c r="E79" s="152" t="s">
        <v>56</v>
      </c>
    </row>
    <row r="80" spans="1:5" x14ac:dyDescent="0.25">
      <c r="A80" s="152"/>
      <c r="B80" s="152"/>
      <c r="C80" s="152"/>
      <c r="D80" s="24">
        <f t="shared" si="2"/>
        <v>13</v>
      </c>
      <c r="E80" s="152" t="s">
        <v>56</v>
      </c>
    </row>
    <row r="81" spans="1:5" x14ac:dyDescent="0.25">
      <c r="A81" s="152"/>
      <c r="B81" s="152"/>
      <c r="C81" s="152"/>
      <c r="D81" s="24">
        <f t="shared" si="2"/>
        <v>14</v>
      </c>
      <c r="E81" s="152" t="s">
        <v>56</v>
      </c>
    </row>
    <row r="82" spans="1:5" x14ac:dyDescent="0.25">
      <c r="A82" s="88" t="s">
        <v>23</v>
      </c>
      <c r="B82" s="152"/>
      <c r="C82" s="152"/>
      <c r="D82" s="97">
        <f>D81</f>
        <v>14</v>
      </c>
      <c r="E82" s="152"/>
    </row>
    <row r="83" spans="1:5" x14ac:dyDescent="0.25">
      <c r="A83" s="12"/>
      <c r="B83" s="152"/>
      <c r="C83" s="152"/>
      <c r="D83" s="77"/>
      <c r="E83" s="152"/>
    </row>
    <row r="84" spans="1:5" x14ac:dyDescent="0.25">
      <c r="A84" s="5"/>
      <c r="B84" s="5"/>
      <c r="C84" s="5"/>
      <c r="D84" s="24">
        <v>1</v>
      </c>
      <c r="E84" s="5"/>
    </row>
    <row r="85" spans="1:5" x14ac:dyDescent="0.25">
      <c r="A85" s="5"/>
      <c r="B85" s="5"/>
      <c r="C85" s="5"/>
      <c r="D85" s="24">
        <f t="shared" ref="D85:D103" si="3">D84+1</f>
        <v>2</v>
      </c>
      <c r="E85" s="5"/>
    </row>
    <row r="86" spans="1:5" x14ac:dyDescent="0.25">
      <c r="A86" s="5"/>
      <c r="B86" s="5"/>
      <c r="C86" s="5"/>
      <c r="D86" s="24">
        <f t="shared" si="3"/>
        <v>3</v>
      </c>
      <c r="E86" s="5"/>
    </row>
    <row r="87" spans="1:5" x14ac:dyDescent="0.25">
      <c r="A87" s="5"/>
      <c r="B87" s="5"/>
      <c r="C87" s="5"/>
      <c r="D87" s="24">
        <f t="shared" si="3"/>
        <v>4</v>
      </c>
      <c r="E87" s="5"/>
    </row>
    <row r="88" spans="1:5" x14ac:dyDescent="0.25">
      <c r="A88" s="5"/>
      <c r="B88" s="5"/>
      <c r="C88" s="5"/>
      <c r="D88" s="24">
        <f t="shared" si="3"/>
        <v>5</v>
      </c>
      <c r="E88" s="5"/>
    </row>
    <row r="89" spans="1:5" x14ac:dyDescent="0.25">
      <c r="A89" s="5"/>
      <c r="B89" s="5"/>
      <c r="C89" s="5"/>
      <c r="D89" s="24">
        <f t="shared" si="3"/>
        <v>6</v>
      </c>
      <c r="E89" s="5"/>
    </row>
    <row r="90" spans="1:5" x14ac:dyDescent="0.25">
      <c r="A90" s="5"/>
      <c r="B90" s="5"/>
      <c r="C90" s="5"/>
      <c r="D90" s="24">
        <f t="shared" si="3"/>
        <v>7</v>
      </c>
      <c r="E90" s="5"/>
    </row>
    <row r="91" spans="1:5" x14ac:dyDescent="0.25">
      <c r="A91" s="87" t="s">
        <v>1821</v>
      </c>
      <c r="B91" s="5"/>
      <c r="C91" s="5"/>
      <c r="D91" s="97">
        <f>D90</f>
        <v>7</v>
      </c>
      <c r="E91" s="5"/>
    </row>
    <row r="92" spans="1:5" x14ac:dyDescent="0.25">
      <c r="A92" s="5"/>
      <c r="B92" s="5"/>
      <c r="C92" s="5"/>
      <c r="D92" s="24"/>
      <c r="E92" s="5"/>
    </row>
    <row r="93" spans="1:5" x14ac:dyDescent="0.25">
      <c r="A93" s="5"/>
      <c r="B93" s="5"/>
      <c r="C93" s="5"/>
      <c r="D93" s="24">
        <v>1</v>
      </c>
      <c r="E93" s="5"/>
    </row>
    <row r="94" spans="1:5" x14ac:dyDescent="0.25">
      <c r="A94" s="5"/>
      <c r="B94" s="5"/>
      <c r="C94" s="5"/>
      <c r="D94" s="24">
        <f t="shared" si="3"/>
        <v>2</v>
      </c>
      <c r="E94" s="5"/>
    </row>
    <row r="95" spans="1:5" x14ac:dyDescent="0.25">
      <c r="A95" s="5"/>
      <c r="B95" s="5"/>
      <c r="C95" s="5"/>
      <c r="D95" s="24">
        <f t="shared" si="3"/>
        <v>3</v>
      </c>
      <c r="E95" s="5"/>
    </row>
    <row r="96" spans="1:5" x14ac:dyDescent="0.25">
      <c r="A96" s="5"/>
      <c r="B96" s="5"/>
      <c r="C96" s="5"/>
      <c r="D96" s="24">
        <f t="shared" si="3"/>
        <v>4</v>
      </c>
      <c r="E96" s="5"/>
    </row>
    <row r="97" spans="1:5" x14ac:dyDescent="0.25">
      <c r="A97" s="152"/>
      <c r="B97" s="152"/>
      <c r="C97" s="152"/>
      <c r="D97" s="24">
        <f t="shared" si="3"/>
        <v>5</v>
      </c>
      <c r="E97" s="152"/>
    </row>
    <row r="98" spans="1:5" x14ac:dyDescent="0.25">
      <c r="A98" s="152"/>
      <c r="B98" s="152"/>
      <c r="C98" s="152"/>
      <c r="D98" s="24">
        <f t="shared" si="3"/>
        <v>6</v>
      </c>
      <c r="E98" s="152"/>
    </row>
    <row r="99" spans="1:5" x14ac:dyDescent="0.25">
      <c r="A99" s="5"/>
      <c r="B99" s="5"/>
      <c r="C99" s="5"/>
      <c r="D99" s="24">
        <f t="shared" si="3"/>
        <v>7</v>
      </c>
      <c r="E99" s="5"/>
    </row>
    <row r="100" spans="1:5" x14ac:dyDescent="0.25">
      <c r="A100" s="152"/>
      <c r="B100" s="152"/>
      <c r="C100" s="152"/>
      <c r="D100" s="24">
        <f t="shared" si="3"/>
        <v>8</v>
      </c>
      <c r="E100" s="152"/>
    </row>
    <row r="101" spans="1:5" x14ac:dyDescent="0.25">
      <c r="A101" s="152"/>
      <c r="B101" s="152"/>
      <c r="C101" s="152"/>
      <c r="D101" s="24">
        <f t="shared" si="3"/>
        <v>9</v>
      </c>
      <c r="E101" s="152"/>
    </row>
    <row r="102" spans="1:5" x14ac:dyDescent="0.25">
      <c r="A102" s="152"/>
      <c r="B102" s="152"/>
      <c r="C102" s="152"/>
      <c r="D102" s="24">
        <f t="shared" si="3"/>
        <v>10</v>
      </c>
      <c r="E102" s="152"/>
    </row>
    <row r="103" spans="1:5" x14ac:dyDescent="0.25">
      <c r="A103" s="152"/>
      <c r="B103" s="152"/>
      <c r="C103" s="152"/>
      <c r="D103" s="24">
        <f t="shared" si="3"/>
        <v>11</v>
      </c>
      <c r="E103" s="152"/>
    </row>
    <row r="104" spans="1:5" x14ac:dyDescent="0.25">
      <c r="A104" s="88" t="s">
        <v>1820</v>
      </c>
      <c r="B104" s="152"/>
      <c r="C104" s="152"/>
      <c r="D104" s="97">
        <f>D103</f>
        <v>11</v>
      </c>
      <c r="E104" s="152"/>
    </row>
    <row r="105" spans="1:5" x14ac:dyDescent="0.25">
      <c r="A105" s="152"/>
      <c r="B105" s="152"/>
      <c r="C105" s="152"/>
      <c r="D105" s="152"/>
      <c r="E105" s="152"/>
    </row>
    <row r="106" spans="1:5" x14ac:dyDescent="0.25">
      <c r="A106" s="152"/>
      <c r="B106" s="152"/>
      <c r="C106" s="152"/>
      <c r="D106" s="152"/>
      <c r="E106" s="152"/>
    </row>
    <row r="107" spans="1:5" x14ac:dyDescent="0.25">
      <c r="A107" s="19" t="s">
        <v>71</v>
      </c>
      <c r="B107" s="152"/>
      <c r="C107" s="152"/>
      <c r="D107" s="80">
        <v>32</v>
      </c>
      <c r="E107" s="152"/>
    </row>
    <row r="108" spans="1:5" x14ac:dyDescent="0.25">
      <c r="A108" s="20" t="s">
        <v>73</v>
      </c>
      <c r="B108" s="152"/>
      <c r="C108" s="152"/>
      <c r="D108" s="79">
        <v>7</v>
      </c>
      <c r="E108" s="152"/>
    </row>
    <row r="109" spans="1:5" x14ac:dyDescent="0.25">
      <c r="A109" s="20" t="s">
        <v>72</v>
      </c>
      <c r="B109" s="152"/>
      <c r="C109" s="152"/>
      <c r="D109" s="79">
        <v>7</v>
      </c>
      <c r="E109" s="15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workbookViewId="0">
      <selection activeCell="D109" sqref="D109"/>
    </sheetView>
  </sheetViews>
  <sheetFormatPr defaultRowHeight="15" x14ac:dyDescent="0.25"/>
  <cols>
    <col min="1" max="1" width="30.42578125" customWidth="1"/>
    <col min="2" max="2" width="33.7109375" customWidth="1"/>
    <col min="3" max="3" width="28.5703125" customWidth="1"/>
    <col min="4" max="4" width="32.42578125" customWidth="1"/>
  </cols>
  <sheetData>
    <row r="1" spans="1:5" x14ac:dyDescent="0.25">
      <c r="A1" s="8" t="s">
        <v>62</v>
      </c>
      <c r="B1" s="86" t="s">
        <v>1823</v>
      </c>
      <c r="C1" s="101"/>
      <c r="D1" s="152"/>
      <c r="E1" s="152"/>
    </row>
    <row r="2" spans="1:5" x14ac:dyDescent="0.25">
      <c r="A2" s="8" t="s">
        <v>63</v>
      </c>
      <c r="B2" s="15">
        <v>43299</v>
      </c>
      <c r="C2" s="152"/>
      <c r="D2" s="152"/>
      <c r="E2" s="152"/>
    </row>
    <row r="3" spans="1:5" x14ac:dyDescent="0.25">
      <c r="A3" s="8" t="s">
        <v>64</v>
      </c>
      <c r="B3" s="11" t="s">
        <v>1468</v>
      </c>
      <c r="C3" s="152"/>
      <c r="D3" s="152"/>
      <c r="E3" s="152"/>
    </row>
    <row r="4" spans="1:5" x14ac:dyDescent="0.25">
      <c r="A4" s="8" t="s">
        <v>66</v>
      </c>
      <c r="B4" s="11" t="s">
        <v>69</v>
      </c>
      <c r="C4" s="152"/>
      <c r="D4" s="152"/>
      <c r="E4" s="152"/>
    </row>
    <row r="5" spans="1:5" x14ac:dyDescent="0.25">
      <c r="A5" s="8" t="s">
        <v>422</v>
      </c>
      <c r="B5" s="11" t="s">
        <v>48</v>
      </c>
      <c r="C5" s="152"/>
      <c r="D5" s="152"/>
      <c r="E5" s="152"/>
    </row>
    <row r="6" spans="1:5" x14ac:dyDescent="0.25">
      <c r="A6" s="8" t="s">
        <v>67</v>
      </c>
      <c r="B6" s="11">
        <v>1</v>
      </c>
      <c r="C6" s="152"/>
      <c r="D6" s="152"/>
      <c r="E6" s="152"/>
    </row>
    <row r="7" spans="1:5" x14ac:dyDescent="0.25">
      <c r="A7" s="152"/>
      <c r="B7" s="152"/>
      <c r="C7" s="152"/>
      <c r="D7" s="152"/>
      <c r="E7" s="152"/>
    </row>
    <row r="8" spans="1:5" x14ac:dyDescent="0.25">
      <c r="A8" s="4" t="s">
        <v>0</v>
      </c>
      <c r="B8" s="4" t="s">
        <v>1</v>
      </c>
      <c r="C8" s="4" t="s">
        <v>159</v>
      </c>
      <c r="D8" s="24">
        <v>1</v>
      </c>
      <c r="E8" s="4" t="s">
        <v>160</v>
      </c>
    </row>
    <row r="9" spans="1:5" x14ac:dyDescent="0.25">
      <c r="A9" s="5"/>
      <c r="B9" s="5"/>
      <c r="C9" s="5"/>
      <c r="D9" s="24">
        <f>D8+1</f>
        <v>2</v>
      </c>
      <c r="E9" s="5" t="s">
        <v>401</v>
      </c>
    </row>
    <row r="10" spans="1:5" x14ac:dyDescent="0.25">
      <c r="A10" s="5"/>
      <c r="B10" s="5"/>
      <c r="C10" s="5"/>
      <c r="D10" s="24">
        <f t="shared" ref="D10:D65" si="0">D9+1</f>
        <v>3</v>
      </c>
      <c r="E10" s="5" t="s">
        <v>401</v>
      </c>
    </row>
    <row r="11" spans="1:5" x14ac:dyDescent="0.25">
      <c r="A11" s="5"/>
      <c r="B11" s="5"/>
      <c r="C11" s="5"/>
      <c r="D11" s="24">
        <f t="shared" si="0"/>
        <v>4</v>
      </c>
      <c r="E11" s="5" t="s">
        <v>401</v>
      </c>
    </row>
    <row r="12" spans="1:5" x14ac:dyDescent="0.25">
      <c r="A12" s="152"/>
      <c r="B12" s="152"/>
      <c r="C12" s="152"/>
      <c r="D12" s="24">
        <f t="shared" si="0"/>
        <v>5</v>
      </c>
      <c r="E12" s="152" t="s">
        <v>401</v>
      </c>
    </row>
    <row r="13" spans="1:5" x14ac:dyDescent="0.25">
      <c r="A13" s="88" t="s">
        <v>23</v>
      </c>
      <c r="B13" s="152"/>
      <c r="C13" s="152"/>
      <c r="D13" s="97">
        <f>D12</f>
        <v>5</v>
      </c>
      <c r="E13" s="152"/>
    </row>
    <row r="14" spans="1:5" x14ac:dyDescent="0.25">
      <c r="A14" s="12"/>
      <c r="B14" s="152"/>
      <c r="C14" s="152"/>
      <c r="D14" s="77"/>
      <c r="E14" s="152"/>
    </row>
    <row r="15" spans="1:5" x14ac:dyDescent="0.25">
      <c r="A15" s="5"/>
      <c r="B15" s="5"/>
      <c r="C15" s="5"/>
      <c r="D15" s="24">
        <v>1</v>
      </c>
      <c r="E15" s="5" t="s">
        <v>406</v>
      </c>
    </row>
    <row r="16" spans="1:5" x14ac:dyDescent="0.25">
      <c r="A16" s="5"/>
      <c r="B16" s="5"/>
      <c r="C16" s="5"/>
      <c r="D16" s="24">
        <f t="shared" si="0"/>
        <v>2</v>
      </c>
      <c r="E16" s="5" t="s">
        <v>406</v>
      </c>
    </row>
    <row r="17" spans="1:5" x14ac:dyDescent="0.25">
      <c r="A17" s="5"/>
      <c r="B17" s="5"/>
      <c r="C17" s="5"/>
      <c r="D17" s="24">
        <f t="shared" si="0"/>
        <v>3</v>
      </c>
      <c r="E17" s="5" t="s">
        <v>406</v>
      </c>
    </row>
    <row r="18" spans="1:5" x14ac:dyDescent="0.25">
      <c r="A18" s="152"/>
      <c r="B18" s="152"/>
      <c r="C18" s="152"/>
      <c r="D18" s="24">
        <f t="shared" si="0"/>
        <v>4</v>
      </c>
      <c r="E18" s="152" t="s">
        <v>406</v>
      </c>
    </row>
    <row r="19" spans="1:5" x14ac:dyDescent="0.25">
      <c r="A19" s="152"/>
      <c r="B19" s="152"/>
      <c r="C19" s="152"/>
      <c r="D19" s="24">
        <f t="shared" si="0"/>
        <v>5</v>
      </c>
      <c r="E19" s="152" t="s">
        <v>406</v>
      </c>
    </row>
    <row r="20" spans="1:5" x14ac:dyDescent="0.25">
      <c r="A20" s="152"/>
      <c r="B20" s="152"/>
      <c r="C20" s="152"/>
      <c r="D20" s="24">
        <f t="shared" si="0"/>
        <v>6</v>
      </c>
      <c r="E20" s="152" t="s">
        <v>406</v>
      </c>
    </row>
    <row r="21" spans="1:5" x14ac:dyDescent="0.25">
      <c r="A21" s="152"/>
      <c r="B21" s="152"/>
      <c r="C21" s="152"/>
      <c r="D21" s="24">
        <f t="shared" si="0"/>
        <v>7</v>
      </c>
      <c r="E21" s="152" t="s">
        <v>406</v>
      </c>
    </row>
    <row r="22" spans="1:5" x14ac:dyDescent="0.25">
      <c r="A22" s="152"/>
      <c r="B22" s="152"/>
      <c r="C22" s="152"/>
      <c r="D22" s="24">
        <f t="shared" si="0"/>
        <v>8</v>
      </c>
      <c r="E22" s="152" t="s">
        <v>406</v>
      </c>
    </row>
    <row r="23" spans="1:5" x14ac:dyDescent="0.25">
      <c r="A23" s="88" t="s">
        <v>23</v>
      </c>
      <c r="B23" s="152"/>
      <c r="C23" s="152"/>
      <c r="D23" s="97">
        <f>D22</f>
        <v>8</v>
      </c>
      <c r="E23" s="152"/>
    </row>
    <row r="24" spans="1:5" x14ac:dyDescent="0.25">
      <c r="A24" s="152"/>
      <c r="B24" s="152"/>
      <c r="C24" s="152"/>
      <c r="D24" s="24"/>
      <c r="E24" s="152"/>
    </row>
    <row r="25" spans="1:5" x14ac:dyDescent="0.25">
      <c r="A25" s="5"/>
      <c r="B25" s="5"/>
      <c r="C25" s="5"/>
      <c r="D25" s="24">
        <v>1</v>
      </c>
      <c r="E25" s="5" t="s">
        <v>405</v>
      </c>
    </row>
    <row r="26" spans="1:5" x14ac:dyDescent="0.25">
      <c r="A26" s="5"/>
      <c r="B26" s="5"/>
      <c r="C26" s="5"/>
      <c r="D26" s="24">
        <f t="shared" si="0"/>
        <v>2</v>
      </c>
      <c r="E26" s="5" t="s">
        <v>405</v>
      </c>
    </row>
    <row r="27" spans="1:5" x14ac:dyDescent="0.25">
      <c r="A27" s="5"/>
      <c r="B27" s="5"/>
      <c r="C27" s="5"/>
      <c r="D27" s="24">
        <f t="shared" si="0"/>
        <v>3</v>
      </c>
      <c r="E27" s="5" t="s">
        <v>405</v>
      </c>
    </row>
    <row r="28" spans="1:5" x14ac:dyDescent="0.25">
      <c r="A28" s="5"/>
      <c r="B28" s="5"/>
      <c r="C28" s="5"/>
      <c r="D28" s="24">
        <f t="shared" si="0"/>
        <v>4</v>
      </c>
      <c r="E28" s="5" t="s">
        <v>405</v>
      </c>
    </row>
    <row r="29" spans="1:5" x14ac:dyDescent="0.25">
      <c r="A29" s="5"/>
      <c r="B29" s="5"/>
      <c r="C29" s="5"/>
      <c r="D29" s="24">
        <f t="shared" si="0"/>
        <v>5</v>
      </c>
      <c r="E29" s="5" t="s">
        <v>405</v>
      </c>
    </row>
    <row r="30" spans="1:5" x14ac:dyDescent="0.25">
      <c r="A30" s="5"/>
      <c r="B30" s="5"/>
      <c r="C30" s="5"/>
      <c r="D30" s="24">
        <f t="shared" si="0"/>
        <v>6</v>
      </c>
      <c r="E30" s="5" t="s">
        <v>405</v>
      </c>
    </row>
    <row r="31" spans="1:5" x14ac:dyDescent="0.25">
      <c r="A31" s="152"/>
      <c r="B31" s="152"/>
      <c r="C31" s="152"/>
      <c r="D31" s="24">
        <f t="shared" si="0"/>
        <v>7</v>
      </c>
      <c r="E31" s="152" t="s">
        <v>405</v>
      </c>
    </row>
    <row r="32" spans="1:5" x14ac:dyDescent="0.25">
      <c r="A32" s="152"/>
      <c r="B32" s="152"/>
      <c r="C32" s="152"/>
      <c r="D32" s="24">
        <f t="shared" si="0"/>
        <v>8</v>
      </c>
      <c r="E32" s="152" t="s">
        <v>405</v>
      </c>
    </row>
    <row r="33" spans="1:5" x14ac:dyDescent="0.25">
      <c r="A33" s="152"/>
      <c r="B33" s="152"/>
      <c r="C33" s="152"/>
      <c r="D33" s="24">
        <f t="shared" si="0"/>
        <v>9</v>
      </c>
      <c r="E33" s="152" t="s">
        <v>405</v>
      </c>
    </row>
    <row r="34" spans="1:5" x14ac:dyDescent="0.25">
      <c r="A34" s="88" t="s">
        <v>23</v>
      </c>
      <c r="B34" s="152"/>
      <c r="C34" s="152"/>
      <c r="D34" s="97">
        <f>D33</f>
        <v>9</v>
      </c>
      <c r="E34" s="152"/>
    </row>
    <row r="35" spans="1:5" x14ac:dyDescent="0.25">
      <c r="A35" s="152"/>
      <c r="B35" s="152"/>
      <c r="C35" s="152"/>
      <c r="D35" s="24"/>
      <c r="E35" s="152"/>
    </row>
    <row r="36" spans="1:5" x14ac:dyDescent="0.25">
      <c r="A36" s="5"/>
      <c r="B36" s="5"/>
      <c r="C36" s="5"/>
      <c r="D36" s="24">
        <v>1</v>
      </c>
      <c r="E36" s="5" t="s">
        <v>409</v>
      </c>
    </row>
    <row r="37" spans="1:5" x14ac:dyDescent="0.25">
      <c r="A37" s="152"/>
      <c r="B37" s="152"/>
      <c r="C37" s="152"/>
      <c r="D37" s="24">
        <f t="shared" si="0"/>
        <v>2</v>
      </c>
      <c r="E37" s="152" t="s">
        <v>409</v>
      </c>
    </row>
    <row r="38" spans="1:5" x14ac:dyDescent="0.25">
      <c r="A38" s="88" t="s">
        <v>23</v>
      </c>
      <c r="B38" s="152"/>
      <c r="C38" s="152"/>
      <c r="D38" s="97">
        <f>D37</f>
        <v>2</v>
      </c>
      <c r="E38" s="152"/>
    </row>
    <row r="39" spans="1:5" x14ac:dyDescent="0.25">
      <c r="A39" s="152"/>
      <c r="B39" s="152"/>
      <c r="C39" s="152"/>
      <c r="D39" s="24"/>
      <c r="E39" s="152"/>
    </row>
    <row r="40" spans="1:5" x14ac:dyDescent="0.25">
      <c r="A40" s="5"/>
      <c r="B40" s="5"/>
      <c r="C40" s="5"/>
      <c r="D40" s="24">
        <v>1</v>
      </c>
      <c r="E40" s="5" t="s">
        <v>407</v>
      </c>
    </row>
    <row r="41" spans="1:5" x14ac:dyDescent="0.25">
      <c r="A41" s="5"/>
      <c r="B41" s="5"/>
      <c r="C41" s="5"/>
      <c r="D41" s="24">
        <f>D40+1</f>
        <v>2</v>
      </c>
      <c r="E41" s="5" t="s">
        <v>407</v>
      </c>
    </row>
    <row r="42" spans="1:5" x14ac:dyDescent="0.25">
      <c r="A42" s="5"/>
      <c r="B42" s="5"/>
      <c r="C42" s="5"/>
      <c r="D42" s="24">
        <f t="shared" ref="D42:D47" si="1">D41+1</f>
        <v>3</v>
      </c>
      <c r="E42" s="5" t="s">
        <v>407</v>
      </c>
    </row>
    <row r="43" spans="1:5" x14ac:dyDescent="0.25">
      <c r="A43" s="5"/>
      <c r="B43" s="5"/>
      <c r="C43" s="5"/>
      <c r="D43" s="24">
        <f t="shared" si="1"/>
        <v>4</v>
      </c>
      <c r="E43" s="5" t="s">
        <v>407</v>
      </c>
    </row>
    <row r="44" spans="1:5" x14ac:dyDescent="0.25">
      <c r="A44" s="152"/>
      <c r="B44" s="152"/>
      <c r="C44" s="152"/>
      <c r="D44" s="24">
        <f t="shared" si="1"/>
        <v>5</v>
      </c>
      <c r="E44" s="152" t="s">
        <v>407</v>
      </c>
    </row>
    <row r="45" spans="1:5" x14ac:dyDescent="0.25">
      <c r="A45" s="152"/>
      <c r="B45" s="152"/>
      <c r="C45" s="152"/>
      <c r="D45" s="24">
        <f t="shared" si="1"/>
        <v>6</v>
      </c>
      <c r="E45" s="152" t="s">
        <v>407</v>
      </c>
    </row>
    <row r="46" spans="1:5" x14ac:dyDescent="0.25">
      <c r="A46" s="152"/>
      <c r="B46" s="152"/>
      <c r="C46" s="152"/>
      <c r="D46" s="24">
        <f t="shared" si="1"/>
        <v>7</v>
      </c>
      <c r="E46" s="152" t="s">
        <v>407</v>
      </c>
    </row>
    <row r="47" spans="1:5" x14ac:dyDescent="0.25">
      <c r="A47" s="152"/>
      <c r="B47" s="152"/>
      <c r="C47" s="152"/>
      <c r="D47" s="24">
        <f t="shared" si="1"/>
        <v>8</v>
      </c>
      <c r="E47" s="152" t="s">
        <v>407</v>
      </c>
    </row>
    <row r="48" spans="1:5" x14ac:dyDescent="0.25">
      <c r="A48" s="88" t="s">
        <v>23</v>
      </c>
      <c r="B48" s="152"/>
      <c r="C48" s="152"/>
      <c r="D48" s="97">
        <f>D47</f>
        <v>8</v>
      </c>
      <c r="E48" s="152"/>
    </row>
    <row r="49" spans="1:5" x14ac:dyDescent="0.25">
      <c r="A49" s="152"/>
      <c r="B49" s="152"/>
      <c r="C49" s="152"/>
      <c r="D49" s="24"/>
      <c r="E49" s="152"/>
    </row>
    <row r="50" spans="1:5" x14ac:dyDescent="0.25">
      <c r="A50" s="5"/>
      <c r="B50" s="5"/>
      <c r="C50" s="5"/>
      <c r="D50" s="24">
        <v>1</v>
      </c>
      <c r="E50" s="5" t="s">
        <v>408</v>
      </c>
    </row>
    <row r="51" spans="1:5" x14ac:dyDescent="0.25">
      <c r="A51" s="5"/>
      <c r="B51" s="5"/>
      <c r="C51" s="5"/>
      <c r="D51" s="24">
        <f t="shared" si="0"/>
        <v>2</v>
      </c>
      <c r="E51" s="5" t="s">
        <v>408</v>
      </c>
    </row>
    <row r="52" spans="1:5" x14ac:dyDescent="0.25">
      <c r="A52" s="5"/>
      <c r="B52" s="5"/>
      <c r="C52" s="5"/>
      <c r="D52" s="24">
        <f t="shared" si="0"/>
        <v>3</v>
      </c>
      <c r="E52" s="5" t="s">
        <v>408</v>
      </c>
    </row>
    <row r="53" spans="1:5" x14ac:dyDescent="0.25">
      <c r="A53" s="87" t="s">
        <v>23</v>
      </c>
      <c r="B53" s="5"/>
      <c r="C53" s="5"/>
      <c r="D53" s="97">
        <f>D52</f>
        <v>3</v>
      </c>
      <c r="E53" s="5"/>
    </row>
    <row r="54" spans="1:5" x14ac:dyDescent="0.25">
      <c r="A54" s="5"/>
      <c r="B54" s="5"/>
      <c r="C54" s="5"/>
      <c r="D54" s="24"/>
      <c r="E54" s="5"/>
    </row>
    <row r="55" spans="1:5" x14ac:dyDescent="0.25">
      <c r="A55" s="152"/>
      <c r="B55" s="152"/>
      <c r="C55" s="152"/>
      <c r="D55" s="24">
        <v>1</v>
      </c>
      <c r="E55" s="152" t="s">
        <v>410</v>
      </c>
    </row>
    <row r="56" spans="1:5" x14ac:dyDescent="0.25">
      <c r="A56" s="152"/>
      <c r="B56" s="152"/>
      <c r="C56" s="152"/>
      <c r="D56" s="24">
        <f t="shared" si="0"/>
        <v>2</v>
      </c>
      <c r="E56" s="152" t="s">
        <v>410</v>
      </c>
    </row>
    <row r="57" spans="1:5" x14ac:dyDescent="0.25">
      <c r="A57" s="88" t="s">
        <v>23</v>
      </c>
      <c r="B57" s="152"/>
      <c r="C57" s="152"/>
      <c r="D57" s="97">
        <f>D56</f>
        <v>2</v>
      </c>
      <c r="E57" s="152"/>
    </row>
    <row r="58" spans="1:5" x14ac:dyDescent="0.25">
      <c r="A58" s="152"/>
      <c r="B58" s="152"/>
      <c r="C58" s="152"/>
      <c r="D58" s="24"/>
      <c r="E58" s="152"/>
    </row>
    <row r="59" spans="1:5" x14ac:dyDescent="0.25">
      <c r="A59" s="152"/>
      <c r="B59" s="152"/>
      <c r="C59" s="152"/>
      <c r="D59" s="24"/>
      <c r="E59" s="152"/>
    </row>
    <row r="60" spans="1:5" x14ac:dyDescent="0.25">
      <c r="A60" s="152"/>
      <c r="B60" s="152"/>
      <c r="C60" s="18"/>
      <c r="D60" s="24">
        <v>1</v>
      </c>
      <c r="E60" s="152" t="s">
        <v>411</v>
      </c>
    </row>
    <row r="61" spans="1:5" x14ac:dyDescent="0.25">
      <c r="A61" s="152"/>
      <c r="B61" s="152"/>
      <c r="C61" s="18"/>
      <c r="D61" s="24">
        <f t="shared" si="0"/>
        <v>2</v>
      </c>
      <c r="E61" s="152" t="s">
        <v>411</v>
      </c>
    </row>
    <row r="62" spans="1:5" x14ac:dyDescent="0.25">
      <c r="A62" s="5"/>
      <c r="B62" s="5"/>
      <c r="C62" s="5"/>
      <c r="D62" s="24">
        <f t="shared" si="0"/>
        <v>3</v>
      </c>
      <c r="E62" s="5" t="s">
        <v>411</v>
      </c>
    </row>
    <row r="63" spans="1:5" x14ac:dyDescent="0.25">
      <c r="A63" s="5"/>
      <c r="B63" s="5"/>
      <c r="C63" s="5"/>
      <c r="D63" s="24">
        <f t="shared" si="0"/>
        <v>4</v>
      </c>
      <c r="E63" s="5" t="s">
        <v>411</v>
      </c>
    </row>
    <row r="64" spans="1:5" x14ac:dyDescent="0.25">
      <c r="A64" s="5"/>
      <c r="B64" s="5"/>
      <c r="C64" s="5"/>
      <c r="D64" s="24">
        <f t="shared" si="0"/>
        <v>5</v>
      </c>
      <c r="E64" s="5" t="s">
        <v>411</v>
      </c>
    </row>
    <row r="65" spans="1:5" x14ac:dyDescent="0.25">
      <c r="A65" s="152"/>
      <c r="B65" s="152"/>
      <c r="C65" s="152"/>
      <c r="D65" s="24">
        <f t="shared" si="0"/>
        <v>6</v>
      </c>
      <c r="E65" s="152" t="s">
        <v>411</v>
      </c>
    </row>
    <row r="66" spans="1:5" x14ac:dyDescent="0.25">
      <c r="A66" s="88" t="s">
        <v>23</v>
      </c>
      <c r="B66" s="152"/>
      <c r="C66" s="152"/>
      <c r="D66" s="97">
        <f>D65</f>
        <v>6</v>
      </c>
      <c r="E66" s="152"/>
    </row>
    <row r="67" spans="1:5" x14ac:dyDescent="0.25">
      <c r="A67" s="152"/>
      <c r="B67" s="152"/>
      <c r="C67" s="152"/>
      <c r="D67" s="24"/>
      <c r="E67" s="152"/>
    </row>
    <row r="68" spans="1:5" x14ac:dyDescent="0.25">
      <c r="A68" s="5"/>
      <c r="B68" s="5"/>
      <c r="C68" s="5"/>
      <c r="D68" s="24">
        <v>1</v>
      </c>
      <c r="E68" s="5" t="s">
        <v>56</v>
      </c>
    </row>
    <row r="69" spans="1:5" x14ac:dyDescent="0.25">
      <c r="A69" s="5"/>
      <c r="B69" s="5"/>
      <c r="C69" s="5"/>
      <c r="D69" s="24">
        <f t="shared" ref="D69:D81" si="2">D68+1</f>
        <v>2</v>
      </c>
      <c r="E69" s="5" t="s">
        <v>56</v>
      </c>
    </row>
    <row r="70" spans="1:5" x14ac:dyDescent="0.25">
      <c r="A70" s="5"/>
      <c r="B70" s="5"/>
      <c r="C70" s="5"/>
      <c r="D70" s="24">
        <f t="shared" si="2"/>
        <v>3</v>
      </c>
      <c r="E70" s="5" t="s">
        <v>56</v>
      </c>
    </row>
    <row r="71" spans="1:5" x14ac:dyDescent="0.25">
      <c r="A71" s="5"/>
      <c r="B71" s="5"/>
      <c r="C71" s="5"/>
      <c r="D71" s="24">
        <f t="shared" si="2"/>
        <v>4</v>
      </c>
      <c r="E71" s="5" t="s">
        <v>56</v>
      </c>
    </row>
    <row r="72" spans="1:5" x14ac:dyDescent="0.25">
      <c r="A72" s="5"/>
      <c r="B72" s="5"/>
      <c r="C72" s="5"/>
      <c r="D72" s="24">
        <f t="shared" si="2"/>
        <v>5</v>
      </c>
      <c r="E72" s="5" t="s">
        <v>56</v>
      </c>
    </row>
    <row r="73" spans="1:5" x14ac:dyDescent="0.25">
      <c r="A73" s="5"/>
      <c r="B73" s="5"/>
      <c r="C73" s="5"/>
      <c r="D73" s="24">
        <f t="shared" si="2"/>
        <v>6</v>
      </c>
      <c r="E73" s="5" t="s">
        <v>56</v>
      </c>
    </row>
    <row r="74" spans="1:5" x14ac:dyDescent="0.25">
      <c r="A74" s="152"/>
      <c r="B74" s="152"/>
      <c r="C74" s="152"/>
      <c r="D74" s="24">
        <f t="shared" si="2"/>
        <v>7</v>
      </c>
      <c r="E74" s="152" t="s">
        <v>56</v>
      </c>
    </row>
    <row r="75" spans="1:5" x14ac:dyDescent="0.25">
      <c r="A75" s="152"/>
      <c r="B75" s="152"/>
      <c r="C75" s="152"/>
      <c r="D75" s="24">
        <f t="shared" si="2"/>
        <v>8</v>
      </c>
      <c r="E75" s="152" t="s">
        <v>56</v>
      </c>
    </row>
    <row r="76" spans="1:5" x14ac:dyDescent="0.25">
      <c r="A76" s="152"/>
      <c r="B76" s="152"/>
      <c r="C76" s="152"/>
      <c r="D76" s="24">
        <f t="shared" si="2"/>
        <v>9</v>
      </c>
      <c r="E76" s="152" t="s">
        <v>56</v>
      </c>
    </row>
    <row r="77" spans="1:5" x14ac:dyDescent="0.25">
      <c r="A77" s="152"/>
      <c r="B77" s="152"/>
      <c r="C77" s="152"/>
      <c r="D77" s="24">
        <f t="shared" si="2"/>
        <v>10</v>
      </c>
      <c r="E77" s="152" t="s">
        <v>56</v>
      </c>
    </row>
    <row r="78" spans="1:5" x14ac:dyDescent="0.25">
      <c r="A78" s="152"/>
      <c r="B78" s="152"/>
      <c r="C78" s="152"/>
      <c r="D78" s="24">
        <f t="shared" si="2"/>
        <v>11</v>
      </c>
      <c r="E78" s="152" t="s">
        <v>56</v>
      </c>
    </row>
    <row r="79" spans="1:5" x14ac:dyDescent="0.25">
      <c r="A79" s="152"/>
      <c r="B79" s="152"/>
      <c r="C79" s="152"/>
      <c r="D79" s="24">
        <f t="shared" si="2"/>
        <v>12</v>
      </c>
      <c r="E79" s="152" t="s">
        <v>56</v>
      </c>
    </row>
    <row r="80" spans="1:5" x14ac:dyDescent="0.25">
      <c r="A80" s="152"/>
      <c r="B80" s="152"/>
      <c r="C80" s="152"/>
      <c r="D80" s="24">
        <f t="shared" si="2"/>
        <v>13</v>
      </c>
      <c r="E80" s="152" t="s">
        <v>56</v>
      </c>
    </row>
    <row r="81" spans="1:5" x14ac:dyDescent="0.25">
      <c r="A81" s="152"/>
      <c r="B81" s="152"/>
      <c r="C81" s="152"/>
      <c r="D81" s="24">
        <f t="shared" si="2"/>
        <v>14</v>
      </c>
      <c r="E81" s="152" t="s">
        <v>56</v>
      </c>
    </row>
    <row r="82" spans="1:5" x14ac:dyDescent="0.25">
      <c r="A82" s="88" t="s">
        <v>23</v>
      </c>
      <c r="B82" s="152"/>
      <c r="C82" s="152"/>
      <c r="D82" s="97">
        <f>D81</f>
        <v>14</v>
      </c>
      <c r="E82" s="152"/>
    </row>
    <row r="83" spans="1:5" x14ac:dyDescent="0.25">
      <c r="A83" s="12"/>
      <c r="B83" s="152"/>
      <c r="C83" s="152"/>
      <c r="D83" s="77"/>
      <c r="E83" s="152"/>
    </row>
    <row r="84" spans="1:5" x14ac:dyDescent="0.25">
      <c r="A84" s="5"/>
      <c r="B84" s="5"/>
      <c r="C84" s="5"/>
      <c r="D84" s="24">
        <v>1</v>
      </c>
      <c r="E84" s="5"/>
    </row>
    <row r="85" spans="1:5" x14ac:dyDescent="0.25">
      <c r="A85" s="5"/>
      <c r="B85" s="5"/>
      <c r="C85" s="5"/>
      <c r="D85" s="24">
        <f t="shared" ref="D85:D103" si="3">D84+1</f>
        <v>2</v>
      </c>
      <c r="E85" s="5"/>
    </row>
    <row r="86" spans="1:5" x14ac:dyDescent="0.25">
      <c r="A86" s="5"/>
      <c r="B86" s="5"/>
      <c r="C86" s="5"/>
      <c r="D86" s="24">
        <f t="shared" si="3"/>
        <v>3</v>
      </c>
      <c r="E86" s="5"/>
    </row>
    <row r="87" spans="1:5" x14ac:dyDescent="0.25">
      <c r="A87" s="5"/>
      <c r="B87" s="5"/>
      <c r="C87" s="5"/>
      <c r="D87" s="24">
        <f t="shared" si="3"/>
        <v>4</v>
      </c>
      <c r="E87" s="5"/>
    </row>
    <row r="88" spans="1:5" x14ac:dyDescent="0.25">
      <c r="A88" s="5"/>
      <c r="B88" s="5"/>
      <c r="C88" s="5"/>
      <c r="D88" s="24">
        <f t="shared" si="3"/>
        <v>5</v>
      </c>
      <c r="E88" s="5"/>
    </row>
    <row r="89" spans="1:5" x14ac:dyDescent="0.25">
      <c r="A89" s="5"/>
      <c r="B89" s="5"/>
      <c r="C89" s="5"/>
      <c r="D89" s="24">
        <f t="shared" si="3"/>
        <v>6</v>
      </c>
      <c r="E89" s="5"/>
    </row>
    <row r="90" spans="1:5" x14ac:dyDescent="0.25">
      <c r="A90" s="5"/>
      <c r="B90" s="5"/>
      <c r="C90" s="5"/>
      <c r="D90" s="24">
        <f t="shared" si="3"/>
        <v>7</v>
      </c>
      <c r="E90" s="5"/>
    </row>
    <row r="91" spans="1:5" x14ac:dyDescent="0.25">
      <c r="A91" s="87" t="s">
        <v>1821</v>
      </c>
      <c r="B91" s="5"/>
      <c r="C91" s="5"/>
      <c r="D91" s="97">
        <f>D90</f>
        <v>7</v>
      </c>
      <c r="E91" s="5"/>
    </row>
    <row r="92" spans="1:5" x14ac:dyDescent="0.25">
      <c r="A92" s="5"/>
      <c r="B92" s="5"/>
      <c r="C92" s="5"/>
      <c r="D92" s="24"/>
      <c r="E92" s="5"/>
    </row>
    <row r="93" spans="1:5" x14ac:dyDescent="0.25">
      <c r="A93" s="5"/>
      <c r="B93" s="5"/>
      <c r="C93" s="5"/>
      <c r="D93" s="24">
        <v>1</v>
      </c>
      <c r="E93" s="5"/>
    </row>
    <row r="94" spans="1:5" x14ac:dyDescent="0.25">
      <c r="A94" s="5"/>
      <c r="B94" s="5"/>
      <c r="C94" s="5"/>
      <c r="D94" s="24">
        <f t="shared" si="3"/>
        <v>2</v>
      </c>
      <c r="E94" s="5"/>
    </row>
    <row r="95" spans="1:5" x14ac:dyDescent="0.25">
      <c r="A95" s="5"/>
      <c r="B95" s="5"/>
      <c r="C95" s="5"/>
      <c r="D95" s="24">
        <f t="shared" si="3"/>
        <v>3</v>
      </c>
      <c r="E95" s="5"/>
    </row>
    <row r="96" spans="1:5" x14ac:dyDescent="0.25">
      <c r="A96" s="5"/>
      <c r="B96" s="5"/>
      <c r="C96" s="5"/>
      <c r="D96" s="24">
        <f t="shared" si="3"/>
        <v>4</v>
      </c>
      <c r="E96" s="5"/>
    </row>
    <row r="97" spans="1:5" x14ac:dyDescent="0.25">
      <c r="A97" s="152"/>
      <c r="B97" s="152"/>
      <c r="C97" s="152"/>
      <c r="D97" s="24">
        <f t="shared" si="3"/>
        <v>5</v>
      </c>
      <c r="E97" s="152"/>
    </row>
    <row r="98" spans="1:5" x14ac:dyDescent="0.25">
      <c r="A98" s="152"/>
      <c r="B98" s="152"/>
      <c r="C98" s="152"/>
      <c r="D98" s="24">
        <f t="shared" si="3"/>
        <v>6</v>
      </c>
      <c r="E98" s="152"/>
    </row>
    <row r="99" spans="1:5" x14ac:dyDescent="0.25">
      <c r="A99" s="5"/>
      <c r="B99" s="5"/>
      <c r="C99" s="5"/>
      <c r="D99" s="24">
        <f t="shared" si="3"/>
        <v>7</v>
      </c>
      <c r="E99" s="5"/>
    </row>
    <row r="100" spans="1:5" x14ac:dyDescent="0.25">
      <c r="A100" s="152"/>
      <c r="B100" s="152"/>
      <c r="C100" s="152"/>
      <c r="D100" s="24">
        <f t="shared" si="3"/>
        <v>8</v>
      </c>
      <c r="E100" s="152"/>
    </row>
    <row r="101" spans="1:5" x14ac:dyDescent="0.25">
      <c r="A101" s="152"/>
      <c r="B101" s="152"/>
      <c r="C101" s="152"/>
      <c r="D101" s="24">
        <f t="shared" si="3"/>
        <v>9</v>
      </c>
      <c r="E101" s="152"/>
    </row>
    <row r="102" spans="1:5" x14ac:dyDescent="0.25">
      <c r="A102" s="152"/>
      <c r="B102" s="152"/>
      <c r="C102" s="152"/>
      <c r="D102" s="24">
        <f t="shared" si="3"/>
        <v>10</v>
      </c>
      <c r="E102" s="152"/>
    </row>
    <row r="103" spans="1:5" x14ac:dyDescent="0.25">
      <c r="A103" s="152"/>
      <c r="B103" s="152"/>
      <c r="C103" s="152"/>
      <c r="D103" s="24">
        <f t="shared" si="3"/>
        <v>11</v>
      </c>
      <c r="E103" s="152"/>
    </row>
    <row r="104" spans="1:5" x14ac:dyDescent="0.25">
      <c r="A104" s="88" t="s">
        <v>1820</v>
      </c>
      <c r="B104" s="152"/>
      <c r="C104" s="152"/>
      <c r="D104" s="97">
        <f>D103</f>
        <v>11</v>
      </c>
      <c r="E104" s="152"/>
    </row>
    <row r="105" spans="1:5" x14ac:dyDescent="0.25">
      <c r="A105" s="152"/>
      <c r="B105" s="152"/>
      <c r="C105" s="152"/>
      <c r="D105" s="152"/>
      <c r="E105" s="152"/>
    </row>
    <row r="106" spans="1:5" x14ac:dyDescent="0.25">
      <c r="A106" s="152"/>
      <c r="B106" s="152"/>
      <c r="C106" s="152"/>
      <c r="D106" s="152"/>
      <c r="E106" s="152"/>
    </row>
    <row r="107" spans="1:5" x14ac:dyDescent="0.25">
      <c r="A107" s="19" t="s">
        <v>71</v>
      </c>
      <c r="B107" s="152"/>
      <c r="C107" s="152"/>
      <c r="D107" s="80">
        <v>37</v>
      </c>
      <c r="E107" s="152"/>
    </row>
    <row r="108" spans="1:5" x14ac:dyDescent="0.25">
      <c r="A108" s="20" t="s">
        <v>73</v>
      </c>
      <c r="B108" s="152"/>
      <c r="C108" s="152"/>
      <c r="D108" s="79">
        <v>4</v>
      </c>
      <c r="E108" s="152"/>
    </row>
    <row r="109" spans="1:5" x14ac:dyDescent="0.25">
      <c r="A109" s="20" t="s">
        <v>72</v>
      </c>
      <c r="B109" s="152"/>
      <c r="C109" s="152"/>
      <c r="D109" s="79">
        <f>D104</f>
        <v>11</v>
      </c>
      <c r="E109" s="1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XFD1048576"/>
    </sheetView>
  </sheetViews>
  <sheetFormatPr defaultColWidth="9.140625" defaultRowHeight="12" x14ac:dyDescent="0.2"/>
  <cols>
    <col min="1" max="1" width="23.85546875" style="152" customWidth="1"/>
    <col min="2" max="2" width="29.85546875" style="152" customWidth="1"/>
    <col min="3" max="3" width="10.5703125" style="152" customWidth="1"/>
    <col min="4" max="4" width="28.5703125" style="152" customWidth="1"/>
    <col min="5" max="5" width="23.7109375" style="152" customWidth="1"/>
    <col min="6" max="6" width="13" style="152" customWidth="1"/>
    <col min="7" max="7" width="9.140625" style="152"/>
    <col min="8" max="8" width="24.42578125" style="152" bestFit="1" customWidth="1"/>
    <col min="9" max="16384" width="9.140625" style="152"/>
  </cols>
  <sheetData>
    <row r="1" spans="1:5" x14ac:dyDescent="0.2">
      <c r="A1" s="8" t="s">
        <v>62</v>
      </c>
      <c r="B1" s="86" t="s">
        <v>1527</v>
      </c>
      <c r="C1" s="86"/>
    </row>
    <row r="2" spans="1:5" x14ac:dyDescent="0.2">
      <c r="A2" s="8" t="s">
        <v>63</v>
      </c>
      <c r="B2" s="15" t="s">
        <v>1467</v>
      </c>
      <c r="C2" s="15"/>
    </row>
    <row r="3" spans="1:5" x14ac:dyDescent="0.2">
      <c r="A3" s="8" t="s">
        <v>64</v>
      </c>
      <c r="B3" s="11" t="s">
        <v>1468</v>
      </c>
      <c r="C3" s="11"/>
    </row>
    <row r="4" spans="1:5" x14ac:dyDescent="0.2">
      <c r="A4" s="8" t="s">
        <v>66</v>
      </c>
      <c r="B4" s="11" t="s">
        <v>69</v>
      </c>
      <c r="C4" s="11"/>
    </row>
    <row r="5" spans="1:5" x14ac:dyDescent="0.2">
      <c r="A5" s="8" t="s">
        <v>422</v>
      </c>
      <c r="B5" s="11" t="s">
        <v>48</v>
      </c>
      <c r="C5" s="11"/>
    </row>
    <row r="6" spans="1:5" x14ac:dyDescent="0.2">
      <c r="A6" s="8" t="s">
        <v>67</v>
      </c>
      <c r="B6" s="11" t="s">
        <v>1468</v>
      </c>
      <c r="C6" s="11"/>
    </row>
    <row r="8" spans="1:5" x14ac:dyDescent="0.2">
      <c r="A8" s="4" t="s">
        <v>419</v>
      </c>
      <c r="B8" s="4" t="s">
        <v>25</v>
      </c>
      <c r="C8" s="4"/>
      <c r="D8" s="4" t="s">
        <v>2</v>
      </c>
      <c r="E8" s="4" t="s">
        <v>1524</v>
      </c>
    </row>
    <row r="9" spans="1:5" ht="15" x14ac:dyDescent="0.25">
      <c r="A9" s="156" t="s">
        <v>1475</v>
      </c>
      <c r="B9" s="156" t="s">
        <v>1528</v>
      </c>
      <c r="C9" s="5">
        <v>1</v>
      </c>
      <c r="D9" s="5" t="s">
        <v>1523</v>
      </c>
      <c r="E9" s="18" t="s">
        <v>1525</v>
      </c>
    </row>
    <row r="10" spans="1:5" ht="15" x14ac:dyDescent="0.25">
      <c r="A10" s="156" t="s">
        <v>1476</v>
      </c>
      <c r="B10" s="156" t="s">
        <v>1529</v>
      </c>
      <c r="C10" s="5">
        <f>C9+1</f>
        <v>2</v>
      </c>
      <c r="D10" s="5" t="s">
        <v>1523</v>
      </c>
      <c r="E10" s="18" t="s">
        <v>1525</v>
      </c>
    </row>
    <row r="11" spans="1:5" ht="15" x14ac:dyDescent="0.25">
      <c r="A11" s="156" t="s">
        <v>1482</v>
      </c>
      <c r="B11" s="156" t="s">
        <v>1530</v>
      </c>
      <c r="C11" s="5">
        <f t="shared" ref="C11:C24" si="0">C10+1</f>
        <v>3</v>
      </c>
      <c r="D11" s="5" t="s">
        <v>1523</v>
      </c>
      <c r="E11" s="18" t="s">
        <v>1525</v>
      </c>
    </row>
    <row r="12" spans="1:5" ht="15" x14ac:dyDescent="0.25">
      <c r="A12" s="156" t="s">
        <v>1478</v>
      </c>
      <c r="B12" s="156" t="s">
        <v>1531</v>
      </c>
      <c r="C12" s="5">
        <f t="shared" si="0"/>
        <v>4</v>
      </c>
      <c r="D12" s="5" t="s">
        <v>1523</v>
      </c>
      <c r="E12" s="18" t="s">
        <v>1525</v>
      </c>
    </row>
    <row r="13" spans="1:5" ht="15" x14ac:dyDescent="0.25">
      <c r="A13" s="156" t="s">
        <v>1472</v>
      </c>
      <c r="B13" s="156" t="s">
        <v>1532</v>
      </c>
      <c r="C13" s="5">
        <f t="shared" si="0"/>
        <v>5</v>
      </c>
      <c r="D13" s="5" t="s">
        <v>1523</v>
      </c>
      <c r="E13" s="18" t="s">
        <v>1525</v>
      </c>
    </row>
    <row r="14" spans="1:5" ht="15" x14ac:dyDescent="0.25">
      <c r="A14" s="156" t="s">
        <v>1473</v>
      </c>
      <c r="B14" s="156" t="s">
        <v>1533</v>
      </c>
      <c r="C14" s="5">
        <f t="shared" si="0"/>
        <v>6</v>
      </c>
      <c r="D14" s="5" t="s">
        <v>1523</v>
      </c>
      <c r="E14" s="18" t="s">
        <v>1525</v>
      </c>
    </row>
    <row r="15" spans="1:5" ht="15" x14ac:dyDescent="0.25">
      <c r="A15" s="156" t="s">
        <v>1477</v>
      </c>
      <c r="B15" s="156" t="s">
        <v>1534</v>
      </c>
      <c r="C15" s="5">
        <f t="shared" si="0"/>
        <v>7</v>
      </c>
      <c r="D15" s="5" t="s">
        <v>1523</v>
      </c>
      <c r="E15" s="18" t="s">
        <v>1525</v>
      </c>
    </row>
    <row r="16" spans="1:5" ht="15" x14ac:dyDescent="0.25">
      <c r="A16" s="156" t="s">
        <v>1486</v>
      </c>
      <c r="B16" s="156" t="s">
        <v>1535</v>
      </c>
      <c r="C16" s="5">
        <f t="shared" si="0"/>
        <v>8</v>
      </c>
      <c r="D16" s="5" t="s">
        <v>1523</v>
      </c>
      <c r="E16" s="18" t="s">
        <v>1525</v>
      </c>
    </row>
    <row r="17" spans="1:5" ht="15" x14ac:dyDescent="0.25">
      <c r="A17" s="156" t="s">
        <v>1481</v>
      </c>
      <c r="B17" s="156" t="s">
        <v>1536</v>
      </c>
      <c r="C17" s="5">
        <f t="shared" si="0"/>
        <v>9</v>
      </c>
      <c r="D17" s="5" t="s">
        <v>1523</v>
      </c>
      <c r="E17" s="18" t="s">
        <v>1525</v>
      </c>
    </row>
    <row r="18" spans="1:5" ht="15" x14ac:dyDescent="0.25">
      <c r="A18" s="156" t="s">
        <v>1485</v>
      </c>
      <c r="B18" s="156" t="s">
        <v>1537</v>
      </c>
      <c r="C18" s="5">
        <f t="shared" si="0"/>
        <v>10</v>
      </c>
      <c r="D18" s="5" t="s">
        <v>1523</v>
      </c>
      <c r="E18" s="18" t="s">
        <v>1525</v>
      </c>
    </row>
    <row r="19" spans="1:5" ht="15" x14ac:dyDescent="0.25">
      <c r="A19" s="156" t="s">
        <v>1469</v>
      </c>
      <c r="B19" s="156" t="s">
        <v>1538</v>
      </c>
      <c r="C19" s="5">
        <f t="shared" si="0"/>
        <v>11</v>
      </c>
      <c r="D19" s="5" t="s">
        <v>1523</v>
      </c>
      <c r="E19" s="18" t="s">
        <v>1525</v>
      </c>
    </row>
    <row r="20" spans="1:5" ht="15" x14ac:dyDescent="0.25">
      <c r="A20" s="156" t="s">
        <v>1488</v>
      </c>
      <c r="B20" s="156" t="s">
        <v>1539</v>
      </c>
      <c r="C20" s="5">
        <f t="shared" si="0"/>
        <v>12</v>
      </c>
      <c r="D20" s="5" t="s">
        <v>1523</v>
      </c>
      <c r="E20" s="18" t="s">
        <v>1525</v>
      </c>
    </row>
    <row r="21" spans="1:5" ht="15" x14ac:dyDescent="0.25">
      <c r="A21" s="156" t="s">
        <v>1480</v>
      </c>
      <c r="B21" s="156" t="s">
        <v>1540</v>
      </c>
      <c r="C21" s="5">
        <f t="shared" si="0"/>
        <v>13</v>
      </c>
      <c r="D21" s="5" t="s">
        <v>1523</v>
      </c>
      <c r="E21" s="18" t="s">
        <v>1525</v>
      </c>
    </row>
    <row r="22" spans="1:5" ht="15" x14ac:dyDescent="0.25">
      <c r="A22" s="156" t="s">
        <v>1490</v>
      </c>
      <c r="B22" s="156" t="s">
        <v>1541</v>
      </c>
      <c r="C22" s="5">
        <f t="shared" si="0"/>
        <v>14</v>
      </c>
      <c r="D22" s="5" t="s">
        <v>1523</v>
      </c>
      <c r="E22" s="18" t="s">
        <v>1525</v>
      </c>
    </row>
    <row r="23" spans="1:5" ht="15" x14ac:dyDescent="0.25">
      <c r="A23" s="156" t="s">
        <v>1487</v>
      </c>
      <c r="B23" s="156" t="s">
        <v>1542</v>
      </c>
      <c r="C23" s="5">
        <f t="shared" si="0"/>
        <v>15</v>
      </c>
      <c r="D23" s="5" t="s">
        <v>1523</v>
      </c>
      <c r="E23" s="18" t="s">
        <v>1525</v>
      </c>
    </row>
    <row r="24" spans="1:5" ht="15" x14ac:dyDescent="0.25">
      <c r="A24" s="156" t="s">
        <v>1493</v>
      </c>
      <c r="B24" s="156" t="s">
        <v>1543</v>
      </c>
      <c r="C24" s="5">
        <f t="shared" si="0"/>
        <v>16</v>
      </c>
      <c r="D24" s="5" t="s">
        <v>1523</v>
      </c>
      <c r="E24" s="18" t="s">
        <v>1525</v>
      </c>
    </row>
    <row r="25" spans="1:5" x14ac:dyDescent="0.2">
      <c r="A25" s="102" t="s">
        <v>23</v>
      </c>
      <c r="B25" s="18"/>
      <c r="C25" s="87">
        <f>C24</f>
        <v>16</v>
      </c>
      <c r="D25" s="5"/>
      <c r="E25" s="18"/>
    </row>
    <row r="26" spans="1:5" x14ac:dyDescent="0.2">
      <c r="A26" s="18"/>
      <c r="B26" s="18"/>
      <c r="C26" s="5"/>
      <c r="D26" s="5"/>
      <c r="E26" s="18"/>
    </row>
    <row r="27" spans="1:5" x14ac:dyDescent="0.2">
      <c r="A27" s="19" t="s">
        <v>1026</v>
      </c>
      <c r="C27" s="80">
        <f>C25</f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C12" sqref="C12"/>
    </sheetView>
  </sheetViews>
  <sheetFormatPr defaultColWidth="9.140625" defaultRowHeight="12" x14ac:dyDescent="0.2"/>
  <cols>
    <col min="1" max="1" width="23.85546875" style="152" customWidth="1"/>
    <col min="2" max="2" width="29.85546875" style="152" customWidth="1"/>
    <col min="3" max="3" width="10.5703125" style="152" customWidth="1"/>
    <col min="4" max="4" width="28.5703125" style="152" customWidth="1"/>
    <col min="5" max="5" width="23.7109375" style="152" customWidth="1"/>
    <col min="6" max="6" width="13" style="152" customWidth="1"/>
    <col min="7" max="7" width="9.140625" style="152"/>
    <col min="8" max="8" width="24.42578125" style="152" bestFit="1" customWidth="1"/>
    <col min="9" max="16384" width="9.140625" style="152"/>
  </cols>
  <sheetData>
    <row r="1" spans="1:5" x14ac:dyDescent="0.2">
      <c r="A1" s="8" t="s">
        <v>62</v>
      </c>
      <c r="B1" s="86" t="s">
        <v>1544</v>
      </c>
      <c r="C1" s="86"/>
    </row>
    <row r="2" spans="1:5" x14ac:dyDescent="0.2">
      <c r="A2" s="8" t="s">
        <v>63</v>
      </c>
      <c r="B2" s="15" t="s">
        <v>1467</v>
      </c>
      <c r="C2" s="15"/>
    </row>
    <row r="3" spans="1:5" x14ac:dyDescent="0.2">
      <c r="A3" s="8" t="s">
        <v>64</v>
      </c>
      <c r="B3" s="11" t="s">
        <v>1468</v>
      </c>
      <c r="C3" s="11"/>
    </row>
    <row r="4" spans="1:5" x14ac:dyDescent="0.2">
      <c r="A4" s="8" t="s">
        <v>66</v>
      </c>
      <c r="B4" s="11" t="s">
        <v>69</v>
      </c>
      <c r="C4" s="11"/>
    </row>
    <row r="5" spans="1:5" x14ac:dyDescent="0.2">
      <c r="A5" s="8" t="s">
        <v>422</v>
      </c>
      <c r="B5" s="11" t="s">
        <v>48</v>
      </c>
      <c r="C5" s="11"/>
    </row>
    <row r="6" spans="1:5" x14ac:dyDescent="0.2">
      <c r="A6" s="8" t="s">
        <v>67</v>
      </c>
      <c r="B6" s="11" t="s">
        <v>1468</v>
      </c>
      <c r="C6" s="11"/>
    </row>
    <row r="8" spans="1:5" x14ac:dyDescent="0.2">
      <c r="A8" s="4" t="s">
        <v>419</v>
      </c>
      <c r="B8" s="4" t="s">
        <v>25</v>
      </c>
      <c r="C8" s="4"/>
      <c r="D8" s="4" t="s">
        <v>2</v>
      </c>
      <c r="E8" s="4" t="s">
        <v>1524</v>
      </c>
    </row>
    <row r="9" spans="1:5" ht="15" x14ac:dyDescent="0.25">
      <c r="A9" s="156" t="s">
        <v>1493</v>
      </c>
      <c r="B9" s="156" t="s">
        <v>1545</v>
      </c>
      <c r="C9" s="5">
        <v>1</v>
      </c>
      <c r="D9" s="5" t="s">
        <v>1523</v>
      </c>
      <c r="E9" s="18" t="s">
        <v>1525</v>
      </c>
    </row>
    <row r="10" spans="1:5" x14ac:dyDescent="0.2">
      <c r="A10" s="102" t="s">
        <v>23</v>
      </c>
      <c r="B10" s="18"/>
      <c r="C10" s="87">
        <f>C9</f>
        <v>1</v>
      </c>
      <c r="D10" s="5"/>
      <c r="E10" s="18"/>
    </row>
    <row r="11" spans="1:5" x14ac:dyDescent="0.2">
      <c r="A11" s="18"/>
      <c r="B11" s="18"/>
      <c r="C11" s="5"/>
      <c r="D11" s="5"/>
      <c r="E11" s="18"/>
    </row>
    <row r="12" spans="1:5" x14ac:dyDescent="0.2">
      <c r="A12" s="19" t="s">
        <v>1026</v>
      </c>
      <c r="C12" s="80">
        <f>C10</f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sqref="A1:XFD1048576"/>
    </sheetView>
  </sheetViews>
  <sheetFormatPr defaultColWidth="9.140625" defaultRowHeight="12" x14ac:dyDescent="0.2"/>
  <cols>
    <col min="1" max="1" width="23.85546875" style="152" customWidth="1"/>
    <col min="2" max="2" width="29.85546875" style="152" customWidth="1"/>
    <col min="3" max="3" width="10.5703125" style="152" customWidth="1"/>
    <col min="4" max="4" width="28.5703125" style="152" customWidth="1"/>
    <col min="5" max="5" width="23.7109375" style="152" customWidth="1"/>
    <col min="6" max="6" width="13" style="152" customWidth="1"/>
    <col min="7" max="7" width="9.140625" style="152"/>
    <col min="8" max="8" width="24.42578125" style="152" bestFit="1" customWidth="1"/>
    <col min="9" max="16384" width="9.140625" style="152"/>
  </cols>
  <sheetData>
    <row r="1" spans="1:5" x14ac:dyDescent="0.2">
      <c r="A1" s="8" t="s">
        <v>62</v>
      </c>
      <c r="B1" s="86" t="s">
        <v>1557</v>
      </c>
      <c r="C1" s="86"/>
    </row>
    <row r="2" spans="1:5" x14ac:dyDescent="0.2">
      <c r="A2" s="8" t="s">
        <v>63</v>
      </c>
      <c r="B2" s="15" t="s">
        <v>1467</v>
      </c>
      <c r="C2" s="15"/>
    </row>
    <row r="3" spans="1:5" x14ac:dyDescent="0.2">
      <c r="A3" s="8" t="s">
        <v>64</v>
      </c>
      <c r="B3" s="11" t="s">
        <v>1468</v>
      </c>
      <c r="C3" s="11"/>
    </row>
    <row r="4" spans="1:5" x14ac:dyDescent="0.2">
      <c r="A4" s="8" t="s">
        <v>66</v>
      </c>
      <c r="B4" s="11" t="s">
        <v>69</v>
      </c>
      <c r="C4" s="11"/>
    </row>
    <row r="5" spans="1:5" x14ac:dyDescent="0.2">
      <c r="A5" s="8" t="s">
        <v>422</v>
      </c>
      <c r="B5" s="11" t="s">
        <v>48</v>
      </c>
      <c r="C5" s="11"/>
    </row>
    <row r="6" spans="1:5" x14ac:dyDescent="0.2">
      <c r="A6" s="8" t="s">
        <v>67</v>
      </c>
      <c r="B6" s="11" t="s">
        <v>1468</v>
      </c>
      <c r="C6" s="11"/>
    </row>
    <row r="8" spans="1:5" x14ac:dyDescent="0.2">
      <c r="A8" s="4" t="s">
        <v>419</v>
      </c>
      <c r="B8" s="4" t="s">
        <v>25</v>
      </c>
      <c r="C8" s="4"/>
      <c r="D8" s="4" t="s">
        <v>2</v>
      </c>
      <c r="E8" s="4" t="s">
        <v>1524</v>
      </c>
    </row>
    <row r="9" spans="1:5" ht="15" x14ac:dyDescent="0.25">
      <c r="A9" s="156" t="s">
        <v>1476</v>
      </c>
      <c r="B9" s="156" t="s">
        <v>1548</v>
      </c>
      <c r="C9" s="5">
        <v>1</v>
      </c>
      <c r="D9" s="5" t="s">
        <v>1523</v>
      </c>
      <c r="E9" s="18" t="s">
        <v>1525</v>
      </c>
    </row>
    <row r="10" spans="1:5" ht="15" x14ac:dyDescent="0.25">
      <c r="A10" s="156" t="s">
        <v>1482</v>
      </c>
      <c r="B10" s="156" t="s">
        <v>1549</v>
      </c>
      <c r="C10" s="5">
        <f>C9+1</f>
        <v>2</v>
      </c>
      <c r="D10" s="5" t="s">
        <v>1523</v>
      </c>
      <c r="E10" s="18" t="s">
        <v>1525</v>
      </c>
    </row>
    <row r="11" spans="1:5" ht="15" x14ac:dyDescent="0.25">
      <c r="A11" s="156" t="s">
        <v>1490</v>
      </c>
      <c r="B11" s="156" t="s">
        <v>1550</v>
      </c>
      <c r="C11" s="5">
        <f t="shared" ref="C11:C17" si="0">C10+1</f>
        <v>3</v>
      </c>
      <c r="D11" s="5" t="s">
        <v>1523</v>
      </c>
      <c r="E11" s="18" t="s">
        <v>1525</v>
      </c>
    </row>
    <row r="12" spans="1:5" ht="15" x14ac:dyDescent="0.25">
      <c r="A12" s="156" t="s">
        <v>1477</v>
      </c>
      <c r="B12" s="156" t="s">
        <v>1551</v>
      </c>
      <c r="C12" s="5">
        <f t="shared" si="0"/>
        <v>4</v>
      </c>
      <c r="D12" s="5" t="s">
        <v>1523</v>
      </c>
      <c r="E12" s="18" t="s">
        <v>1525</v>
      </c>
    </row>
    <row r="13" spans="1:5" ht="15" x14ac:dyDescent="0.25">
      <c r="A13" s="156" t="s">
        <v>1546</v>
      </c>
      <c r="B13" s="156" t="s">
        <v>1552</v>
      </c>
      <c r="C13" s="5">
        <f t="shared" si="0"/>
        <v>5</v>
      </c>
      <c r="D13" s="5" t="s">
        <v>1523</v>
      </c>
      <c r="E13" s="18" t="s">
        <v>1525</v>
      </c>
    </row>
    <row r="14" spans="1:5" ht="15" x14ac:dyDescent="0.25">
      <c r="A14" s="156" t="s">
        <v>1473</v>
      </c>
      <c r="B14" s="156" t="s">
        <v>1553</v>
      </c>
      <c r="C14" s="5">
        <f t="shared" si="0"/>
        <v>6</v>
      </c>
      <c r="D14" s="5" t="s">
        <v>1523</v>
      </c>
      <c r="E14" s="18" t="s">
        <v>1525</v>
      </c>
    </row>
    <row r="15" spans="1:5" ht="15" x14ac:dyDescent="0.25">
      <c r="A15" s="156" t="s">
        <v>416</v>
      </c>
      <c r="B15" s="156" t="s">
        <v>1554</v>
      </c>
      <c r="C15" s="5">
        <f t="shared" si="0"/>
        <v>7</v>
      </c>
      <c r="D15" s="5" t="s">
        <v>1523</v>
      </c>
      <c r="E15" s="18" t="s">
        <v>1525</v>
      </c>
    </row>
    <row r="16" spans="1:5" ht="15" x14ac:dyDescent="0.25">
      <c r="A16" s="156" t="s">
        <v>1547</v>
      </c>
      <c r="B16" s="156" t="s">
        <v>1555</v>
      </c>
      <c r="C16" s="5">
        <f t="shared" si="0"/>
        <v>8</v>
      </c>
      <c r="D16" s="5" t="s">
        <v>1523</v>
      </c>
      <c r="E16" s="18" t="s">
        <v>1525</v>
      </c>
    </row>
    <row r="17" spans="1:5" ht="15" x14ac:dyDescent="0.25">
      <c r="A17" s="156" t="s">
        <v>1493</v>
      </c>
      <c r="B17" s="156" t="s">
        <v>1556</v>
      </c>
      <c r="C17" s="5">
        <f t="shared" si="0"/>
        <v>9</v>
      </c>
      <c r="D17" s="5" t="s">
        <v>1523</v>
      </c>
      <c r="E17" s="18" t="s">
        <v>1525</v>
      </c>
    </row>
    <row r="18" spans="1:5" x14ac:dyDescent="0.2">
      <c r="A18" s="102" t="s">
        <v>23</v>
      </c>
      <c r="B18" s="18"/>
      <c r="C18" s="87">
        <f>C17</f>
        <v>9</v>
      </c>
      <c r="D18" s="5"/>
      <c r="E18" s="18"/>
    </row>
    <row r="19" spans="1:5" x14ac:dyDescent="0.2">
      <c r="A19" s="18"/>
      <c r="B19" s="18"/>
      <c r="C19" s="5"/>
      <c r="D19" s="5"/>
      <c r="E19" s="18"/>
    </row>
    <row r="20" spans="1:5" x14ac:dyDescent="0.2">
      <c r="A20" s="19" t="s">
        <v>1026</v>
      </c>
      <c r="C20" s="80">
        <f>C18</f>
        <v>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20" sqref="E20"/>
    </sheetView>
  </sheetViews>
  <sheetFormatPr defaultColWidth="9.140625" defaultRowHeight="12" x14ac:dyDescent="0.2"/>
  <cols>
    <col min="1" max="1" width="23.85546875" style="152" customWidth="1"/>
    <col min="2" max="2" width="29.85546875" style="152" customWidth="1"/>
    <col min="3" max="3" width="10.5703125" style="152" customWidth="1"/>
    <col min="4" max="4" width="22.42578125" style="152" customWidth="1"/>
    <col min="5" max="5" width="23.7109375" style="152" customWidth="1"/>
    <col min="6" max="6" width="13" style="152" customWidth="1"/>
    <col min="7" max="7" width="9.140625" style="152"/>
    <col min="8" max="8" width="24.42578125" style="152" bestFit="1" customWidth="1"/>
    <col min="9" max="16384" width="9.140625" style="152"/>
  </cols>
  <sheetData>
    <row r="1" spans="1:5" x14ac:dyDescent="0.2">
      <c r="A1" s="8" t="s">
        <v>62</v>
      </c>
      <c r="B1" s="86" t="s">
        <v>1558</v>
      </c>
      <c r="C1" s="86"/>
    </row>
    <row r="2" spans="1:5" x14ac:dyDescent="0.2">
      <c r="A2" s="8" t="s">
        <v>63</v>
      </c>
      <c r="B2" s="15" t="s">
        <v>1467</v>
      </c>
      <c r="C2" s="15"/>
    </row>
    <row r="3" spans="1:5" x14ac:dyDescent="0.2">
      <c r="A3" s="8" t="s">
        <v>64</v>
      </c>
      <c r="B3" s="11" t="s">
        <v>1468</v>
      </c>
      <c r="C3" s="11"/>
    </row>
    <row r="4" spans="1:5" x14ac:dyDescent="0.2">
      <c r="A4" s="8" t="s">
        <v>66</v>
      </c>
      <c r="B4" s="11" t="s">
        <v>69</v>
      </c>
      <c r="C4" s="11"/>
    </row>
    <row r="5" spans="1:5" x14ac:dyDescent="0.2">
      <c r="A5" s="8" t="s">
        <v>422</v>
      </c>
      <c r="B5" s="11" t="s">
        <v>48</v>
      </c>
      <c r="C5" s="11"/>
    </row>
    <row r="6" spans="1:5" x14ac:dyDescent="0.2">
      <c r="A6" s="8" t="s">
        <v>67</v>
      </c>
      <c r="B6" s="11" t="s">
        <v>1468</v>
      </c>
      <c r="C6" s="11"/>
    </row>
    <row r="8" spans="1:5" x14ac:dyDescent="0.2">
      <c r="A8" s="4" t="s">
        <v>419</v>
      </c>
      <c r="B8" s="4" t="s">
        <v>25</v>
      </c>
      <c r="C8" s="4"/>
      <c r="D8" s="4" t="s">
        <v>2</v>
      </c>
      <c r="E8" s="4" t="s">
        <v>1524</v>
      </c>
    </row>
    <row r="9" spans="1:5" ht="15" x14ac:dyDescent="0.25">
      <c r="A9" s="156" t="s">
        <v>1477</v>
      </c>
      <c r="B9" s="156" t="s">
        <v>1548</v>
      </c>
      <c r="C9" s="5">
        <v>1</v>
      </c>
      <c r="D9" s="5" t="s">
        <v>1523</v>
      </c>
      <c r="E9" s="18" t="s">
        <v>1525</v>
      </c>
    </row>
    <row r="10" spans="1:5" x14ac:dyDescent="0.2">
      <c r="A10" s="102" t="s">
        <v>23</v>
      </c>
      <c r="B10" s="18"/>
      <c r="C10" s="87">
        <f>C9</f>
        <v>1</v>
      </c>
      <c r="D10" s="5"/>
      <c r="E10" s="18"/>
    </row>
    <row r="11" spans="1:5" x14ac:dyDescent="0.2">
      <c r="A11" s="18"/>
      <c r="B11" s="18"/>
      <c r="C11" s="5"/>
      <c r="D11" s="5"/>
      <c r="E11" s="18"/>
    </row>
    <row r="12" spans="1:5" x14ac:dyDescent="0.2">
      <c r="A12" s="19" t="s">
        <v>1026</v>
      </c>
      <c r="C12" s="80">
        <f>C10</f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13" sqref="C13"/>
    </sheetView>
  </sheetViews>
  <sheetFormatPr defaultColWidth="9.140625" defaultRowHeight="12" x14ac:dyDescent="0.2"/>
  <cols>
    <col min="1" max="1" width="23.85546875" style="152" customWidth="1"/>
    <col min="2" max="2" width="29.85546875" style="152" customWidth="1"/>
    <col min="3" max="3" width="10.5703125" style="152" customWidth="1"/>
    <col min="4" max="4" width="28.5703125" style="152" customWidth="1"/>
    <col min="5" max="5" width="23.7109375" style="152" customWidth="1"/>
    <col min="6" max="6" width="13" style="152" customWidth="1"/>
    <col min="7" max="7" width="9.140625" style="152"/>
    <col min="8" max="8" width="24.42578125" style="152" bestFit="1" customWidth="1"/>
    <col min="9" max="16384" width="9.140625" style="152"/>
  </cols>
  <sheetData>
    <row r="1" spans="1:5" x14ac:dyDescent="0.2">
      <c r="A1" s="8" t="s">
        <v>62</v>
      </c>
      <c r="B1" s="86" t="s">
        <v>1564</v>
      </c>
      <c r="C1" s="86"/>
    </row>
    <row r="2" spans="1:5" x14ac:dyDescent="0.2">
      <c r="A2" s="8" t="s">
        <v>63</v>
      </c>
      <c r="B2" s="15" t="s">
        <v>1467</v>
      </c>
      <c r="C2" s="15"/>
    </row>
    <row r="3" spans="1:5" x14ac:dyDescent="0.2">
      <c r="A3" s="8" t="s">
        <v>64</v>
      </c>
      <c r="B3" s="11" t="s">
        <v>1468</v>
      </c>
      <c r="C3" s="11"/>
    </row>
    <row r="4" spans="1:5" x14ac:dyDescent="0.2">
      <c r="A4" s="8" t="s">
        <v>66</v>
      </c>
      <c r="B4" s="11" t="s">
        <v>69</v>
      </c>
      <c r="C4" s="11"/>
    </row>
    <row r="5" spans="1:5" x14ac:dyDescent="0.2">
      <c r="A5" s="8" t="s">
        <v>422</v>
      </c>
      <c r="B5" s="11" t="s">
        <v>48</v>
      </c>
      <c r="C5" s="11"/>
    </row>
    <row r="6" spans="1:5" x14ac:dyDescent="0.2">
      <c r="A6" s="8" t="s">
        <v>67</v>
      </c>
      <c r="B6" s="11" t="s">
        <v>1468</v>
      </c>
      <c r="C6" s="11"/>
    </row>
    <row r="8" spans="1:5" x14ac:dyDescent="0.2">
      <c r="A8" s="4" t="s">
        <v>419</v>
      </c>
      <c r="B8" s="4" t="s">
        <v>25</v>
      </c>
      <c r="C8" s="4"/>
      <c r="D8" s="4" t="s">
        <v>2</v>
      </c>
      <c r="E8" s="4" t="s">
        <v>1524</v>
      </c>
    </row>
    <row r="9" spans="1:5" ht="15" x14ac:dyDescent="0.25">
      <c r="A9" s="156" t="s">
        <v>1565</v>
      </c>
      <c r="B9" s="156" t="s">
        <v>1567</v>
      </c>
      <c r="C9" s="5">
        <v>1</v>
      </c>
      <c r="D9" s="5" t="s">
        <v>1523</v>
      </c>
      <c r="E9" s="18" t="s">
        <v>1525</v>
      </c>
    </row>
    <row r="10" spans="1:5" ht="15" x14ac:dyDescent="0.25">
      <c r="A10" s="156" t="s">
        <v>746</v>
      </c>
      <c r="B10" s="156" t="s">
        <v>1568</v>
      </c>
      <c r="C10" s="5">
        <f>C9+1</f>
        <v>2</v>
      </c>
      <c r="D10" s="5" t="s">
        <v>1523</v>
      </c>
      <c r="E10" s="18" t="s">
        <v>1525</v>
      </c>
    </row>
    <row r="11" spans="1:5" ht="15" x14ac:dyDescent="0.25">
      <c r="A11" s="156" t="s">
        <v>1566</v>
      </c>
      <c r="B11" s="156" t="s">
        <v>1569</v>
      </c>
      <c r="C11" s="5">
        <f t="shared" ref="C11" si="0">C10+1</f>
        <v>3</v>
      </c>
      <c r="D11" s="5" t="s">
        <v>1523</v>
      </c>
      <c r="E11" s="18" t="s">
        <v>1525</v>
      </c>
    </row>
    <row r="12" spans="1:5" x14ac:dyDescent="0.2">
      <c r="A12" s="102" t="s">
        <v>23</v>
      </c>
      <c r="B12" s="18"/>
      <c r="C12" s="87">
        <f>C11</f>
        <v>3</v>
      </c>
      <c r="D12" s="5"/>
      <c r="E12" s="18"/>
    </row>
    <row r="13" spans="1:5" x14ac:dyDescent="0.2">
      <c r="A13" s="18"/>
      <c r="B13" s="18"/>
      <c r="C13" s="5"/>
      <c r="D13" s="5"/>
      <c r="E13" s="18"/>
    </row>
    <row r="14" spans="1:5" x14ac:dyDescent="0.2">
      <c r="A14" s="19" t="s">
        <v>1026</v>
      </c>
      <c r="C14" s="80">
        <f>C12</f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46</vt:i4>
      </vt:variant>
    </vt:vector>
  </HeadingPairs>
  <TitlesOfParts>
    <vt:vector size="46" baseType="lpstr">
      <vt:lpstr>Sheet Formatting Example</vt:lpstr>
      <vt:lpstr>FY18-19 Overview</vt:lpstr>
      <vt:lpstr>TRACK 1</vt:lpstr>
      <vt:lpstr>NEPA Self Assissment</vt:lpstr>
      <vt:lpstr>NEPA QAAC</vt:lpstr>
      <vt:lpstr>NEPA Admin Record</vt:lpstr>
      <vt:lpstr>NEPA Proj File</vt:lpstr>
      <vt:lpstr>NEPA Transit Delivery</vt:lpstr>
      <vt:lpstr>NEPA Audit Support</vt:lpstr>
      <vt:lpstr>Performance Measures</vt:lpstr>
      <vt:lpstr>NEPA Environ Assess</vt:lpstr>
      <vt:lpstr>FDOT PD&amp;E NEPA Process</vt:lpstr>
      <vt:lpstr>FDEP</vt:lpstr>
      <vt:lpstr>USACE</vt:lpstr>
      <vt:lpstr>TRACK 2</vt:lpstr>
      <vt:lpstr>SWEPT Type 2</vt:lpstr>
      <vt:lpstr>TRACK 3</vt:lpstr>
      <vt:lpstr>Intro Farmland</vt:lpstr>
      <vt:lpstr>FTS-2019 Noise</vt:lpstr>
      <vt:lpstr>FTS-2019-Intro PD&amp;E</vt:lpstr>
      <vt:lpstr>FTS-2019 PD&amp;E Detail</vt:lpstr>
      <vt:lpstr>FTS-2019 PD&amp;E</vt:lpstr>
      <vt:lpstr>TRACK 4</vt:lpstr>
      <vt:lpstr>CO-SWAT</vt:lpstr>
      <vt:lpstr>TRACK 5</vt:lpstr>
      <vt:lpstr>Endangered Species</vt:lpstr>
      <vt:lpstr>FTS-2019 Cultural Resource</vt:lpstr>
      <vt:lpstr>FTS-2019-Permits</vt:lpstr>
      <vt:lpstr>FTS-2019 Gopher Tortoise</vt:lpstr>
      <vt:lpstr>FTS-2019 Cultural Mitigation</vt:lpstr>
      <vt:lpstr>FTS-2019-Natural Resources</vt:lpstr>
      <vt:lpstr>FTS-2019-Cult Res Coordination</vt:lpstr>
      <vt:lpstr>ENV Permitting School</vt:lpstr>
      <vt:lpstr>TRACK 6</vt:lpstr>
      <vt:lpstr>Traffic Analysis - D3</vt:lpstr>
      <vt:lpstr>Traffic Analysis-D2</vt:lpstr>
      <vt:lpstr>Traffic Analysis D4-D6</vt:lpstr>
      <vt:lpstr>Traffic Analysis -D5</vt:lpstr>
      <vt:lpstr>Traffic Analysis -D1</vt:lpstr>
      <vt:lpstr>Traffic Analysis -D7</vt:lpstr>
      <vt:lpstr>Traffic Noise D1-D7</vt:lpstr>
      <vt:lpstr>TRACK 7</vt:lpstr>
      <vt:lpstr>FTS-2019 Overview ETDM</vt:lpstr>
      <vt:lpstr>Process Overview</vt:lpstr>
      <vt:lpstr>FNAI Element</vt:lpstr>
      <vt:lpstr>EST PED and 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Cook, Terri</dc:creator>
  <cp:lastModifiedBy>McGilvray, Peter</cp:lastModifiedBy>
  <cp:lastPrinted>2019-08-23T15:59:51Z</cp:lastPrinted>
  <dcterms:created xsi:type="dcterms:W3CDTF">2017-06-08T15:34:10Z</dcterms:created>
  <dcterms:modified xsi:type="dcterms:W3CDTF">2019-08-23T18:17:44Z</dcterms:modified>
</cp:coreProperties>
</file>